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RUITS  AND  VEGETABLES(W)" sheetId="1" r:id="rId1"/>
    <sheet name="BUTCHERY (W)" sheetId="2" r:id="rId2"/>
  </sheets>
  <calcPr fullCalcOnLoad="1"/>
</workbook>
</file>

<file path=xl/sharedStrings.xml><?xml version="1.0" encoding="utf-8"?>
<sst xmlns="http://schemas.openxmlformats.org/spreadsheetml/2006/main" count="279" uniqueCount="279">
  <si>
    <t>PRODUCT_CODE</t>
  </si>
  <si>
    <t>SU</t>
  </si>
  <si>
    <t>STOCK_UNIT</t>
  </si>
  <si>
    <t>BARCODE</t>
  </si>
  <si>
    <t>SECTION</t>
  </si>
  <si>
    <t>SU_DESC</t>
  </si>
  <si>
    <t>UNIT_COST</t>
  </si>
  <si>
    <t>OPENING_QTY</t>
  </si>
  <si>
    <t>OPENING_VAL</t>
  </si>
  <si>
    <t>NET_PURCHASE_QTY</t>
  </si>
  <si>
    <t>NET_PURCHASE_VAL</t>
  </si>
  <si>
    <t>SALES_QTY</t>
  </si>
  <si>
    <t>SALES_VAL</t>
  </si>
  <si>
    <t>WASTAGE_QTY</t>
  </si>
  <si>
    <t>WASTAGE_VAL</t>
  </si>
  <si>
    <t>SYS_QTY</t>
  </si>
  <si>
    <t>SYS_VAL</t>
  </si>
  <si>
    <t>CLOSING_QTY</t>
  </si>
  <si>
    <t>CLOSING_VAL</t>
  </si>
  <si>
    <t>UNKNWON_WASTAGE_QTY</t>
  </si>
  <si>
    <t>UNKNOWN_WASTAGE_VAL</t>
  </si>
  <si>
    <t>COST_OF_SALE</t>
  </si>
  <si>
    <t>PROFIT</t>
  </si>
  <si>
    <t>GP</t>
  </si>
  <si>
    <t>Kilo/kilo</t>
  </si>
  <si>
    <t xml:space="preserve">FRUITS  AND  VEGETABLES(W)</t>
  </si>
  <si>
    <t>MUSHROOM OYSTER</t>
  </si>
  <si>
    <t>Piece/piece</t>
  </si>
  <si>
    <t>ONION INDIA BAG</t>
  </si>
  <si>
    <t>ORANGE NAVEL SA KGS</t>
  </si>
  <si>
    <t>ORANGE VALENCIA EGYPT KGS</t>
  </si>
  <si>
    <t>PAPAYA YELLOW INDIA AIR KG</t>
  </si>
  <si>
    <t>PUMPKIN RED OMAN KG</t>
  </si>
  <si>
    <t>PUMPKIN RED IRAN KG</t>
  </si>
  <si>
    <t>POTATO FRANCE</t>
  </si>
  <si>
    <t>TAPIOCA SRI LANKA KG</t>
  </si>
  <si>
    <t>SURAN (CHENA) INDIA AIR KG</t>
  </si>
  <si>
    <t>SWEET MELON IRAN KGS</t>
  </si>
  <si>
    <t>BOTTLE GOURD INDIA AIR KG</t>
  </si>
  <si>
    <t>KIWI CHILE KG</t>
  </si>
  <si>
    <t>COCONUT SCRAPPED INDIA PCS</t>
  </si>
  <si>
    <t>BANANA GREEN KGS</t>
  </si>
  <si>
    <t>WATERMELON SLICED</t>
  </si>
  <si>
    <t>BINDI (OKRA) INDIA AIR KG</t>
  </si>
  <si>
    <t>BITTER GOURD INDIA AIR KG</t>
  </si>
  <si>
    <t>EGG PLANT SUPER INDIA AIR KG</t>
  </si>
  <si>
    <t>PAPAYA GREEN INDIA AIR KG</t>
  </si>
  <si>
    <t>ONION INDIA</t>
  </si>
  <si>
    <t>ONION SMALL INDIA AIR KG</t>
  </si>
  <si>
    <t>GARLIC SMALL BAG CHINA KGS</t>
  </si>
  <si>
    <t>PLUM BLACK SPAIN KGS</t>
  </si>
  <si>
    <t>KOOSA JORDAN KGS</t>
  </si>
  <si>
    <t>CARROT CHINA KGS</t>
  </si>
  <si>
    <t>GREEN CHILLI INDIA KGS</t>
  </si>
  <si>
    <t>GARLIC BAG BIG</t>
  </si>
  <si>
    <t>GOLDEN PINEAPPLE INDIA AIR KG</t>
  </si>
  <si>
    <t>APPLE PAKISTAN KGS</t>
  </si>
  <si>
    <t>BANANA INDIA AIR KG</t>
  </si>
  <si>
    <t>CABBAGE KGS</t>
  </si>
  <si>
    <t>YELLOW BANANA INDIAN KGS</t>
  </si>
  <si>
    <t>CARROT AUSTRALIA KGS</t>
  </si>
  <si>
    <t>PEANUT FRESH INDIA KG</t>
  </si>
  <si>
    <t>GOOSEBERRY INDIA AIR KG</t>
  </si>
  <si>
    <t>APPLE ROYAL GALA ITALY KGS</t>
  </si>
  <si>
    <t>GRAPE WHITE TURKEY KGS</t>
  </si>
  <si>
    <t>ANAR EGYPT KGS</t>
  </si>
  <si>
    <t>POMEGRANATE INDIA KG</t>
  </si>
  <si>
    <t>APPLE FUJI CHINA</t>
  </si>
  <si>
    <t>APPLE RED IRAN</t>
  </si>
  <si>
    <t>APPLE ROYAL GALA CHILE KGS</t>
  </si>
  <si>
    <t>AVOCADO UGANDA KGS</t>
  </si>
  <si>
    <t>BANANA PHILIPPINE KGS</t>
  </si>
  <si>
    <t>BANANA POOVAN INDIA AIR KG</t>
  </si>
  <si>
    <t>BROCCOLI SPAIN KGS</t>
  </si>
  <si>
    <t>BITTER GOURD BANGLADESH AIR KG</t>
  </si>
  <si>
    <t>CHILLY LONG JORDAN KGS</t>
  </si>
  <si>
    <t>EGG PLANT IRAN KGS</t>
  </si>
  <si>
    <t>EGG PLANT LONG PAKISTAN KGS</t>
  </si>
  <si>
    <t>DRUMSTICK INDIA AIR KG</t>
  </si>
  <si>
    <t>GINGER CHINA KGS</t>
  </si>
  <si>
    <t>GINGER INDIA AIR KG</t>
  </si>
  <si>
    <t>GINGER KGS</t>
  </si>
  <si>
    <t>GRAPE FRUIT SOUTH AFRICA</t>
  </si>
  <si>
    <t>MANGO CHAUNSA PAKISTAN KGS</t>
  </si>
  <si>
    <t>ORANGE VALANCIA AFRICA KGS</t>
  </si>
  <si>
    <t>PADAVALAM KG</t>
  </si>
  <si>
    <t>PLUMS YELLOW SPAIN KG</t>
  </si>
  <si>
    <t>PLUMS RED SPAIN</t>
  </si>
  <si>
    <t>POMEGRANATE PERU</t>
  </si>
  <si>
    <t>DRUMSTICK INDIA KG</t>
  </si>
  <si>
    <t>GRAPES WHITE LABANON</t>
  </si>
  <si>
    <t>PUMKIN ORANGE (BOBER) OMAN</t>
  </si>
  <si>
    <t>RAGHEE LEAVES QATAR</t>
  </si>
  <si>
    <t>CUCUMBER FARM QATAR</t>
  </si>
  <si>
    <t>GARLIC CHINA</t>
  </si>
  <si>
    <t>GUAVA VIETNAM</t>
  </si>
  <si>
    <t>MANGO ROUND (GREEN) INDIA AIR KG</t>
  </si>
  <si>
    <t>TOMATO FARM QATAR</t>
  </si>
  <si>
    <t>KIWI IRAN KGS</t>
  </si>
  <si>
    <t>KOCHU BANGLADESH AIR KG</t>
  </si>
  <si>
    <t>JACK FRUIT INDIA AIR KG</t>
  </si>
  <si>
    <t>SURAN CHENA INDIA (AP)</t>
  </si>
  <si>
    <t>MANDARIN NADORCOTT SOUTH AFRICA KG</t>
  </si>
  <si>
    <t>MANDRIN AFRICA KGS</t>
  </si>
  <si>
    <t>MANDRIN TURKEY</t>
  </si>
  <si>
    <t>GINGER VIETNAM KG</t>
  </si>
  <si>
    <t>APPLE RED SOUTH AFRICA KGS</t>
  </si>
  <si>
    <t>PINEAPPLE KENYA KG</t>
  </si>
  <si>
    <t>CAPSICUM JORDAN</t>
  </si>
  <si>
    <t>CHILLI LONG IRAN KG</t>
  </si>
  <si>
    <t>DATES YELLOW FRESH DOHA</t>
  </si>
  <si>
    <t>APPLE ROYAL GALA AZERBAIJAN KG</t>
  </si>
  <si>
    <t>TINDALY INDIA</t>
  </si>
  <si>
    <t>POTATO BANGLADESH KG</t>
  </si>
  <si>
    <t>TOMATO</t>
  </si>
  <si>
    <t>TOMATO INDIA KGS</t>
  </si>
  <si>
    <t>CURRY LEAF UGANDA KG</t>
  </si>
  <si>
    <t>APPLE ROYAL GALA SPAIN</t>
  </si>
  <si>
    <t>YELLOW CUCUMBER (VELLARY) INDIA AIR KG</t>
  </si>
  <si>
    <t>WATERMELON IRAN</t>
  </si>
  <si>
    <t>APPLE PINK LADY CHILE KG</t>
  </si>
  <si>
    <t>COCONUT INDIA PCS</t>
  </si>
  <si>
    <t>APPLE GREEN SERBIA KG</t>
  </si>
  <si>
    <t>APPLE GREEN SPAIN</t>
  </si>
  <si>
    <t>APPLE PINK LADY NEWZEALAND</t>
  </si>
  <si>
    <t>APPLE ROYAL GALA FRANCE KGS</t>
  </si>
  <si>
    <t>APPLE GOLDEN SOUTH AFRICA KG</t>
  </si>
  <si>
    <t>BAJJI CHILLI JORDAN</t>
  </si>
  <si>
    <t>BANANA DOLE PHILIPINE</t>
  </si>
  <si>
    <t>LONG BEANS PAKISTAN AIR KG</t>
  </si>
  <si>
    <t>BEANS PAKISTAN</t>
  </si>
  <si>
    <t>BEETROOT INDIA AIR KG</t>
  </si>
  <si>
    <t>BINDI(OKRA) QATAR</t>
  </si>
  <si>
    <t>CABBAGE IRAN</t>
  </si>
  <si>
    <t>CUCUMBER IRAN</t>
  </si>
  <si>
    <t>CHOW CHOW INDIA AIR KG</t>
  </si>
  <si>
    <t>DHILL QATAR</t>
  </si>
  <si>
    <t>GARLIC INDIA AIR KG</t>
  </si>
  <si>
    <t>BEETROOT IRAN KG</t>
  </si>
  <si>
    <t>GREEN PAPPAYA SRILANKA</t>
  </si>
  <si>
    <t>GRAPE RED EGYPT</t>
  </si>
  <si>
    <t>GREEN BANANA KGS</t>
  </si>
  <si>
    <t>GREEN CHILLI INDIA AIR KG</t>
  </si>
  <si>
    <t>GREEN CHILLI PAKISTAN AIR KG</t>
  </si>
  <si>
    <t>KOOSA IRAN</t>
  </si>
  <si>
    <t>LEMON AFRICA</t>
  </si>
  <si>
    <t>LETTUCE IRAN</t>
  </si>
  <si>
    <t>LIME VIETNAM</t>
  </si>
  <si>
    <t>MANGO RAJAPURI INDIA AIR KG</t>
  </si>
  <si>
    <t>MUSHROOM DOHA</t>
  </si>
  <si>
    <t>BEANS FRESH INDIA AIR KG</t>
  </si>
  <si>
    <t>TURY DUNDUL BANGLADESH AIR KG</t>
  </si>
  <si>
    <t>PEAR AFRICA</t>
  </si>
  <si>
    <t>POTATO RED PAK KGS</t>
  </si>
  <si>
    <t>APPLE GOLDEN ITALY KG</t>
  </si>
  <si>
    <t>EGG PLANT LONG KGS</t>
  </si>
  <si>
    <t>TOMATO IRAN</t>
  </si>
  <si>
    <t>LEMON BANGLADESH AIR KG</t>
  </si>
  <si>
    <t>TAPIOCA INDIA KGS</t>
  </si>
  <si>
    <t>LIME INDIA KGS</t>
  </si>
  <si>
    <t>PLUMS BLACK ITALY KGS</t>
  </si>
  <si>
    <t>RADISH WHITE CHINA</t>
  </si>
  <si>
    <t>ONION IRAN KGS</t>
  </si>
  <si>
    <t>ONION IRAN BAG</t>
  </si>
  <si>
    <t>MANGO BADAMI PAKISTAN KG</t>
  </si>
  <si>
    <t>CUCUMBER KERALA (INDIA) AIR KG</t>
  </si>
  <si>
    <t>NECTARINE TURKEY KG</t>
  </si>
  <si>
    <t>GRAPES BLACK TURKEY KG</t>
  </si>
  <si>
    <t>APPLE GALA SERBIA KG</t>
  </si>
  <si>
    <t>CHESTNUT TURKEY KG</t>
  </si>
  <si>
    <t>BROCCOLI IRAN KG</t>
  </si>
  <si>
    <t>BROWN ONION AUSTRALIA KG</t>
  </si>
  <si>
    <t>BANANA UTC PHILIPPINES KG</t>
  </si>
  <si>
    <t>APPLE PINK LADY ITALY KG</t>
  </si>
  <si>
    <t>ALOE VERA KG</t>
  </si>
  <si>
    <t>DRAGON FRUIT VIETNAM KG</t>
  </si>
  <si>
    <t>PEAR ROSEMARY SOUTH AFRICA KG</t>
  </si>
  <si>
    <t>ZAHEDI DATES IRAN KG</t>
  </si>
  <si>
    <t>TENDER COCONUT VIETNAM PC</t>
  </si>
  <si>
    <t>ROCKMELON IRAN KG</t>
  </si>
  <si>
    <t>CAULIFLOWER IRAN KG</t>
  </si>
  <si>
    <t>CABBAGE RED IRAN KG</t>
  </si>
  <si>
    <t>CORIANDER LEAVES FARM QATAR KG</t>
  </si>
  <si>
    <t>SNAKE GOURD BANGLADESH AIR KG</t>
  </si>
  <si>
    <t>RUID LEAVES KG</t>
  </si>
  <si>
    <t>WATERMELON INDIA</t>
  </si>
  <si>
    <t>POTATO WHITE PAKISTAN KG</t>
  </si>
  <si>
    <t>CORIANDER LEAVES IRAN KG</t>
  </si>
  <si>
    <t>APPLE GALA TURKEY KG</t>
  </si>
  <si>
    <t>SWEETMELON JORDAN KG</t>
  </si>
  <si>
    <t>WHITE ONION IRAN KG</t>
  </si>
  <si>
    <t>PALAK LEAVES FARM QATAR KG</t>
  </si>
  <si>
    <t>GERGER LEAF FARM QATAR KG</t>
  </si>
  <si>
    <t>CAPSICUM GREEN IRAN KG</t>
  </si>
  <si>
    <t>TOMATO INDIA AIR KG</t>
  </si>
  <si>
    <t>MINT LEAVES JORDAN KG</t>
  </si>
  <si>
    <t>APPLE GREEN SOUTH AFRICA KG</t>
  </si>
  <si>
    <t>APPLE PINK LADY SOUTH AFRICA KG</t>
  </si>
  <si>
    <t>WATERMELON OMAN KG</t>
  </si>
  <si>
    <t>KAKROL BANGLADESH AIR KG</t>
  </si>
  <si>
    <t>PATOL BANGLADESH AIR KG</t>
  </si>
  <si>
    <t>RASAKADALI BANANA INDIA KG</t>
  </si>
  <si>
    <t>GREEN PAPPAYA INDIA KG</t>
  </si>
  <si>
    <t>BANANA GREEN INDIA AIR KG</t>
  </si>
  <si>
    <t>CUCUMBER SAUDI ARABIA KG</t>
  </si>
  <si>
    <t>EGGPLANT BIG SAUDI ARABIA KG</t>
  </si>
  <si>
    <t>CAPSICUM GREEN OMAN KG</t>
  </si>
  <si>
    <t>ORANGE NAVEL SAUDI ARABIA KG</t>
  </si>
  <si>
    <t>CORIANDER LEAVES SAUDI ARABIA KG</t>
  </si>
  <si>
    <t>CABBAGE RED SAUDI ARABIA KG</t>
  </si>
  <si>
    <t>CABBAGE OMAN KG</t>
  </si>
  <si>
    <t>QT-FJ MANGO LASSI</t>
  </si>
  <si>
    <t>BITTER GOURD SAUDIA ARABIA KG</t>
  </si>
  <si>
    <t>GRAPES WHITE EGYPT KG</t>
  </si>
  <si>
    <t>GRAPES RED EGYPT PCS</t>
  </si>
  <si>
    <t>DILL LEAVES SAUDI ARABIA KG</t>
  </si>
  <si>
    <t>PARSLEY SAUDI ARABIA KG</t>
  </si>
  <si>
    <t>TARO BANGLADESH AIR KG</t>
  </si>
  <si>
    <t>CUCUMBER EGYPT KG</t>
  </si>
  <si>
    <t>SWEET POTATO EGYPT KG</t>
  </si>
  <si>
    <t>TOMATO SYRIA KG</t>
  </si>
  <si>
    <t>ASH GOURD FARM QATAR KG</t>
  </si>
  <si>
    <t>BEETROOT SRI LANKA KG</t>
  </si>
  <si>
    <t>SEEM SAUDI ARABIA KG</t>
  </si>
  <si>
    <t>MANGO EGYPT KG</t>
  </si>
  <si>
    <t>MINT LEAVES SAUDI ARABIA KG</t>
  </si>
  <si>
    <t>MANDARIN TANGO SEEDLESS AFRICA KG</t>
  </si>
  <si>
    <t>GINGER PAKISTAN KG</t>
  </si>
  <si>
    <t>RED CHEERA FARM QATAR KG</t>
  </si>
  <si>
    <t>GREEN CHEERA FARM QATAR KG</t>
  </si>
  <si>
    <t>GRAPES WHITE JORDAN KG</t>
  </si>
  <si>
    <t>MANGO KEITT EGYPT KG</t>
  </si>
  <si>
    <t>CAULIFLOWER OMAN KG</t>
  </si>
  <si>
    <t>CURRY LEAVES OMAN KG</t>
  </si>
  <si>
    <t>GRAPES RED INDIA KG</t>
  </si>
  <si>
    <t>CABBAGE SAUDI ARABIA KG</t>
  </si>
  <si>
    <t>KITCHEN KING DRY TAPIOCA KG</t>
  </si>
  <si>
    <t>GINGER KENYA KG</t>
  </si>
  <si>
    <t>ONION AFGHANISTAN KG</t>
  </si>
  <si>
    <t>GINGER UGANDA KG</t>
  </si>
  <si>
    <t>BOTTLE GOURD IRAN KG</t>
  </si>
  <si>
    <t>GRAPES WHITE SYRIA KG</t>
  </si>
  <si>
    <t>APPLE GREEN CHINA KG</t>
  </si>
  <si>
    <t>BUTCHERY (W)</t>
  </si>
  <si>
    <t>MUTTON LEG INDIAN KGS</t>
  </si>
  <si>
    <t>BEEF BONE IN PAKISTAN KGS</t>
  </si>
  <si>
    <t>BEEF BONELESS PAKISTAN KGS</t>
  </si>
  <si>
    <t>BEEF BONELESS BRAZIL</t>
  </si>
  <si>
    <t>BEEF LIVER PAKISTAN</t>
  </si>
  <si>
    <t>BEEF STOMACH PAK KGS</t>
  </si>
  <si>
    <t>CAMEL MEAT B/IN LOCAL KGS</t>
  </si>
  <si>
    <t>MUTTON INDIAN KGS</t>
  </si>
  <si>
    <t>MUTTON SHOULDER INDIAN KGS</t>
  </si>
  <si>
    <t>AL NASEEM FRESH WHOLE CHICKEN 900GM</t>
  </si>
  <si>
    <t>AL NASEEM FRESH WHOLE CHICKEN 1000GM</t>
  </si>
  <si>
    <t>AL NASEEM FRESH WHOLE CHICKEN 1100GM</t>
  </si>
  <si>
    <t>AL NASEEM FRESH CHICKEN WINGS 500GM</t>
  </si>
  <si>
    <t>AL NASEEM FRESH CHICKEN DRUMSTICKS 500GM</t>
  </si>
  <si>
    <t>AL NASEEM FRESH WHOLE LEGS 500GM</t>
  </si>
  <si>
    <t>AUSTRALIAN BEEF LIVER</t>
  </si>
  <si>
    <t>BUFFALO BONELESS INDIA KG</t>
  </si>
  <si>
    <t>AL NASEEM FRESH CHICKEN MIXED PARTS 1000G</t>
  </si>
  <si>
    <t>MAZZRATY FRESH CHICKEN FEET 500GM</t>
  </si>
  <si>
    <t>BEEF BRAIN PAKISTAN KG</t>
  </si>
  <si>
    <t>BUTCH-IN BLADE PCS</t>
  </si>
  <si>
    <t>MUTTON PAYA AUSTRALIA (FROZEN) KG</t>
  </si>
  <si>
    <t>VEAL PAYA HOLLAND (FROZEN) KG</t>
  </si>
  <si>
    <t>MUTTON TANZANIA KG</t>
  </si>
  <si>
    <t>MUTTON ETHIOPIA KG</t>
  </si>
  <si>
    <t>MUTTON SHOULDER TANZANIA KG</t>
  </si>
  <si>
    <t>MUTTON LIVER PAKISTAN KG</t>
  </si>
  <si>
    <t>MUTTON LEG TANZANIA KG</t>
  </si>
  <si>
    <t>MUTTON STOMACH PAKISTAN KG</t>
  </si>
  <si>
    <t>MUTTON FROZEN TANZANIA KG</t>
  </si>
  <si>
    <t>BEEF BONE PAKISTAN KG</t>
  </si>
  <si>
    <t>BEEF FAT PAKISTAN KG</t>
  </si>
  <si>
    <t>AL NASEEM FRESH CHICKEN THIGHS 500GM</t>
  </si>
  <si>
    <t>MAZZRATY FRESH CHICKEN NECKS 500GM</t>
  </si>
  <si>
    <t>MUTTON ARGENTINA (FROZEN) KG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</si>
</sst>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X219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>
      <c r="A2" s="0">
        <v>467003</v>
      </c>
      <c r="B2" s="0">
        <v>0</v>
      </c>
      <c r="C2" s="0" t="s">
        <v>24</v>
      </c>
      <c r="D2" s="0">
        <v>1627</v>
      </c>
      <c r="E2" s="0" t="s">
        <v>25</v>
      </c>
      <c r="F2" s="0" t="s">
        <v>26</v>
      </c>
      <c r="G2" s="0">
        <v>8</v>
      </c>
      <c r="H2" s="0">
        <v>0</v>
      </c>
      <c r="I2" s="0">
        <v>0</v>
      </c>
      <c r="J2" s="0">
        <v>0</v>
      </c>
      <c r="K2" s="0">
        <v>0</v>
      </c>
      <c r="L2" s="0">
        <v>0.25</v>
      </c>
      <c r="M2" s="0">
        <v>2.5</v>
      </c>
      <c r="N2" s="0">
        <v>0</v>
      </c>
      <c r="O2" s="0">
        <v>0</v>
      </c>
      <c r="P2" s="0">
        <f>(H2+J2)-(L2+N2)</f>
      </c>
      <c r="Q2" s="0">
        <f>P2*G2</f>
      </c>
      <c r="R2" s="0">
        <v>0</v>
      </c>
      <c r="S2" s="0">
        <f>R2*G2</f>
      </c>
      <c r="T2" s="0">
        <f>H2+J2-L2-N2-R2</f>
      </c>
      <c r="U2" s="0">
        <f>T2*G2</f>
      </c>
      <c r="V2" s="0">
        <f>I2+K2-S2</f>
      </c>
      <c r="W2" s="0">
        <f>M2-V2</f>
      </c>
      <c r="X2" s="0">
        <f>IFERROR(W2/M2*100,0)</f>
      </c>
    </row>
    <row r="3">
      <c r="A3" s="0">
        <v>467031</v>
      </c>
      <c r="B3" s="0">
        <v>0</v>
      </c>
      <c r="C3" s="0" t="s">
        <v>27</v>
      </c>
      <c r="D3" s="0">
        <v>1314</v>
      </c>
      <c r="E3" s="0" t="s">
        <v>25</v>
      </c>
      <c r="F3" s="0" t="s">
        <v>28</v>
      </c>
      <c r="G3" s="0">
        <v>6.724669933319092</v>
      </c>
      <c r="H3" s="0">
        <v>3</v>
      </c>
      <c r="I3" s="0">
        <v>22.482210159301758</v>
      </c>
      <c r="J3" s="0">
        <v>45</v>
      </c>
      <c r="K3" s="0">
        <v>271.79998779296875</v>
      </c>
      <c r="L3" s="0">
        <v>67</v>
      </c>
      <c r="M3" s="0">
        <v>536</v>
      </c>
      <c r="N3" s="0">
        <v>0</v>
      </c>
      <c r="O3" s="0">
        <v>0</v>
      </c>
      <c r="P3" s="0">
        <f>(H3+J3)-(L3+N3)</f>
      </c>
      <c r="Q3" s="0">
        <f>P3*G3</f>
      </c>
      <c r="R3" s="0">
        <v>0</v>
      </c>
      <c r="S3" s="0">
        <f>R3*G3</f>
      </c>
      <c r="T3" s="0">
        <f>H3+J3-L3-N3-R3</f>
      </c>
      <c r="U3" s="0">
        <f>T3*G3</f>
      </c>
      <c r="V3" s="0">
        <f>I3+K3-S3</f>
      </c>
      <c r="W3" s="0">
        <f>M3-V3</f>
      </c>
      <c r="X3" s="0">
        <f>IFERROR(W3/M3*100,0)</f>
      </c>
    </row>
    <row r="4">
      <c r="A4" s="0">
        <v>467036</v>
      </c>
      <c r="B4" s="0">
        <v>0</v>
      </c>
      <c r="C4" s="0" t="s">
        <v>24</v>
      </c>
      <c r="D4" s="0">
        <v>1191</v>
      </c>
      <c r="E4" s="0" t="s">
        <v>25</v>
      </c>
      <c r="F4" s="0" t="s">
        <v>29</v>
      </c>
      <c r="G4" s="0">
        <v>4.990200042724609</v>
      </c>
      <c r="H4" s="0">
        <v>50.599998474121094</v>
      </c>
      <c r="I4" s="0">
        <v>227.6999969482422</v>
      </c>
      <c r="J4" s="0">
        <v>543</v>
      </c>
      <c r="K4" s="0">
        <v>2715</v>
      </c>
      <c r="L4" s="0">
        <v>451.39801025390625</v>
      </c>
      <c r="M4" s="0">
        <v>2482.60009765625</v>
      </c>
      <c r="N4" s="0">
        <v>0</v>
      </c>
      <c r="O4" s="0">
        <v>0</v>
      </c>
      <c r="P4" s="0">
        <f>(H4+J4)-(L4+N4)</f>
      </c>
      <c r="Q4" s="0">
        <f>P4*G4</f>
      </c>
      <c r="R4" s="0">
        <v>60.29999923706055</v>
      </c>
      <c r="S4" s="0">
        <f>R4*G4</f>
      </c>
      <c r="T4" s="0">
        <f>H4+J4-L4-N4-R4</f>
      </c>
      <c r="U4" s="0">
        <f>T4*G4</f>
      </c>
      <c r="V4" s="0">
        <f>I4+K4-S4</f>
      </c>
      <c r="W4" s="0">
        <f>M4-V4</f>
      </c>
      <c r="X4" s="0">
        <f>IFERROR(W4/M4*100,0)</f>
      </c>
    </row>
    <row r="5">
      <c r="A5" s="0">
        <v>467041</v>
      </c>
      <c r="B5" s="0">
        <v>0</v>
      </c>
      <c r="C5" s="0" t="s">
        <v>24</v>
      </c>
      <c r="D5" s="0">
        <v>1194</v>
      </c>
      <c r="E5" s="0" t="s">
        <v>25</v>
      </c>
      <c r="F5" s="0" t="s">
        <v>30</v>
      </c>
      <c r="G5" s="0">
        <v>3.1881000995635986</v>
      </c>
      <c r="H5" s="0">
        <v>0</v>
      </c>
      <c r="I5" s="0">
        <v>0</v>
      </c>
      <c r="J5" s="0">
        <v>0</v>
      </c>
      <c r="K5" s="0">
        <v>0</v>
      </c>
      <c r="L5" s="0">
        <v>2.0999999046325684</v>
      </c>
      <c r="M5" s="0">
        <v>11.550000190734863</v>
      </c>
      <c r="N5" s="0">
        <v>0</v>
      </c>
      <c r="O5" s="0">
        <v>0</v>
      </c>
      <c r="P5" s="0">
        <f>(H5+J5)-(L5+N5)</f>
      </c>
      <c r="Q5" s="0">
        <f>P5*G5</f>
      </c>
      <c r="R5" s="0">
        <v>0</v>
      </c>
      <c r="S5" s="0">
        <f>R5*G5</f>
      </c>
      <c r="T5" s="0">
        <f>H5+J5-L5-N5-R5</f>
      </c>
      <c r="U5" s="0">
        <f>T5*G5</f>
      </c>
      <c r="V5" s="0">
        <f>I5+K5-S5</f>
      </c>
      <c r="W5" s="0">
        <f>M5-V5</f>
      </c>
      <c r="X5" s="0">
        <f>IFERROR(W5/M5*100,0)</f>
      </c>
    </row>
    <row r="6">
      <c r="A6" s="0">
        <v>467046</v>
      </c>
      <c r="B6" s="0">
        <v>0</v>
      </c>
      <c r="C6" s="0" t="s">
        <v>24</v>
      </c>
      <c r="D6" s="0">
        <v>1109</v>
      </c>
      <c r="E6" s="0" t="s">
        <v>25</v>
      </c>
      <c r="F6" s="0" t="s">
        <v>31</v>
      </c>
      <c r="G6" s="0">
        <v>9.099699974060059</v>
      </c>
      <c r="H6" s="0">
        <v>14.699999809265137</v>
      </c>
      <c r="I6" s="0">
        <v>138.73992919921875</v>
      </c>
      <c r="J6" s="0">
        <v>27</v>
      </c>
      <c r="K6" s="0">
        <v>248.60699462890625</v>
      </c>
      <c r="L6" s="0">
        <v>27.058000564575195</v>
      </c>
      <c r="M6" s="0">
        <v>311.20001220703125</v>
      </c>
      <c r="N6" s="0">
        <v>5.599999904632568</v>
      </c>
      <c r="O6" s="0">
        <v>52.031768798828125</v>
      </c>
      <c r="P6" s="0">
        <f>(H6+J6)-(L6+N6)</f>
      </c>
      <c r="Q6" s="0">
        <f>P6*G6</f>
      </c>
      <c r="R6" s="0">
        <v>5.900000095367432</v>
      </c>
      <c r="S6" s="0">
        <f>R6*G6</f>
      </c>
      <c r="T6" s="0">
        <f>H6+J6-L6-N6-R6</f>
      </c>
      <c r="U6" s="0">
        <f>T6*G6</f>
      </c>
      <c r="V6" s="0">
        <f>I6+K6-S6</f>
      </c>
      <c r="W6" s="0">
        <f>M6-V6</f>
      </c>
      <c r="X6" s="0">
        <f>IFERROR(W6/M6*100,0)</f>
      </c>
    </row>
    <row r="7">
      <c r="A7" s="0">
        <v>467064</v>
      </c>
      <c r="B7" s="0">
        <v>0</v>
      </c>
      <c r="C7" s="0" t="s">
        <v>24</v>
      </c>
      <c r="D7" s="0">
        <v>1075</v>
      </c>
      <c r="E7" s="0" t="s">
        <v>25</v>
      </c>
      <c r="F7" s="0" t="s">
        <v>32</v>
      </c>
      <c r="G7" s="0">
        <v>2.75</v>
      </c>
      <c r="H7" s="0">
        <v>0</v>
      </c>
      <c r="I7" s="0">
        <v>0</v>
      </c>
      <c r="J7" s="0">
        <v>0</v>
      </c>
      <c r="K7" s="0">
        <v>0</v>
      </c>
      <c r="L7" s="0">
        <v>2.799999952316284</v>
      </c>
      <c r="M7" s="0">
        <v>9.800000190734863</v>
      </c>
      <c r="N7" s="0">
        <v>0</v>
      </c>
      <c r="O7" s="0">
        <v>0</v>
      </c>
      <c r="P7" s="0">
        <f>(H7+J7)-(L7+N7)</f>
      </c>
      <c r="Q7" s="0">
        <f>P7*G7</f>
      </c>
      <c r="R7" s="0">
        <v>0</v>
      </c>
      <c r="S7" s="0">
        <f>R7*G7</f>
      </c>
      <c r="T7" s="0">
        <f>H7+J7-L7-N7-R7</f>
      </c>
      <c r="U7" s="0">
        <f>T7*G7</f>
      </c>
      <c r="V7" s="0">
        <f>I7+K7-S7</f>
      </c>
      <c r="W7" s="0">
        <f>M7-V7</f>
      </c>
      <c r="X7" s="0">
        <f>IFERROR(W7/M7*100,0)</f>
      </c>
    </row>
    <row r="8">
      <c r="A8" s="0">
        <v>467067</v>
      </c>
      <c r="B8" s="0">
        <v>0</v>
      </c>
      <c r="C8" s="0" t="s">
        <v>24</v>
      </c>
      <c r="D8" s="0">
        <v>1074</v>
      </c>
      <c r="E8" s="0" t="s">
        <v>25</v>
      </c>
      <c r="F8" s="0" t="s">
        <v>33</v>
      </c>
      <c r="G8" s="0">
        <v>2.306339979171753</v>
      </c>
      <c r="H8" s="0">
        <v>43.599998474121094</v>
      </c>
      <c r="I8" s="0">
        <v>108.56138610839844</v>
      </c>
      <c r="J8" s="0">
        <v>494</v>
      </c>
      <c r="K8" s="0">
        <v>1145.550048828125</v>
      </c>
      <c r="L8" s="0">
        <v>452.5350036621094</v>
      </c>
      <c r="M8" s="0">
        <v>1348</v>
      </c>
      <c r="N8" s="0">
        <v>0</v>
      </c>
      <c r="O8" s="0">
        <v>0</v>
      </c>
      <c r="P8" s="0">
        <f>(H8+J8)-(L8+N8)</f>
      </c>
      <c r="Q8" s="0">
        <f>P8*G8</f>
      </c>
      <c r="R8" s="0">
        <v>96.5</v>
      </c>
      <c r="S8" s="0">
        <f>R8*G8</f>
      </c>
      <c r="T8" s="0">
        <f>H8+J8-L8-N8-R8</f>
      </c>
      <c r="U8" s="0">
        <f>T8*G8</f>
      </c>
      <c r="V8" s="0">
        <f>I8+K8-S8</f>
      </c>
      <c r="W8" s="0">
        <f>M8-V8</f>
      </c>
      <c r="X8" s="0">
        <f>IFERROR(W8/M8*100,0)</f>
      </c>
    </row>
    <row r="9">
      <c r="A9" s="0">
        <v>467088</v>
      </c>
      <c r="B9" s="0">
        <v>0</v>
      </c>
      <c r="C9" s="0" t="s">
        <v>24</v>
      </c>
      <c r="D9" s="0">
        <v>1490</v>
      </c>
      <c r="E9" s="0" t="s">
        <v>25</v>
      </c>
      <c r="F9" s="0" t="s">
        <v>34</v>
      </c>
      <c r="G9" s="0">
        <v>1.5003900527954102</v>
      </c>
      <c r="H9" s="0">
        <v>0</v>
      </c>
      <c r="I9" s="0">
        <v>0</v>
      </c>
      <c r="J9" s="0">
        <v>0</v>
      </c>
      <c r="K9" s="0">
        <v>0</v>
      </c>
      <c r="L9" s="0">
        <v>0.47999998927116394</v>
      </c>
      <c r="M9" s="0">
        <v>1.2000000476837158</v>
      </c>
      <c r="N9" s="0">
        <v>0</v>
      </c>
      <c r="O9" s="0">
        <v>0</v>
      </c>
      <c r="P9" s="0">
        <f>(H9+J9)-(L9+N9)</f>
      </c>
      <c r="Q9" s="0">
        <f>P9*G9</f>
      </c>
      <c r="R9" s="0">
        <v>0</v>
      </c>
      <c r="S9" s="0">
        <f>R9*G9</f>
      </c>
      <c r="T9" s="0">
        <f>H9+J9-L9-N9-R9</f>
      </c>
      <c r="U9" s="0">
        <f>T9*G9</f>
      </c>
      <c r="V9" s="0">
        <f>I9+K9-S9</f>
      </c>
      <c r="W9" s="0">
        <f>M9-V9</f>
      </c>
      <c r="X9" s="0">
        <f>IFERROR(W9/M9*100,0)</f>
      </c>
    </row>
    <row r="10">
      <c r="A10" s="0">
        <v>467119</v>
      </c>
      <c r="B10" s="0">
        <v>0</v>
      </c>
      <c r="C10" s="0" t="s">
        <v>24</v>
      </c>
      <c r="D10" s="0">
        <v>1119</v>
      </c>
      <c r="E10" s="0" t="s">
        <v>25</v>
      </c>
      <c r="F10" s="0" t="s">
        <v>35</v>
      </c>
      <c r="G10" s="0">
        <v>5</v>
      </c>
      <c r="H10" s="0">
        <v>0</v>
      </c>
      <c r="I10" s="0">
        <v>0</v>
      </c>
      <c r="J10" s="0">
        <v>28.5</v>
      </c>
      <c r="K10" s="0">
        <v>141</v>
      </c>
      <c r="L10" s="0">
        <v>10.618000030517578</v>
      </c>
      <c r="M10" s="0">
        <v>62.349998474121094</v>
      </c>
      <c r="N10" s="0">
        <v>5.599999904632568</v>
      </c>
      <c r="O10" s="0">
        <v>28</v>
      </c>
      <c r="P10" s="0">
        <f>(H10+J10)-(L10+N10)</f>
      </c>
      <c r="Q10" s="0">
        <f>P10*G10</f>
      </c>
      <c r="R10" s="0">
        <v>8.949999809265137</v>
      </c>
      <c r="S10" s="0">
        <f>R10*G10</f>
      </c>
      <c r="T10" s="0">
        <f>H10+J10-L10-N10-R10</f>
      </c>
      <c r="U10" s="0">
        <f>T10*G10</f>
      </c>
      <c r="V10" s="0">
        <f>I10+K10-S10</f>
      </c>
      <c r="W10" s="0">
        <f>M10-V10</f>
      </c>
      <c r="X10" s="0">
        <f>IFERROR(W10/M10*100,0)</f>
      </c>
    </row>
    <row r="11">
      <c r="A11" s="0">
        <v>467136</v>
      </c>
      <c r="B11" s="0">
        <v>0</v>
      </c>
      <c r="C11" s="0" t="s">
        <v>24</v>
      </c>
      <c r="D11" s="0">
        <v>1121</v>
      </c>
      <c r="E11" s="0" t="s">
        <v>25</v>
      </c>
      <c r="F11" s="0" t="s">
        <v>36</v>
      </c>
      <c r="G11" s="0">
        <v>4.261499881744385</v>
      </c>
      <c r="H11" s="0">
        <v>9.800000190734863</v>
      </c>
      <c r="I11" s="0">
        <v>39.72528076171875</v>
      </c>
      <c r="J11" s="0">
        <v>22</v>
      </c>
      <c r="K11" s="0">
        <v>108</v>
      </c>
      <c r="L11" s="0">
        <v>2.36899995803833</v>
      </c>
      <c r="M11" s="0">
        <v>27.25</v>
      </c>
      <c r="N11" s="0">
        <v>0.6000000238418579</v>
      </c>
      <c r="O11" s="0">
        <v>2.5569000244140625</v>
      </c>
      <c r="P11" s="0">
        <f>(H11+J11)-(L11+N11)</f>
      </c>
      <c r="Q11" s="0">
        <f>P11*G11</f>
      </c>
      <c r="R11" s="0">
        <v>0</v>
      </c>
      <c r="S11" s="0">
        <f>R11*G11</f>
      </c>
      <c r="T11" s="0">
        <f>H11+J11-L11-N11-R11</f>
      </c>
      <c r="U11" s="0">
        <f>T11*G11</f>
      </c>
      <c r="V11" s="0">
        <f>I11+K11-S11</f>
      </c>
      <c r="W11" s="0">
        <f>M11-V11</f>
      </c>
      <c r="X11" s="0">
        <f>IFERROR(W11/M11*100,0)</f>
      </c>
    </row>
    <row r="12">
      <c r="A12" s="0">
        <v>467139</v>
      </c>
      <c r="B12" s="0">
        <v>0</v>
      </c>
      <c r="C12" s="0" t="s">
        <v>24</v>
      </c>
      <c r="D12" s="0">
        <v>1183</v>
      </c>
      <c r="E12" s="0" t="s">
        <v>25</v>
      </c>
      <c r="F12" s="0" t="s">
        <v>37</v>
      </c>
      <c r="G12" s="0">
        <v>3.000849962234497</v>
      </c>
      <c r="H12" s="0">
        <v>28.200000762939453</v>
      </c>
      <c r="I12" s="0">
        <v>84.66062927246094</v>
      </c>
      <c r="J12" s="0">
        <v>14</v>
      </c>
      <c r="K12" s="0">
        <v>42</v>
      </c>
      <c r="L12" s="0">
        <v>67</v>
      </c>
      <c r="M12" s="0">
        <v>228.60000610351562</v>
      </c>
      <c r="N12" s="0">
        <v>0.8999999761581421</v>
      </c>
      <c r="O12" s="0">
        <v>2.7007598876953125</v>
      </c>
      <c r="P12" s="0">
        <f>(H12+J12)-(L12+N12)</f>
      </c>
      <c r="Q12" s="0">
        <f>P12*G12</f>
      </c>
      <c r="R12" s="0">
        <v>0</v>
      </c>
      <c r="S12" s="0">
        <f>R12*G12</f>
      </c>
      <c r="T12" s="0">
        <f>H12+J12-L12-N12-R12</f>
      </c>
      <c r="U12" s="0">
        <f>T12*G12</f>
      </c>
      <c r="V12" s="0">
        <f>I12+K12-S12</f>
      </c>
      <c r="W12" s="0">
        <f>M12-V12</f>
      </c>
      <c r="X12" s="0">
        <f>IFERROR(W12/M12*100,0)</f>
      </c>
    </row>
    <row r="13">
      <c r="A13" s="0">
        <v>467143</v>
      </c>
      <c r="B13" s="0">
        <v>0</v>
      </c>
      <c r="C13" s="0" t="s">
        <v>24</v>
      </c>
      <c r="D13" s="0">
        <v>1279</v>
      </c>
      <c r="E13" s="0" t="s">
        <v>25</v>
      </c>
      <c r="F13" s="0" t="s">
        <v>38</v>
      </c>
      <c r="G13" s="0">
        <v>9.305999755859375</v>
      </c>
      <c r="H13" s="0">
        <v>107.0999984741211</v>
      </c>
      <c r="I13" s="0">
        <v>922.1920166015625</v>
      </c>
      <c r="J13" s="0">
        <v>85</v>
      </c>
      <c r="K13" s="0">
        <v>782.0549926757812</v>
      </c>
      <c r="L13" s="0">
        <v>180.3520050048828</v>
      </c>
      <c r="M13" s="0">
        <v>2074.10009765625</v>
      </c>
      <c r="N13" s="0">
        <v>13.369999885559082</v>
      </c>
      <c r="O13" s="0">
        <v>120.65733337402344</v>
      </c>
      <c r="P13" s="0">
        <f>(H13+J13)-(L13+N13)</f>
      </c>
      <c r="Q13" s="0">
        <f>P13*G13</f>
      </c>
      <c r="R13" s="0">
        <v>12.520000457763672</v>
      </c>
      <c r="S13" s="0">
        <f>R13*G13</f>
      </c>
      <c r="T13" s="0">
        <f>H13+J13-L13-N13-R13</f>
      </c>
      <c r="U13" s="0">
        <f>T13*G13</f>
      </c>
      <c r="V13" s="0">
        <f>I13+K13-S13</f>
      </c>
      <c r="W13" s="0">
        <f>M13-V13</f>
      </c>
      <c r="X13" s="0">
        <f>IFERROR(W13/M13*100,0)</f>
      </c>
    </row>
    <row r="14">
      <c r="A14" s="0">
        <v>467144</v>
      </c>
      <c r="B14" s="0">
        <v>0</v>
      </c>
      <c r="C14" s="0" t="s">
        <v>24</v>
      </c>
      <c r="D14" s="0">
        <v>1228</v>
      </c>
      <c r="E14" s="0" t="s">
        <v>25</v>
      </c>
      <c r="F14" s="0" t="s">
        <v>39</v>
      </c>
      <c r="G14" s="0">
        <v>7.231269836425781</v>
      </c>
      <c r="H14" s="0">
        <v>0</v>
      </c>
      <c r="I14" s="0">
        <v>0</v>
      </c>
      <c r="J14" s="0">
        <v>128.5</v>
      </c>
      <c r="K14" s="0">
        <v>954.25</v>
      </c>
      <c r="L14" s="0">
        <v>115.20999908447266</v>
      </c>
      <c r="M14" s="0">
        <v>1152.0999755859375</v>
      </c>
      <c r="N14" s="0">
        <v>2</v>
      </c>
      <c r="O14" s="0">
        <v>15.526240348815918</v>
      </c>
      <c r="P14" s="0">
        <f>(H14+J14)-(L14+N14)</f>
      </c>
      <c r="Q14" s="0">
        <f>P14*G14</f>
      </c>
      <c r="R14" s="0">
        <v>13.300000190734863</v>
      </c>
      <c r="S14" s="0">
        <f>R14*G14</f>
      </c>
      <c r="T14" s="0">
        <f>H14+J14-L14-N14-R14</f>
      </c>
      <c r="U14" s="0">
        <f>T14*G14</f>
      </c>
      <c r="V14" s="0">
        <f>I14+K14-S14</f>
      </c>
      <c r="W14" s="0">
        <f>M14-V14</f>
      </c>
      <c r="X14" s="0">
        <f>IFERROR(W14/M14*100,0)</f>
      </c>
    </row>
    <row r="15">
      <c r="A15" s="0">
        <v>467155</v>
      </c>
      <c r="B15" s="0">
        <v>0</v>
      </c>
      <c r="C15" s="0" t="s">
        <v>27</v>
      </c>
      <c r="D15" s="0">
        <v>1002</v>
      </c>
      <c r="E15" s="0" t="s">
        <v>25</v>
      </c>
      <c r="F15" s="0" t="s">
        <v>40</v>
      </c>
      <c r="G15" s="0">
        <v>1.4900000095367432</v>
      </c>
      <c r="H15" s="0">
        <v>0</v>
      </c>
      <c r="I15" s="0">
        <v>0</v>
      </c>
      <c r="J15" s="0">
        <v>0</v>
      </c>
      <c r="K15" s="0">
        <v>0</v>
      </c>
      <c r="L15" s="0">
        <v>60</v>
      </c>
      <c r="M15" s="0">
        <v>150</v>
      </c>
      <c r="N15" s="0">
        <v>0</v>
      </c>
      <c r="O15" s="0">
        <v>0</v>
      </c>
      <c r="P15" s="0">
        <f>(H15+J15)-(L15+N15)</f>
      </c>
      <c r="Q15" s="0">
        <f>P15*G15</f>
      </c>
      <c r="R15" s="0">
        <v>0</v>
      </c>
      <c r="S15" s="0">
        <f>R15*G15</f>
      </c>
      <c r="T15" s="0">
        <f>H15+J15-L15-N15-R15</f>
      </c>
      <c r="U15" s="0">
        <f>T15*G15</f>
      </c>
      <c r="V15" s="0">
        <f>I15+K15-S15</f>
      </c>
      <c r="W15" s="0">
        <f>M15-V15</f>
      </c>
      <c r="X15" s="0">
        <f>IFERROR(W15/M15*100,0)</f>
      </c>
    </row>
    <row r="16">
      <c r="A16" s="0">
        <v>467192</v>
      </c>
      <c r="B16" s="0">
        <v>0</v>
      </c>
      <c r="C16" s="0" t="s">
        <v>24</v>
      </c>
      <c r="D16" s="0">
        <v>1128</v>
      </c>
      <c r="E16" s="0" t="s">
        <v>25</v>
      </c>
      <c r="F16" s="0" t="s">
        <v>41</v>
      </c>
      <c r="G16" s="0">
        <v>6.7671799659729</v>
      </c>
      <c r="H16" s="0">
        <v>8.600000381469727</v>
      </c>
      <c r="I16" s="0">
        <v>76.9232177734375</v>
      </c>
      <c r="J16" s="0">
        <v>53.400001525878906</v>
      </c>
      <c r="K16" s="0">
        <v>441.29998779296875</v>
      </c>
      <c r="L16" s="0">
        <v>49.59299850463867</v>
      </c>
      <c r="M16" s="0">
        <v>461.25</v>
      </c>
      <c r="N16" s="0">
        <v>0.8999999761581421</v>
      </c>
      <c r="O16" s="0">
        <v>8.322970390319824</v>
      </c>
      <c r="P16" s="0">
        <f>(H16+J16)-(L16+N16)</f>
      </c>
      <c r="Q16" s="0">
        <f>P16*G16</f>
      </c>
      <c r="R16" s="0">
        <v>2.9000000953674316</v>
      </c>
      <c r="S16" s="0">
        <f>R16*G16</f>
      </c>
      <c r="T16" s="0">
        <f>H16+J16-L16-N16-R16</f>
      </c>
      <c r="U16" s="0">
        <f>T16*G16</f>
      </c>
      <c r="V16" s="0">
        <f>I16+K16-S16</f>
      </c>
      <c r="W16" s="0">
        <f>M16-V16</f>
      </c>
      <c r="X16" s="0">
        <f>IFERROR(W16/M16*100,0)</f>
      </c>
    </row>
    <row r="17">
      <c r="A17" s="0">
        <v>467200</v>
      </c>
      <c r="B17" s="0">
        <v>0</v>
      </c>
      <c r="C17" s="0" t="s">
        <v>27</v>
      </c>
      <c r="D17" s="0">
        <v>1628</v>
      </c>
      <c r="E17" s="0" t="s">
        <v>25</v>
      </c>
      <c r="F17" s="0" t="s">
        <v>42</v>
      </c>
      <c r="G17" s="0">
        <v>42</v>
      </c>
      <c r="H17" s="0">
        <v>0</v>
      </c>
      <c r="I17" s="0">
        <v>0</v>
      </c>
      <c r="J17" s="0">
        <v>0</v>
      </c>
      <c r="K17" s="0">
        <v>0</v>
      </c>
      <c r="L17" s="0">
        <v>1</v>
      </c>
      <c r="M17" s="0">
        <v>5.5</v>
      </c>
      <c r="N17" s="0">
        <v>0</v>
      </c>
      <c r="O17" s="0">
        <v>0</v>
      </c>
      <c r="P17" s="0">
        <f>(H17+J17)-(L17+N17)</f>
      </c>
      <c r="Q17" s="0">
        <f>P17*G17</f>
      </c>
      <c r="R17" s="0">
        <v>0</v>
      </c>
      <c r="S17" s="0">
        <f>R17*G17</f>
      </c>
      <c r="T17" s="0">
        <f>H17+J17-L17-N17-R17</f>
      </c>
      <c r="U17" s="0">
        <f>T17*G17</f>
      </c>
      <c r="V17" s="0">
        <f>I17+K17-S17</f>
      </c>
      <c r="W17" s="0">
        <f>M17-V17</f>
      </c>
      <c r="X17" s="0">
        <f>IFERROR(W17/M17*100,0)</f>
      </c>
    </row>
    <row r="18">
      <c r="A18" s="0">
        <v>467206</v>
      </c>
      <c r="B18" s="0">
        <v>0</v>
      </c>
      <c r="C18" s="0" t="s">
        <v>24</v>
      </c>
      <c r="D18" s="0">
        <v>1149</v>
      </c>
      <c r="E18" s="0" t="s">
        <v>25</v>
      </c>
      <c r="F18" s="0" t="s">
        <v>43</v>
      </c>
      <c r="G18" s="0">
        <v>9.341409683227539</v>
      </c>
      <c r="H18" s="0">
        <v>147.8000030517578</v>
      </c>
      <c r="I18" s="0">
        <v>1376.820556640625</v>
      </c>
      <c r="J18" s="0">
        <v>265</v>
      </c>
      <c r="K18" s="0">
        <v>2465.82958984375</v>
      </c>
      <c r="L18" s="0">
        <v>235.8070068359375</v>
      </c>
      <c r="M18" s="0">
        <v>2712</v>
      </c>
      <c r="N18" s="0">
        <v>84</v>
      </c>
      <c r="O18" s="0">
        <v>782.3651123046875</v>
      </c>
      <c r="P18" s="0">
        <f>(H18+J18)-(L18+N18)</f>
      </c>
      <c r="Q18" s="0">
        <f>P18*G18</f>
      </c>
      <c r="R18" s="0">
        <v>63.29999923706055</v>
      </c>
      <c r="S18" s="0">
        <f>R18*G18</f>
      </c>
      <c r="T18" s="0">
        <f>H18+J18-L18-N18-R18</f>
      </c>
      <c r="U18" s="0">
        <f>T18*G18</f>
      </c>
      <c r="V18" s="0">
        <f>I18+K18-S18</f>
      </c>
      <c r="W18" s="0">
        <f>M18-V18</f>
      </c>
      <c r="X18" s="0">
        <f>IFERROR(W18/M18*100,0)</f>
      </c>
    </row>
    <row r="19">
      <c r="A19" s="0">
        <v>467211</v>
      </c>
      <c r="B19" s="0">
        <v>0</v>
      </c>
      <c r="C19" s="0" t="s">
        <v>24</v>
      </c>
      <c r="D19" s="0">
        <v>1347</v>
      </c>
      <c r="E19" s="0" t="s">
        <v>25</v>
      </c>
      <c r="F19" s="0" t="s">
        <v>44</v>
      </c>
      <c r="G19" s="0">
        <v>10.461000442504883</v>
      </c>
      <c r="H19" s="0">
        <v>106.0999984741211</v>
      </c>
      <c r="I19" s="0">
        <v>1038.5418701171875</v>
      </c>
      <c r="J19" s="0">
        <v>423</v>
      </c>
      <c r="K19" s="0">
        <v>4317.74853515625</v>
      </c>
      <c r="L19" s="0">
        <v>436.4020080566406</v>
      </c>
      <c r="M19" s="0">
        <v>5018.919921875</v>
      </c>
      <c r="N19" s="0">
        <v>45.29999923706055</v>
      </c>
      <c r="O19" s="0">
        <v>463.2208557128906</v>
      </c>
      <c r="P19" s="0">
        <f>(H19+J19)-(L19+N19)</f>
      </c>
      <c r="Q19" s="0">
        <f>P19*G19</f>
      </c>
      <c r="R19" s="0">
        <v>62.900001525878906</v>
      </c>
      <c r="S19" s="0">
        <f>R19*G19</f>
      </c>
      <c r="T19" s="0">
        <f>H19+J19-L19-N19-R19</f>
      </c>
      <c r="U19" s="0">
        <f>T19*G19</f>
      </c>
      <c r="V19" s="0">
        <f>I19+K19-S19</f>
      </c>
      <c r="W19" s="0">
        <f>M19-V19</f>
      </c>
      <c r="X19" s="0">
        <f>IFERROR(W19/M19*100,0)</f>
      </c>
    </row>
    <row r="20">
      <c r="A20" s="0">
        <v>467236</v>
      </c>
      <c r="B20" s="0">
        <v>0</v>
      </c>
      <c r="C20" s="0" t="s">
        <v>24</v>
      </c>
      <c r="D20" s="0">
        <v>1147</v>
      </c>
      <c r="E20" s="0" t="s">
        <v>25</v>
      </c>
      <c r="F20" s="0" t="s">
        <v>45</v>
      </c>
      <c r="G20" s="0">
        <v>9.333000183105469</v>
      </c>
      <c r="H20" s="0">
        <v>54.79999923706055</v>
      </c>
      <c r="I20" s="0">
        <v>487.34735107421875</v>
      </c>
      <c r="J20" s="0">
        <v>163.89999389648438</v>
      </c>
      <c r="K20" s="0">
        <v>1514.69384765625</v>
      </c>
      <c r="L20" s="0">
        <v>157.96800231933594</v>
      </c>
      <c r="M20" s="0">
        <v>1634.5</v>
      </c>
      <c r="N20" s="0">
        <v>12.699999809265137</v>
      </c>
      <c r="O20" s="0">
        <v>115.5022201538086</v>
      </c>
      <c r="P20" s="0">
        <f>(H20+J20)-(L20+N20)</f>
      </c>
      <c r="Q20" s="0">
        <f>P20*G20</f>
      </c>
      <c r="R20" s="0">
        <v>57.869998931884766</v>
      </c>
      <c r="S20" s="0">
        <f>R20*G20</f>
      </c>
      <c r="T20" s="0">
        <f>H20+J20-L20-N20-R20</f>
      </c>
      <c r="U20" s="0">
        <f>T20*G20</f>
      </c>
      <c r="V20" s="0">
        <f>I20+K20-S20</f>
      </c>
      <c r="W20" s="0">
        <f>M20-V20</f>
      </c>
      <c r="X20" s="0">
        <f>IFERROR(W20/M20*100,0)</f>
      </c>
    </row>
    <row r="21">
      <c r="A21" s="0">
        <v>467248</v>
      </c>
      <c r="B21" s="0">
        <v>0</v>
      </c>
      <c r="C21" s="0" t="s">
        <v>24</v>
      </c>
      <c r="D21" s="0">
        <v>1205</v>
      </c>
      <c r="E21" s="0" t="s">
        <v>25</v>
      </c>
      <c r="F21" s="0" t="s">
        <v>46</v>
      </c>
      <c r="G21" s="0">
        <v>8.038999557495117</v>
      </c>
      <c r="H21" s="0">
        <v>0</v>
      </c>
      <c r="I21" s="0">
        <v>0</v>
      </c>
      <c r="J21" s="0">
        <v>0</v>
      </c>
      <c r="K21" s="0">
        <v>0</v>
      </c>
      <c r="L21" s="0">
        <v>0.6000000238418579</v>
      </c>
      <c r="M21" s="0">
        <v>7.199999809265137</v>
      </c>
      <c r="N21" s="0">
        <v>0</v>
      </c>
      <c r="O21" s="0">
        <v>0</v>
      </c>
      <c r="P21" s="0">
        <f>(H21+J21)-(L21+N21)</f>
      </c>
      <c r="Q21" s="0">
        <f>P21*G21</f>
      </c>
      <c r="R21" s="0">
        <v>0</v>
      </c>
      <c r="S21" s="0">
        <f>R21*G21</f>
      </c>
      <c r="T21" s="0">
        <f>H21+J21-L21-N21-R21</f>
      </c>
      <c r="U21" s="0">
        <f>T21*G21</f>
      </c>
      <c r="V21" s="0">
        <f>I21+K21-S21</f>
      </c>
      <c r="W21" s="0">
        <f>M21-V21</f>
      </c>
      <c r="X21" s="0">
        <f>IFERROR(W21/M21*100,0)</f>
      </c>
    </row>
    <row r="22">
      <c r="A22" s="0">
        <v>467259</v>
      </c>
      <c r="B22" s="0">
        <v>0</v>
      </c>
      <c r="C22" s="0" t="s">
        <v>24</v>
      </c>
      <c r="D22" s="0">
        <v>1562</v>
      </c>
      <c r="E22" s="0" t="s">
        <v>25</v>
      </c>
      <c r="F22" s="0" t="s">
        <v>47</v>
      </c>
      <c r="G22" s="0">
        <v>2.5157699584960938</v>
      </c>
      <c r="H22" s="0">
        <v>2291</v>
      </c>
      <c r="I22" s="0">
        <v>5871.4892578125</v>
      </c>
      <c r="J22" s="0">
        <v>2773.050048828125</v>
      </c>
      <c r="K22" s="0">
        <v>6952.982421875</v>
      </c>
      <c r="L22" s="0">
        <v>4893.11279296875</v>
      </c>
      <c r="M22" s="0">
        <v>14682.0498046875</v>
      </c>
      <c r="N22" s="0">
        <v>0</v>
      </c>
      <c r="O22" s="0">
        <v>0</v>
      </c>
      <c r="P22" s="0">
        <f>(H22+J22)-(L22+N22)</f>
      </c>
      <c r="Q22" s="0">
        <f>P22*G22</f>
      </c>
      <c r="R22" s="0">
        <v>122</v>
      </c>
      <c r="S22" s="0">
        <f>R22*G22</f>
      </c>
      <c r="T22" s="0">
        <f>H22+J22-L22-N22-R22</f>
      </c>
      <c r="U22" s="0">
        <f>T22*G22</f>
      </c>
      <c r="V22" s="0">
        <f>I22+K22-S22</f>
      </c>
      <c r="W22" s="0">
        <f>M22-V22</f>
      </c>
      <c r="X22" s="0">
        <f>IFERROR(W22/M22*100,0)</f>
      </c>
    </row>
    <row r="23">
      <c r="A23" s="0">
        <v>467264</v>
      </c>
      <c r="B23" s="0">
        <v>0</v>
      </c>
      <c r="C23" s="0" t="s">
        <v>24</v>
      </c>
      <c r="D23" s="0">
        <v>1570</v>
      </c>
      <c r="E23" s="0" t="s">
        <v>25</v>
      </c>
      <c r="F23" s="0" t="s">
        <v>48</v>
      </c>
      <c r="G23" s="0">
        <v>13.942049980163574</v>
      </c>
      <c r="H23" s="0">
        <v>4.300000190734863</v>
      </c>
      <c r="I23" s="0">
        <v>53.03164291381836</v>
      </c>
      <c r="J23" s="0">
        <v>20.700000762939453</v>
      </c>
      <c r="K23" s="0">
        <v>289.79998779296875</v>
      </c>
      <c r="L23" s="0">
        <v>14.894000053405762</v>
      </c>
      <c r="M23" s="0">
        <v>264.3900146484375</v>
      </c>
      <c r="N23" s="0">
        <v>0</v>
      </c>
      <c r="O23" s="0">
        <v>0</v>
      </c>
      <c r="P23" s="0">
        <f>(H23+J23)-(L23+N23)</f>
      </c>
      <c r="Q23" s="0">
        <f>P23*G23</f>
      </c>
      <c r="R23" s="0">
        <v>6.400000095367432</v>
      </c>
      <c r="S23" s="0">
        <f>R23*G23</f>
      </c>
      <c r="T23" s="0">
        <f>H23+J23-L23-N23-R23</f>
      </c>
      <c r="U23" s="0">
        <f>T23*G23</f>
      </c>
      <c r="V23" s="0">
        <f>I23+K23-S23</f>
      </c>
      <c r="W23" s="0">
        <f>M23-V23</f>
      </c>
      <c r="X23" s="0">
        <f>IFERROR(W23/M23*100,0)</f>
      </c>
    </row>
    <row r="24">
      <c r="A24" s="0">
        <v>467269</v>
      </c>
      <c r="B24" s="0">
        <v>0</v>
      </c>
      <c r="C24" s="0" t="s">
        <v>27</v>
      </c>
      <c r="D24" s="0">
        <v>1300</v>
      </c>
      <c r="E24" s="0" t="s">
        <v>25</v>
      </c>
      <c r="F24" s="0" t="s">
        <v>49</v>
      </c>
      <c r="G24" s="0">
        <v>3.5</v>
      </c>
      <c r="H24" s="0">
        <v>0</v>
      </c>
      <c r="I24" s="0">
        <v>0</v>
      </c>
      <c r="J24" s="0">
        <v>100</v>
      </c>
      <c r="K24" s="0">
        <v>350</v>
      </c>
      <c r="L24" s="0">
        <v>0</v>
      </c>
      <c r="M24" s="0">
        <v>0</v>
      </c>
      <c r="N24" s="0">
        <v>0</v>
      </c>
      <c r="O24" s="0">
        <v>0</v>
      </c>
      <c r="P24" s="0">
        <f>(H24+J24)-(L24+N24)</f>
      </c>
      <c r="Q24" s="0">
        <f>P24*G24</f>
      </c>
      <c r="R24" s="0">
        <v>100</v>
      </c>
      <c r="S24" s="0">
        <f>R24*G24</f>
      </c>
      <c r="T24" s="0">
        <f>H24+J24-L24-N24-R24</f>
      </c>
      <c r="U24" s="0">
        <f>T24*G24</f>
      </c>
      <c r="V24" s="0">
        <f>I24+K24-S24</f>
      </c>
      <c r="W24" s="0">
        <f>M24-V24</f>
      </c>
      <c r="X24" s="0">
        <f>IFERROR(W24/M24*100,0)</f>
      </c>
    </row>
    <row r="25">
      <c r="A25" s="0">
        <v>467273</v>
      </c>
      <c r="B25" s="0">
        <v>0</v>
      </c>
      <c r="C25" s="0" t="s">
        <v>24</v>
      </c>
      <c r="D25" s="0">
        <v>1203</v>
      </c>
      <c r="E25" s="0" t="s">
        <v>25</v>
      </c>
      <c r="F25" s="0" t="s">
        <v>50</v>
      </c>
      <c r="G25" s="0">
        <v>7.880000114440918</v>
      </c>
      <c r="H25" s="0">
        <v>0</v>
      </c>
      <c r="I25" s="0">
        <v>0</v>
      </c>
      <c r="J25" s="0">
        <v>0</v>
      </c>
      <c r="K25" s="0">
        <v>0</v>
      </c>
      <c r="L25" s="0">
        <v>2.1040000915527344</v>
      </c>
      <c r="M25" s="0">
        <v>27.350000381469727</v>
      </c>
      <c r="N25" s="0">
        <v>0</v>
      </c>
      <c r="O25" s="0">
        <v>0</v>
      </c>
      <c r="P25" s="0">
        <f>(H25+J25)-(L25+N25)</f>
      </c>
      <c r="Q25" s="0">
        <f>P25*G25</f>
      </c>
      <c r="R25" s="0">
        <v>0</v>
      </c>
      <c r="S25" s="0">
        <f>R25*G25</f>
      </c>
      <c r="T25" s="0">
        <f>H25+J25-L25-N25-R25</f>
      </c>
      <c r="U25" s="0">
        <f>T25*G25</f>
      </c>
      <c r="V25" s="0">
        <f>I25+K25-S25</f>
      </c>
      <c r="W25" s="0">
        <f>M25-V25</f>
      </c>
      <c r="X25" s="0">
        <f>IFERROR(W25/M25*100,0)</f>
      </c>
    </row>
    <row r="26">
      <c r="A26" s="0">
        <v>467294</v>
      </c>
      <c r="B26" s="0">
        <v>0</v>
      </c>
      <c r="C26" s="0" t="s">
        <v>24</v>
      </c>
      <c r="D26" s="0">
        <v>1310</v>
      </c>
      <c r="E26" s="0" t="s">
        <v>25</v>
      </c>
      <c r="F26" s="0" t="s">
        <v>51</v>
      </c>
      <c r="G26" s="0">
        <v>6.497089862823486</v>
      </c>
      <c r="H26" s="0">
        <v>18.399999618530273</v>
      </c>
      <c r="I26" s="0">
        <v>119.5999984741211</v>
      </c>
      <c r="J26" s="0">
        <v>51.5</v>
      </c>
      <c r="K26" s="0">
        <v>329.75</v>
      </c>
      <c r="L26" s="0">
        <v>50.612998962402344</v>
      </c>
      <c r="M26" s="0">
        <v>349.45001220703125</v>
      </c>
      <c r="N26" s="0">
        <v>2.200000047683716</v>
      </c>
      <c r="O26" s="0">
        <v>14.29358959197998</v>
      </c>
      <c r="P26" s="0">
        <f>(H26+J26)-(L26+N26)</f>
      </c>
      <c r="Q26" s="0">
        <f>P26*G26</f>
      </c>
      <c r="R26" s="0">
        <v>16.700000762939453</v>
      </c>
      <c r="S26" s="0">
        <f>R26*G26</f>
      </c>
      <c r="T26" s="0">
        <f>H26+J26-L26-N26-R26</f>
      </c>
      <c r="U26" s="0">
        <f>T26*G26</f>
      </c>
      <c r="V26" s="0">
        <f>I26+K26-S26</f>
      </c>
      <c r="W26" s="0">
        <f>M26-V26</f>
      </c>
      <c r="X26" s="0">
        <f>IFERROR(W26/M26*100,0)</f>
      </c>
    </row>
    <row r="27">
      <c r="A27" s="0">
        <v>467299</v>
      </c>
      <c r="B27" s="0">
        <v>0</v>
      </c>
      <c r="C27" s="0" t="s">
        <v>24</v>
      </c>
      <c r="D27" s="0">
        <v>1375</v>
      </c>
      <c r="E27" s="0" t="s">
        <v>25</v>
      </c>
      <c r="F27" s="0" t="s">
        <v>52</v>
      </c>
      <c r="G27" s="0">
        <v>2.627379894256592</v>
      </c>
      <c r="H27" s="0">
        <v>0</v>
      </c>
      <c r="I27" s="0">
        <v>0</v>
      </c>
      <c r="J27" s="0">
        <v>888</v>
      </c>
      <c r="K27" s="0">
        <v>2648.85009765625</v>
      </c>
      <c r="L27" s="0">
        <v>786.4970092773438</v>
      </c>
      <c r="M27" s="0">
        <v>2917.60009765625</v>
      </c>
      <c r="N27" s="0">
        <v>0</v>
      </c>
      <c r="O27" s="0">
        <v>0</v>
      </c>
      <c r="P27" s="0">
        <f>(H27+J27)-(L27+N27)</f>
      </c>
      <c r="Q27" s="0">
        <f>P27*G27</f>
      </c>
      <c r="R27" s="0">
        <v>94</v>
      </c>
      <c r="S27" s="0">
        <f>R27*G27</f>
      </c>
      <c r="T27" s="0">
        <f>H27+J27-L27-N27-R27</f>
      </c>
      <c r="U27" s="0">
        <f>T27*G27</f>
      </c>
      <c r="V27" s="0">
        <f>I27+K27-S27</f>
      </c>
      <c r="W27" s="0">
        <f>M27-V27</f>
      </c>
      <c r="X27" s="0">
        <f>IFERROR(W27/M27*100,0)</f>
      </c>
    </row>
    <row r="28">
      <c r="A28" s="0">
        <v>467309</v>
      </c>
      <c r="B28" s="0">
        <v>0</v>
      </c>
      <c r="C28" s="0" t="s">
        <v>24</v>
      </c>
      <c r="D28" s="0">
        <v>1320</v>
      </c>
      <c r="E28" s="0" t="s">
        <v>25</v>
      </c>
      <c r="F28" s="0" t="s">
        <v>53</v>
      </c>
      <c r="G28" s="0">
        <v>6.7855401039123535</v>
      </c>
      <c r="H28" s="0">
        <v>29.700000762939453</v>
      </c>
      <c r="I28" s="0">
        <v>159.99746704101562</v>
      </c>
      <c r="J28" s="0">
        <v>68</v>
      </c>
      <c r="K28" s="0">
        <v>537.2000122070312</v>
      </c>
      <c r="L28" s="0">
        <v>2.446000099182129</v>
      </c>
      <c r="M28" s="0">
        <v>19.25</v>
      </c>
      <c r="N28" s="0">
        <v>0</v>
      </c>
      <c r="O28" s="0">
        <v>0</v>
      </c>
      <c r="P28" s="0">
        <f>(H28+J28)-(L28+N28)</f>
      </c>
      <c r="Q28" s="0">
        <f>P28*G28</f>
      </c>
      <c r="R28" s="0">
        <v>0</v>
      </c>
      <c r="S28" s="0">
        <f>R28*G28</f>
      </c>
      <c r="T28" s="0">
        <f>H28+J28-L28-N28-R28</f>
      </c>
      <c r="U28" s="0">
        <f>T28*G28</f>
      </c>
      <c r="V28" s="0">
        <f>I28+K28-S28</f>
      </c>
      <c r="W28" s="0">
        <f>M28-V28</f>
      </c>
      <c r="X28" s="0">
        <f>IFERROR(W28/M28*100,0)</f>
      </c>
    </row>
    <row r="29">
      <c r="A29" s="0">
        <v>467331</v>
      </c>
      <c r="B29" s="0">
        <v>0</v>
      </c>
      <c r="C29" s="0" t="s">
        <v>27</v>
      </c>
      <c r="D29" s="0">
        <v>1299</v>
      </c>
      <c r="E29" s="0" t="s">
        <v>25</v>
      </c>
      <c r="F29" s="0" t="s">
        <v>54</v>
      </c>
      <c r="G29" s="0">
        <v>6.9758501052856445</v>
      </c>
      <c r="H29" s="0">
        <v>0</v>
      </c>
      <c r="I29" s="0">
        <v>0</v>
      </c>
      <c r="J29" s="0">
        <v>0</v>
      </c>
      <c r="K29" s="0">
        <v>0</v>
      </c>
      <c r="L29" s="0">
        <v>1</v>
      </c>
      <c r="M29" s="0">
        <v>8</v>
      </c>
      <c r="N29" s="0">
        <v>0</v>
      </c>
      <c r="O29" s="0">
        <v>0</v>
      </c>
      <c r="P29" s="0">
        <f>(H29+J29)-(L29+N29)</f>
      </c>
      <c r="Q29" s="0">
        <f>P29*G29</f>
      </c>
      <c r="R29" s="0">
        <v>0</v>
      </c>
      <c r="S29" s="0">
        <f>R29*G29</f>
      </c>
      <c r="T29" s="0">
        <f>H29+J29-L29-N29-R29</f>
      </c>
      <c r="U29" s="0">
        <f>T29*G29</f>
      </c>
      <c r="V29" s="0">
        <f>I29+K29-S29</f>
      </c>
      <c r="W29" s="0">
        <f>M29-V29</f>
      </c>
      <c r="X29" s="0">
        <f>IFERROR(W29/M29*100,0)</f>
      </c>
    </row>
    <row r="30">
      <c r="A30" s="0">
        <v>467332</v>
      </c>
      <c r="B30" s="0">
        <v>0</v>
      </c>
      <c r="C30" s="0" t="s">
        <v>24</v>
      </c>
      <c r="D30" s="0">
        <v>1369</v>
      </c>
      <c r="E30" s="0" t="s">
        <v>25</v>
      </c>
      <c r="F30" s="0" t="s">
        <v>55</v>
      </c>
      <c r="G30" s="0">
        <v>11.866000175476074</v>
      </c>
      <c r="H30" s="0">
        <v>0</v>
      </c>
      <c r="I30" s="0">
        <v>0</v>
      </c>
      <c r="J30" s="0">
        <v>15.100000381469727</v>
      </c>
      <c r="K30" s="0">
        <v>178.6156005859375</v>
      </c>
      <c r="L30" s="0">
        <v>10.458000183105469</v>
      </c>
      <c r="M30" s="0">
        <v>133.33999633789062</v>
      </c>
      <c r="N30" s="0">
        <v>0</v>
      </c>
      <c r="O30" s="0">
        <v>0</v>
      </c>
      <c r="P30" s="0">
        <f>(H30+J30)-(L30+N30)</f>
      </c>
      <c r="Q30" s="0">
        <f>P30*G30</f>
      </c>
      <c r="R30" s="0">
        <v>5.400000095367432</v>
      </c>
      <c r="S30" s="0">
        <f>R30*G30</f>
      </c>
      <c r="T30" s="0">
        <f>H30+J30-L30-N30-R30</f>
      </c>
      <c r="U30" s="0">
        <f>T30*G30</f>
      </c>
      <c r="V30" s="0">
        <f>I30+K30-S30</f>
      </c>
      <c r="W30" s="0">
        <f>M30-V30</f>
      </c>
      <c r="X30" s="0">
        <f>IFERROR(W30/M30*100,0)</f>
      </c>
    </row>
    <row r="31">
      <c r="A31" s="0">
        <v>467338</v>
      </c>
      <c r="B31" s="0">
        <v>0</v>
      </c>
      <c r="C31" s="0" t="s">
        <v>24</v>
      </c>
      <c r="D31" s="0">
        <v>1364</v>
      </c>
      <c r="E31" s="0" t="s">
        <v>25</v>
      </c>
      <c r="F31" s="0" t="s">
        <v>56</v>
      </c>
      <c r="G31" s="0">
        <v>4.952640056610107</v>
      </c>
      <c r="H31" s="0">
        <v>60.29999923706055</v>
      </c>
      <c r="I31" s="0">
        <v>298.6441955566406</v>
      </c>
      <c r="J31" s="0">
        <v>0</v>
      </c>
      <c r="K31" s="0">
        <v>0</v>
      </c>
      <c r="L31" s="0">
        <v>50.16899871826172</v>
      </c>
      <c r="M31" s="0">
        <v>326.1000061035156</v>
      </c>
      <c r="N31" s="0">
        <v>11</v>
      </c>
      <c r="O31" s="0">
        <v>54.47909164428711</v>
      </c>
      <c r="P31" s="0">
        <f>(H31+J31)-(L31+N31)</f>
      </c>
      <c r="Q31" s="0">
        <f>P31*G31</f>
      </c>
      <c r="R31" s="0">
        <v>0</v>
      </c>
      <c r="S31" s="0">
        <f>R31*G31</f>
      </c>
      <c r="T31" s="0">
        <f>H31+J31-L31-N31-R31</f>
      </c>
      <c r="U31" s="0">
        <f>T31*G31</f>
      </c>
      <c r="V31" s="0">
        <f>I31+K31-S31</f>
      </c>
      <c r="W31" s="0">
        <f>M31-V31</f>
      </c>
      <c r="X31" s="0">
        <f>IFERROR(W31/M31*100,0)</f>
      </c>
    </row>
    <row r="32">
      <c r="A32" s="0">
        <v>467341</v>
      </c>
      <c r="B32" s="0">
        <v>0</v>
      </c>
      <c r="C32" s="0" t="s">
        <v>24</v>
      </c>
      <c r="D32" s="0">
        <v>1245</v>
      </c>
      <c r="E32" s="0" t="s">
        <v>25</v>
      </c>
      <c r="F32" s="0" t="s">
        <v>57</v>
      </c>
      <c r="G32" s="0">
        <v>9.721159934997559</v>
      </c>
      <c r="H32" s="0">
        <v>14.300000190734863</v>
      </c>
      <c r="I32" s="0">
        <v>135.85000610351562</v>
      </c>
      <c r="J32" s="0">
        <v>40.29999923706055</v>
      </c>
      <c r="K32" s="0">
        <v>388.7239990234375</v>
      </c>
      <c r="L32" s="0">
        <v>77.3280029296875</v>
      </c>
      <c r="M32" s="0">
        <v>889.3499755859375</v>
      </c>
      <c r="N32" s="0">
        <v>4.949999809265137</v>
      </c>
      <c r="O32" s="0">
        <v>47.345680236816406</v>
      </c>
      <c r="P32" s="0">
        <f>(H32+J32)-(L32+N32)</f>
      </c>
      <c r="Q32" s="0">
        <f>P32*G32</f>
      </c>
      <c r="R32" s="0">
        <v>0</v>
      </c>
      <c r="S32" s="0">
        <f>R32*G32</f>
      </c>
      <c r="T32" s="0">
        <f>H32+J32-L32-N32-R32</f>
      </c>
      <c r="U32" s="0">
        <f>T32*G32</f>
      </c>
      <c r="V32" s="0">
        <f>I32+K32-S32</f>
      </c>
      <c r="W32" s="0">
        <f>M32-V32</f>
      </c>
      <c r="X32" s="0">
        <f>IFERROR(W32/M32*100,0)</f>
      </c>
    </row>
    <row r="33">
      <c r="A33" s="0">
        <v>467350</v>
      </c>
      <c r="B33" s="0">
        <v>0</v>
      </c>
      <c r="C33" s="0" t="s">
        <v>24</v>
      </c>
      <c r="D33" s="0">
        <v>1012</v>
      </c>
      <c r="E33" s="0" t="s">
        <v>25</v>
      </c>
      <c r="F33" s="0" t="s">
        <v>58</v>
      </c>
      <c r="G33" s="0">
        <v>3</v>
      </c>
      <c r="H33" s="0">
        <v>0</v>
      </c>
      <c r="I33" s="0">
        <v>0</v>
      </c>
      <c r="J33" s="0">
        <v>0</v>
      </c>
      <c r="K33" s="0">
        <v>0</v>
      </c>
      <c r="L33" s="0">
        <v>1.6050000190734863</v>
      </c>
      <c r="M33" s="0">
        <v>16.049999237060547</v>
      </c>
      <c r="N33" s="0">
        <v>0</v>
      </c>
      <c r="O33" s="0">
        <v>0</v>
      </c>
      <c r="P33" s="0">
        <f>(H33+J33)-(L33+N33)</f>
      </c>
      <c r="Q33" s="0">
        <f>P33*G33</f>
      </c>
      <c r="R33" s="0">
        <v>0</v>
      </c>
      <c r="S33" s="0">
        <f>R33*G33</f>
      </c>
      <c r="T33" s="0">
        <f>H33+J33-L33-N33-R33</f>
      </c>
      <c r="U33" s="0">
        <f>T33*G33</f>
      </c>
      <c r="V33" s="0">
        <f>I33+K33-S33</f>
      </c>
      <c r="W33" s="0">
        <f>M33-V33</f>
      </c>
      <c r="X33" s="0">
        <f>IFERROR(W33/M33*100,0)</f>
      </c>
    </row>
    <row r="34">
      <c r="A34" s="0">
        <v>467362</v>
      </c>
      <c r="B34" s="0">
        <v>0</v>
      </c>
      <c r="C34" s="0" t="s">
        <v>24</v>
      </c>
      <c r="D34" s="0">
        <v>2951</v>
      </c>
      <c r="E34" s="0" t="s">
        <v>25</v>
      </c>
      <c r="F34" s="0" t="s">
        <v>59</v>
      </c>
      <c r="G34" s="0">
        <v>6.5</v>
      </c>
      <c r="H34" s="0">
        <v>0</v>
      </c>
      <c r="I34" s="0">
        <v>0</v>
      </c>
      <c r="J34" s="0">
        <v>97.80000305175781</v>
      </c>
      <c r="K34" s="0">
        <v>729.5999755859375</v>
      </c>
      <c r="L34" s="0">
        <v>44.698001861572266</v>
      </c>
      <c r="M34" s="0">
        <v>310.69000244140625</v>
      </c>
      <c r="N34" s="0">
        <v>3.0999999046325684</v>
      </c>
      <c r="O34" s="0">
        <v>23.149999618530273</v>
      </c>
      <c r="P34" s="0">
        <f>(H34+J34)-(L34+N34)</f>
      </c>
      <c r="Q34" s="0">
        <f>P34*G34</f>
      </c>
      <c r="R34" s="0">
        <v>14.399999618530273</v>
      </c>
      <c r="S34" s="0">
        <f>R34*G34</f>
      </c>
      <c r="T34" s="0">
        <f>H34+J34-L34-N34-R34</f>
      </c>
      <c r="U34" s="0">
        <f>T34*G34</f>
      </c>
      <c r="V34" s="0">
        <f>I34+K34-S34</f>
      </c>
      <c r="W34" s="0">
        <f>M34-V34</f>
      </c>
      <c r="X34" s="0">
        <f>IFERROR(W34/M34*100,0)</f>
      </c>
    </row>
    <row r="35">
      <c r="A35" s="0">
        <v>467375</v>
      </c>
      <c r="B35" s="0">
        <v>0</v>
      </c>
      <c r="C35" s="0" t="s">
        <v>24</v>
      </c>
      <c r="D35" s="0">
        <v>1022</v>
      </c>
      <c r="E35" s="0" t="s">
        <v>25</v>
      </c>
      <c r="F35" s="0" t="s">
        <v>60</v>
      </c>
      <c r="G35" s="0">
        <v>3.8917500972747803</v>
      </c>
      <c r="H35" s="0">
        <v>66</v>
      </c>
      <c r="I35" s="0">
        <v>250.4105987548828</v>
      </c>
      <c r="J35" s="0">
        <v>1</v>
      </c>
      <c r="K35" s="0">
        <v>4</v>
      </c>
      <c r="L35" s="0">
        <v>53.130001068115234</v>
      </c>
      <c r="M35" s="0">
        <v>265.6499938964844</v>
      </c>
      <c r="N35" s="0">
        <v>2</v>
      </c>
      <c r="O35" s="0">
        <v>7.7835001945495605</v>
      </c>
      <c r="P35" s="0">
        <f>(H35+J35)-(L35+N35)</f>
      </c>
      <c r="Q35" s="0">
        <f>P35*G35</f>
      </c>
      <c r="R35" s="0">
        <v>4</v>
      </c>
      <c r="S35" s="0">
        <f>R35*G35</f>
      </c>
      <c r="T35" s="0">
        <f>H35+J35-L35-N35-R35</f>
      </c>
      <c r="U35" s="0">
        <f>T35*G35</f>
      </c>
      <c r="V35" s="0">
        <f>I35+K35-S35</f>
      </c>
      <c r="W35" s="0">
        <f>M35-V35</f>
      </c>
      <c r="X35" s="0">
        <f>IFERROR(W35/M35*100,0)</f>
      </c>
    </row>
    <row r="36">
      <c r="A36" s="0">
        <v>467388</v>
      </c>
      <c r="B36" s="0">
        <v>0</v>
      </c>
      <c r="C36" s="0" t="s">
        <v>24</v>
      </c>
      <c r="D36" s="0">
        <v>1385</v>
      </c>
      <c r="E36" s="0" t="s">
        <v>25</v>
      </c>
      <c r="F36" s="0" t="s">
        <v>61</v>
      </c>
      <c r="G36" s="0">
        <v>11</v>
      </c>
      <c r="H36" s="0">
        <v>0</v>
      </c>
      <c r="I36" s="0">
        <v>0</v>
      </c>
      <c r="J36" s="0">
        <v>4</v>
      </c>
      <c r="K36" s="0">
        <v>44</v>
      </c>
      <c r="L36" s="0">
        <v>1.1089999675750732</v>
      </c>
      <c r="M36" s="0">
        <v>14.40999984741211</v>
      </c>
      <c r="N36" s="0">
        <v>0</v>
      </c>
      <c r="O36" s="0">
        <v>0</v>
      </c>
      <c r="P36" s="0">
        <f>(H36+J36)-(L36+N36)</f>
      </c>
      <c r="Q36" s="0">
        <f>P36*G36</f>
      </c>
      <c r="R36" s="0">
        <v>3.299999952316284</v>
      </c>
      <c r="S36" s="0">
        <f>R36*G36</f>
      </c>
      <c r="T36" s="0">
        <f>H36+J36-L36-N36-R36</f>
      </c>
      <c r="U36" s="0">
        <f>T36*G36</f>
      </c>
      <c r="V36" s="0">
        <f>I36+K36-S36</f>
      </c>
      <c r="W36" s="0">
        <f>M36-V36</f>
      </c>
      <c r="X36" s="0">
        <f>IFERROR(W36/M36*100,0)</f>
      </c>
    </row>
    <row r="37">
      <c r="A37" s="0">
        <v>467423</v>
      </c>
      <c r="B37" s="0">
        <v>0</v>
      </c>
      <c r="C37" s="0" t="s">
        <v>24</v>
      </c>
      <c r="D37" s="0">
        <v>1595</v>
      </c>
      <c r="E37" s="0" t="s">
        <v>25</v>
      </c>
      <c r="F37" s="0" t="s">
        <v>62</v>
      </c>
      <c r="G37" s="0">
        <v>11.645000457763672</v>
      </c>
      <c r="H37" s="0">
        <v>14.600000381469727</v>
      </c>
      <c r="I37" s="0">
        <v>168.92959594726562</v>
      </c>
      <c r="J37" s="0">
        <v>35</v>
      </c>
      <c r="K37" s="0">
        <v>407.42498779296875</v>
      </c>
      <c r="L37" s="0">
        <v>31.908000946044922</v>
      </c>
      <c r="M37" s="0">
        <v>406.8500061035156</v>
      </c>
      <c r="N37" s="0">
        <v>9.800000190734863</v>
      </c>
      <c r="O37" s="0">
        <v>113.2942123413086</v>
      </c>
      <c r="P37" s="0">
        <f>(H37+J37)-(L37+N37)</f>
      </c>
      <c r="Q37" s="0">
        <f>P37*G37</f>
      </c>
      <c r="R37" s="0">
        <v>5.650000095367432</v>
      </c>
      <c r="S37" s="0">
        <f>R37*G37</f>
      </c>
      <c r="T37" s="0">
        <f>H37+J37-L37-N37-R37</f>
      </c>
      <c r="U37" s="0">
        <f>T37*G37</f>
      </c>
      <c r="V37" s="0">
        <f>I37+K37-S37</f>
      </c>
      <c r="W37" s="0">
        <f>M37-V37</f>
      </c>
      <c r="X37" s="0">
        <f>IFERROR(W37/M37*100,0)</f>
      </c>
    </row>
    <row r="38">
      <c r="A38" s="0">
        <v>467437</v>
      </c>
      <c r="B38" s="0">
        <v>0</v>
      </c>
      <c r="C38" s="0" t="s">
        <v>24</v>
      </c>
      <c r="D38" s="0">
        <v>1405</v>
      </c>
      <c r="E38" s="0" t="s">
        <v>25</v>
      </c>
      <c r="F38" s="0" t="s">
        <v>63</v>
      </c>
      <c r="G38" s="0">
        <v>6.441080093383789</v>
      </c>
      <c r="H38" s="0">
        <v>0</v>
      </c>
      <c r="I38" s="0">
        <v>0</v>
      </c>
      <c r="J38" s="0">
        <v>697</v>
      </c>
      <c r="K38" s="0">
        <v>4517.89990234375</v>
      </c>
      <c r="L38" s="0">
        <v>584.6339721679688</v>
      </c>
      <c r="M38" s="0">
        <v>4104.7001953125</v>
      </c>
      <c r="N38" s="0">
        <v>3.299999952316284</v>
      </c>
      <c r="O38" s="0">
        <v>21.32037925720215</v>
      </c>
      <c r="P38" s="0">
        <f>(H38+J38)-(L38+N38)</f>
      </c>
      <c r="Q38" s="0">
        <f>P38*G38</f>
      </c>
      <c r="R38" s="0">
        <v>124.80000305175781</v>
      </c>
      <c r="S38" s="0">
        <f>R38*G38</f>
      </c>
      <c r="T38" s="0">
        <f>H38+J38-L38-N38-R38</f>
      </c>
      <c r="U38" s="0">
        <f>T38*G38</f>
      </c>
      <c r="V38" s="0">
        <f>I38+K38-S38</f>
      </c>
      <c r="W38" s="0">
        <f>M38-V38</f>
      </c>
      <c r="X38" s="0">
        <f>IFERROR(W38/M38*100,0)</f>
      </c>
    </row>
    <row r="39">
      <c r="A39" s="0">
        <v>466730</v>
      </c>
      <c r="B39" s="0">
        <v>0</v>
      </c>
      <c r="C39" s="0" t="s">
        <v>24</v>
      </c>
      <c r="D39" s="0">
        <v>1307</v>
      </c>
      <c r="E39" s="0" t="s">
        <v>25</v>
      </c>
      <c r="F39" s="0" t="s">
        <v>64</v>
      </c>
      <c r="G39" s="0">
        <v>7.391300201416016</v>
      </c>
      <c r="H39" s="0">
        <v>16.299999237060547</v>
      </c>
      <c r="I39" s="0">
        <v>120.47818756103516</v>
      </c>
      <c r="J39" s="0">
        <v>0</v>
      </c>
      <c r="K39" s="0">
        <v>0</v>
      </c>
      <c r="L39" s="0">
        <v>13.126999855041504</v>
      </c>
      <c r="M39" s="0">
        <v>112.55000305175781</v>
      </c>
      <c r="N39" s="0">
        <v>0</v>
      </c>
      <c r="O39" s="0">
        <v>0</v>
      </c>
      <c r="P39" s="0">
        <f>(H39+J39)-(L39+N39)</f>
      </c>
      <c r="Q39" s="0">
        <f>P39*G39</f>
      </c>
      <c r="R39" s="0">
        <v>0</v>
      </c>
      <c r="S39" s="0">
        <f>R39*G39</f>
      </c>
      <c r="T39" s="0">
        <f>H39+J39-L39-N39-R39</f>
      </c>
      <c r="U39" s="0">
        <f>T39*G39</f>
      </c>
      <c r="V39" s="0">
        <f>I39+K39-S39</f>
      </c>
      <c r="W39" s="0">
        <f>M39-V39</f>
      </c>
      <c r="X39" s="0">
        <f>IFERROR(W39/M39*100,0)</f>
      </c>
    </row>
    <row r="40">
      <c r="A40" s="0">
        <v>466741</v>
      </c>
      <c r="B40" s="0">
        <v>0</v>
      </c>
      <c r="C40" s="0" t="s">
        <v>24</v>
      </c>
      <c r="D40" s="0">
        <v>1142</v>
      </c>
      <c r="E40" s="0" t="s">
        <v>25</v>
      </c>
      <c r="F40" s="0" t="s">
        <v>65</v>
      </c>
      <c r="G40" s="0">
        <v>3.01842999458313</v>
      </c>
      <c r="H40" s="0">
        <v>84.4000015258789</v>
      </c>
      <c r="I40" s="0">
        <v>295.977294921875</v>
      </c>
      <c r="J40" s="0">
        <v>306</v>
      </c>
      <c r="K40" s="0">
        <v>943.75</v>
      </c>
      <c r="L40" s="0">
        <v>352.57000732421875</v>
      </c>
      <c r="M40" s="0">
        <v>1795.3499755859375</v>
      </c>
      <c r="N40" s="0">
        <v>0</v>
      </c>
      <c r="O40" s="0">
        <v>0</v>
      </c>
      <c r="P40" s="0">
        <f>(H40+J40)-(L40+N40)</f>
      </c>
      <c r="Q40" s="0">
        <f>P40*G40</f>
      </c>
      <c r="R40" s="0">
        <v>50</v>
      </c>
      <c r="S40" s="0">
        <f>R40*G40</f>
      </c>
      <c r="T40" s="0">
        <f>H40+J40-L40-N40-R40</f>
      </c>
      <c r="U40" s="0">
        <f>T40*G40</f>
      </c>
      <c r="V40" s="0">
        <f>I40+K40-S40</f>
      </c>
      <c r="W40" s="0">
        <f>M40-V40</f>
      </c>
      <c r="X40" s="0">
        <f>IFERROR(W40/M40*100,0)</f>
      </c>
    </row>
    <row r="41">
      <c r="A41" s="0">
        <v>466743</v>
      </c>
      <c r="B41" s="0">
        <v>0</v>
      </c>
      <c r="C41" s="0" t="s">
        <v>24</v>
      </c>
      <c r="D41" s="0">
        <v>1321</v>
      </c>
      <c r="E41" s="0" t="s">
        <v>25</v>
      </c>
      <c r="F41" s="0" t="s">
        <v>66</v>
      </c>
      <c r="G41" s="0">
        <v>8.518389701843262</v>
      </c>
      <c r="H41" s="0">
        <v>0</v>
      </c>
      <c r="I41" s="0">
        <v>0</v>
      </c>
      <c r="J41" s="0">
        <v>0</v>
      </c>
      <c r="K41" s="0">
        <v>0</v>
      </c>
      <c r="L41" s="0">
        <v>0.2329999953508377</v>
      </c>
      <c r="M41" s="0">
        <v>2.0999999046325684</v>
      </c>
      <c r="N41" s="0">
        <v>0</v>
      </c>
      <c r="O41" s="0">
        <v>0</v>
      </c>
      <c r="P41" s="0">
        <f>(H41+J41)-(L41+N41)</f>
      </c>
      <c r="Q41" s="0">
        <f>P41*G41</f>
      </c>
      <c r="R41" s="0">
        <v>0</v>
      </c>
      <c r="S41" s="0">
        <f>R41*G41</f>
      </c>
      <c r="T41" s="0">
        <f>H41+J41-L41-N41-R41</f>
      </c>
      <c r="U41" s="0">
        <f>T41*G41</f>
      </c>
      <c r="V41" s="0">
        <f>I41+K41-S41</f>
      </c>
      <c r="W41" s="0">
        <f>M41-V41</f>
      </c>
      <c r="X41" s="0">
        <f>IFERROR(W41/M41*100,0)</f>
      </c>
    </row>
    <row r="42">
      <c r="A42" s="0">
        <v>466751</v>
      </c>
      <c r="B42" s="0">
        <v>0</v>
      </c>
      <c r="C42" s="0" t="s">
        <v>24</v>
      </c>
      <c r="D42" s="0">
        <v>1155</v>
      </c>
      <c r="E42" s="0" t="s">
        <v>25</v>
      </c>
      <c r="F42" s="0" t="s">
        <v>67</v>
      </c>
      <c r="G42" s="0">
        <v>5.260000228881836</v>
      </c>
      <c r="H42" s="0">
        <v>0</v>
      </c>
      <c r="I42" s="0">
        <v>0</v>
      </c>
      <c r="J42" s="0">
        <v>0</v>
      </c>
      <c r="K42" s="0">
        <v>0</v>
      </c>
      <c r="L42" s="0">
        <v>0.9179999828338623</v>
      </c>
      <c r="M42" s="0">
        <v>5.050000190734863</v>
      </c>
      <c r="N42" s="0">
        <v>0</v>
      </c>
      <c r="O42" s="0">
        <v>0</v>
      </c>
      <c r="P42" s="0">
        <f>(H42+J42)-(L42+N42)</f>
      </c>
      <c r="Q42" s="0">
        <f>P42*G42</f>
      </c>
      <c r="R42" s="0">
        <v>0</v>
      </c>
      <c r="S42" s="0">
        <f>R42*G42</f>
      </c>
      <c r="T42" s="0">
        <f>H42+J42-L42-N42-R42</f>
      </c>
      <c r="U42" s="0">
        <f>T42*G42</f>
      </c>
      <c r="V42" s="0">
        <f>I42+K42-S42</f>
      </c>
      <c r="W42" s="0">
        <f>M42-V42</f>
      </c>
      <c r="X42" s="0">
        <f>IFERROR(W42/M42*100,0)</f>
      </c>
    </row>
    <row r="43">
      <c r="A43" s="0">
        <v>466764</v>
      </c>
      <c r="B43" s="0">
        <v>0</v>
      </c>
      <c r="C43" s="0" t="s">
        <v>24</v>
      </c>
      <c r="D43" s="0">
        <v>1157</v>
      </c>
      <c r="E43" s="0" t="s">
        <v>25</v>
      </c>
      <c r="F43" s="0" t="s">
        <v>68</v>
      </c>
      <c r="G43" s="0">
        <v>3.0001800060272217</v>
      </c>
      <c r="H43" s="0">
        <v>0</v>
      </c>
      <c r="I43" s="0">
        <v>0</v>
      </c>
      <c r="J43" s="0">
        <v>0</v>
      </c>
      <c r="K43" s="0">
        <v>0</v>
      </c>
      <c r="L43" s="0">
        <v>1.059999942779541</v>
      </c>
      <c r="M43" s="0">
        <v>5.300000190734863</v>
      </c>
      <c r="N43" s="0">
        <v>0</v>
      </c>
      <c r="O43" s="0">
        <v>0</v>
      </c>
      <c r="P43" s="0">
        <f>(H43+J43)-(L43+N43)</f>
      </c>
      <c r="Q43" s="0">
        <f>P43*G43</f>
      </c>
      <c r="R43" s="0">
        <v>0</v>
      </c>
      <c r="S43" s="0">
        <f>R43*G43</f>
      </c>
      <c r="T43" s="0">
        <f>H43+J43-L43-N43-R43</f>
      </c>
      <c r="U43" s="0">
        <f>T43*G43</f>
      </c>
      <c r="V43" s="0">
        <f>I43+K43-S43</f>
      </c>
      <c r="W43" s="0">
        <f>M43-V43</f>
      </c>
      <c r="X43" s="0">
        <f>IFERROR(W43/M43*100,0)</f>
      </c>
    </row>
    <row r="44">
      <c r="A44" s="0">
        <v>466768</v>
      </c>
      <c r="B44" s="0">
        <v>0</v>
      </c>
      <c r="C44" s="0" t="s">
        <v>24</v>
      </c>
      <c r="D44" s="0">
        <v>1159</v>
      </c>
      <c r="E44" s="0" t="s">
        <v>25</v>
      </c>
      <c r="F44" s="0" t="s">
        <v>69</v>
      </c>
      <c r="G44" s="0">
        <v>6.5005998611450195</v>
      </c>
      <c r="H44" s="0">
        <v>0</v>
      </c>
      <c r="I44" s="0">
        <v>0</v>
      </c>
      <c r="J44" s="0">
        <v>0</v>
      </c>
      <c r="K44" s="0">
        <v>0</v>
      </c>
      <c r="L44" s="0">
        <v>3.993000030517578</v>
      </c>
      <c r="M44" s="0">
        <v>27.950000762939453</v>
      </c>
      <c r="N44" s="0">
        <v>0</v>
      </c>
      <c r="O44" s="0">
        <v>0</v>
      </c>
      <c r="P44" s="0">
        <f>(H44+J44)-(L44+N44)</f>
      </c>
      <c r="Q44" s="0">
        <f>P44*G44</f>
      </c>
      <c r="R44" s="0">
        <v>0</v>
      </c>
      <c r="S44" s="0">
        <f>R44*G44</f>
      </c>
      <c r="T44" s="0">
        <f>H44+J44-L44-N44-R44</f>
      </c>
      <c r="U44" s="0">
        <f>T44*G44</f>
      </c>
      <c r="V44" s="0">
        <f>I44+K44-S44</f>
      </c>
      <c r="W44" s="0">
        <f>M44-V44</f>
      </c>
      <c r="X44" s="0">
        <f>IFERROR(W44/M44*100,0)</f>
      </c>
    </row>
    <row r="45">
      <c r="A45" s="0">
        <v>466774</v>
      </c>
      <c r="B45" s="0">
        <v>0</v>
      </c>
      <c r="C45" s="0" t="s">
        <v>24</v>
      </c>
      <c r="D45" s="0">
        <v>1427</v>
      </c>
      <c r="E45" s="0" t="s">
        <v>25</v>
      </c>
      <c r="F45" s="0" t="s">
        <v>70</v>
      </c>
      <c r="G45" s="0">
        <v>8.64696979522705</v>
      </c>
      <c r="H45" s="0">
        <v>13.699999809265137</v>
      </c>
      <c r="I45" s="0">
        <v>114.52994537353516</v>
      </c>
      <c r="J45" s="0">
        <v>55.72200012207031</v>
      </c>
      <c r="K45" s="0">
        <v>474.9569396972656</v>
      </c>
      <c r="L45" s="0">
        <v>61.45800018310547</v>
      </c>
      <c r="M45" s="0">
        <v>553.1500244140625</v>
      </c>
      <c r="N45" s="0">
        <v>4.699999809265137</v>
      </c>
      <c r="O45" s="0">
        <v>40.6407585144043</v>
      </c>
      <c r="P45" s="0">
        <f>(H45+J45)-(L45+N45)</f>
      </c>
      <c r="Q45" s="0">
        <f>P45*G45</f>
      </c>
      <c r="R45" s="0">
        <v>0</v>
      </c>
      <c r="S45" s="0">
        <f>R45*G45</f>
      </c>
      <c r="T45" s="0">
        <f>H45+J45-L45-N45-R45</f>
      </c>
      <c r="U45" s="0">
        <f>T45*G45</f>
      </c>
      <c r="V45" s="0">
        <f>I45+K45-S45</f>
      </c>
      <c r="W45" s="0">
        <f>M45-V45</f>
      </c>
      <c r="X45" s="0">
        <f>IFERROR(W45/M45*100,0)</f>
      </c>
    </row>
    <row r="46">
      <c r="A46" s="0">
        <v>466786</v>
      </c>
      <c r="B46" s="0">
        <v>0</v>
      </c>
      <c r="C46" s="0" t="s">
        <v>24</v>
      </c>
      <c r="D46" s="0">
        <v>1440</v>
      </c>
      <c r="E46" s="0" t="s">
        <v>25</v>
      </c>
      <c r="F46" s="0" t="s">
        <v>71</v>
      </c>
      <c r="G46" s="0">
        <v>3.700000047683716</v>
      </c>
      <c r="H46" s="0">
        <v>0</v>
      </c>
      <c r="I46" s="0">
        <v>0</v>
      </c>
      <c r="J46" s="0">
        <v>130</v>
      </c>
      <c r="K46" s="0">
        <v>481</v>
      </c>
      <c r="L46" s="0">
        <v>60.50899887084961</v>
      </c>
      <c r="M46" s="0">
        <v>250.0500030517578</v>
      </c>
      <c r="N46" s="0">
        <v>64</v>
      </c>
      <c r="O46" s="0">
        <v>236.8000030517578</v>
      </c>
      <c r="P46" s="0">
        <f>(H46+J46)-(L46+N46)</f>
      </c>
      <c r="Q46" s="0">
        <f>P46*G46</f>
      </c>
      <c r="R46" s="0">
        <v>0</v>
      </c>
      <c r="S46" s="0">
        <f>R46*G46</f>
      </c>
      <c r="T46" s="0">
        <f>H46+J46-L46-N46-R46</f>
      </c>
      <c r="U46" s="0">
        <f>T46*G46</f>
      </c>
      <c r="V46" s="0">
        <f>I46+K46-S46</f>
      </c>
      <c r="W46" s="0">
        <f>M46-V46</f>
      </c>
      <c r="X46" s="0">
        <f>IFERROR(W46/M46*100,0)</f>
      </c>
    </row>
    <row r="47">
      <c r="A47" s="0">
        <v>466788</v>
      </c>
      <c r="B47" s="0">
        <v>0</v>
      </c>
      <c r="C47" s="0" t="s">
        <v>24</v>
      </c>
      <c r="D47" s="0">
        <v>1248</v>
      </c>
      <c r="E47" s="0" t="s">
        <v>25</v>
      </c>
      <c r="F47" s="0" t="s">
        <v>72</v>
      </c>
      <c r="G47" s="0">
        <v>10.53711986541748</v>
      </c>
      <c r="H47" s="0">
        <v>6.900000095367432</v>
      </c>
      <c r="I47" s="0">
        <v>83.44949340820312</v>
      </c>
      <c r="J47" s="0">
        <v>31.899999618530273</v>
      </c>
      <c r="K47" s="0">
        <v>323.6554870605469</v>
      </c>
      <c r="L47" s="0">
        <v>60.29399871826172</v>
      </c>
      <c r="M47" s="0">
        <v>693.52001953125</v>
      </c>
      <c r="N47" s="0">
        <v>1.350000023841858</v>
      </c>
      <c r="O47" s="0">
        <v>13.75508975982666</v>
      </c>
      <c r="P47" s="0">
        <f>(H47+J47)-(L47+N47)</f>
      </c>
      <c r="Q47" s="0">
        <f>P47*G47</f>
      </c>
      <c r="R47" s="0">
        <v>0</v>
      </c>
      <c r="S47" s="0">
        <f>R47*G47</f>
      </c>
      <c r="T47" s="0">
        <f>H47+J47-L47-N47-R47</f>
      </c>
      <c r="U47" s="0">
        <f>T47*G47</f>
      </c>
      <c r="V47" s="0">
        <f>I47+K47-S47</f>
      </c>
      <c r="W47" s="0">
        <f>M47-V47</f>
      </c>
      <c r="X47" s="0">
        <f>IFERROR(W47/M47*100,0)</f>
      </c>
    </row>
    <row r="48">
      <c r="A48" s="0">
        <v>466806</v>
      </c>
      <c r="B48" s="0">
        <v>0</v>
      </c>
      <c r="C48" s="0" t="s">
        <v>24</v>
      </c>
      <c r="D48" s="0">
        <v>1008</v>
      </c>
      <c r="E48" s="0" t="s">
        <v>25</v>
      </c>
      <c r="F48" s="0" t="s">
        <v>73</v>
      </c>
      <c r="G48" s="0">
        <v>12</v>
      </c>
      <c r="H48" s="0">
        <v>0</v>
      </c>
      <c r="I48" s="0">
        <v>0</v>
      </c>
      <c r="J48" s="0">
        <v>24</v>
      </c>
      <c r="K48" s="0">
        <v>306</v>
      </c>
      <c r="L48" s="0">
        <v>15.788000106811523</v>
      </c>
      <c r="M48" s="0">
        <v>252.6300048828125</v>
      </c>
      <c r="N48" s="0">
        <v>0</v>
      </c>
      <c r="O48" s="0">
        <v>0</v>
      </c>
      <c r="P48" s="0">
        <f>(H48+J48)-(L48+N48)</f>
      </c>
      <c r="Q48" s="0">
        <f>P48*G48</f>
      </c>
      <c r="R48" s="0">
        <v>17</v>
      </c>
      <c r="S48" s="0">
        <f>R48*G48</f>
      </c>
      <c r="T48" s="0">
        <f>H48+J48-L48-N48-R48</f>
      </c>
      <c r="U48" s="0">
        <f>T48*G48</f>
      </c>
      <c r="V48" s="0">
        <f>I48+K48-S48</f>
      </c>
      <c r="W48" s="0">
        <f>M48-V48</f>
      </c>
      <c r="X48" s="0">
        <f>IFERROR(W48/M48*100,0)</f>
      </c>
    </row>
    <row r="49">
      <c r="A49" s="0">
        <v>466809</v>
      </c>
      <c r="B49" s="0">
        <v>0</v>
      </c>
      <c r="C49" s="0" t="s">
        <v>24</v>
      </c>
      <c r="D49" s="0">
        <v>1130</v>
      </c>
      <c r="E49" s="0" t="s">
        <v>25</v>
      </c>
      <c r="F49" s="0" t="s">
        <v>74</v>
      </c>
      <c r="G49" s="0">
        <v>9.885000228881836</v>
      </c>
      <c r="H49" s="0">
        <v>15.300000190734863</v>
      </c>
      <c r="I49" s="0">
        <v>160.69590759277344</v>
      </c>
      <c r="J49" s="0">
        <v>130.8000030517578</v>
      </c>
      <c r="K49" s="0">
        <v>1325.813232421875</v>
      </c>
      <c r="L49" s="0">
        <v>133.00599670410156</v>
      </c>
      <c r="M49" s="0">
        <v>1507.1199951171875</v>
      </c>
      <c r="N49" s="0">
        <v>1</v>
      </c>
      <c r="O49" s="0">
        <v>9.885000228881836</v>
      </c>
      <c r="P49" s="0">
        <f>(H49+J49)-(L49+N49)</f>
      </c>
      <c r="Q49" s="0">
        <f>P49*G49</f>
      </c>
      <c r="R49" s="0">
        <v>0</v>
      </c>
      <c r="S49" s="0">
        <f>R49*G49</f>
      </c>
      <c r="T49" s="0">
        <f>H49+J49-L49-N49-R49</f>
      </c>
      <c r="U49" s="0">
        <f>T49*G49</f>
      </c>
      <c r="V49" s="0">
        <f>I49+K49-S49</f>
      </c>
      <c r="W49" s="0">
        <f>M49-V49</f>
      </c>
      <c r="X49" s="0">
        <f>IFERROR(W49/M49*100,0)</f>
      </c>
    </row>
    <row r="50">
      <c r="A50" s="0">
        <v>466845</v>
      </c>
      <c r="B50" s="0">
        <v>0</v>
      </c>
      <c r="C50" s="0" t="s">
        <v>24</v>
      </c>
      <c r="D50" s="0">
        <v>1344</v>
      </c>
      <c r="E50" s="0" t="s">
        <v>25</v>
      </c>
      <c r="F50" s="0" t="s">
        <v>75</v>
      </c>
      <c r="G50" s="0">
        <v>5.563360214233398</v>
      </c>
      <c r="H50" s="0">
        <v>6.949999809265137</v>
      </c>
      <c r="I50" s="0">
        <v>36.004058837890625</v>
      </c>
      <c r="J50" s="0">
        <v>47</v>
      </c>
      <c r="K50" s="0">
        <v>266</v>
      </c>
      <c r="L50" s="0">
        <v>43.584999084472656</v>
      </c>
      <c r="M50" s="0">
        <v>261.3500061035156</v>
      </c>
      <c r="N50" s="0">
        <v>0</v>
      </c>
      <c r="O50" s="0">
        <v>0</v>
      </c>
      <c r="P50" s="0">
        <f>(H50+J50)-(L50+N50)</f>
      </c>
      <c r="Q50" s="0">
        <f>P50*G50</f>
      </c>
      <c r="R50" s="0">
        <v>9</v>
      </c>
      <c r="S50" s="0">
        <f>R50*G50</f>
      </c>
      <c r="T50" s="0">
        <f>H50+J50-L50-N50-R50</f>
      </c>
      <c r="U50" s="0">
        <f>T50*G50</f>
      </c>
      <c r="V50" s="0">
        <f>I50+K50-S50</f>
      </c>
      <c r="W50" s="0">
        <f>M50-V50</f>
      </c>
      <c r="X50" s="0">
        <f>IFERROR(W50/M50*100,0)</f>
      </c>
    </row>
    <row r="51">
      <c r="A51" s="0">
        <v>466851</v>
      </c>
      <c r="B51" s="0">
        <v>0</v>
      </c>
      <c r="C51" s="0" t="s">
        <v>24</v>
      </c>
      <c r="D51" s="0">
        <v>1328</v>
      </c>
      <c r="E51" s="0" t="s">
        <v>25</v>
      </c>
      <c r="F51" s="0" t="s">
        <v>76</v>
      </c>
      <c r="G51" s="0">
        <v>3.32997989654541</v>
      </c>
      <c r="H51" s="0">
        <v>0</v>
      </c>
      <c r="I51" s="0">
        <v>0</v>
      </c>
      <c r="J51" s="0">
        <v>32</v>
      </c>
      <c r="K51" s="0">
        <v>102</v>
      </c>
      <c r="L51" s="0">
        <v>17.631000518798828</v>
      </c>
      <c r="M51" s="0">
        <v>72.80000305175781</v>
      </c>
      <c r="N51" s="0">
        <v>0</v>
      </c>
      <c r="O51" s="0">
        <v>0</v>
      </c>
      <c r="P51" s="0">
        <f>(H51+J51)-(L51+N51)</f>
      </c>
      <c r="Q51" s="0">
        <f>P51*G51</f>
      </c>
      <c r="R51" s="0">
        <v>0</v>
      </c>
      <c r="S51" s="0">
        <f>R51*G51</f>
      </c>
      <c r="T51" s="0">
        <f>H51+J51-L51-N51-R51</f>
      </c>
      <c r="U51" s="0">
        <f>T51*G51</f>
      </c>
      <c r="V51" s="0">
        <f>I51+K51-S51</f>
      </c>
      <c r="W51" s="0">
        <f>M51-V51</f>
      </c>
      <c r="X51" s="0">
        <f>IFERROR(W51/M51*100,0)</f>
      </c>
    </row>
    <row r="52">
      <c r="A52" s="0">
        <v>466852</v>
      </c>
      <c r="B52" s="0">
        <v>0</v>
      </c>
      <c r="C52" s="0" t="s">
        <v>24</v>
      </c>
      <c r="D52" s="0">
        <v>1350</v>
      </c>
      <c r="E52" s="0" t="s">
        <v>25</v>
      </c>
      <c r="F52" s="0" t="s">
        <v>77</v>
      </c>
      <c r="G52" s="0">
        <v>11.244270324707031</v>
      </c>
      <c r="H52" s="0">
        <v>8</v>
      </c>
      <c r="I52" s="0">
        <v>95.33695983886719</v>
      </c>
      <c r="J52" s="0">
        <v>29.799999237060547</v>
      </c>
      <c r="K52" s="0">
        <v>331.6000061035156</v>
      </c>
      <c r="L52" s="0">
        <v>20.423999786376953</v>
      </c>
      <c r="M52" s="0">
        <v>265.5299987792969</v>
      </c>
      <c r="N52" s="0">
        <v>8.600000381469727</v>
      </c>
      <c r="O52" s="0">
        <v>96.7982406616211</v>
      </c>
      <c r="P52" s="0">
        <f>(H52+J52)-(L52+N52)</f>
      </c>
      <c r="Q52" s="0">
        <f>P52*G52</f>
      </c>
      <c r="R52" s="0">
        <v>8</v>
      </c>
      <c r="S52" s="0">
        <f>R52*G52</f>
      </c>
      <c r="T52" s="0">
        <f>H52+J52-L52-N52-R52</f>
      </c>
      <c r="U52" s="0">
        <f>T52*G52</f>
      </c>
      <c r="V52" s="0">
        <f>I52+K52-S52</f>
      </c>
      <c r="W52" s="0">
        <f>M52-V52</f>
      </c>
      <c r="X52" s="0">
        <f>IFERROR(W52/M52*100,0)</f>
      </c>
    </row>
    <row r="53">
      <c r="A53" s="0">
        <v>466874</v>
      </c>
      <c r="B53" s="0">
        <v>0</v>
      </c>
      <c r="C53" s="0" t="s">
        <v>24</v>
      </c>
      <c r="D53" s="0">
        <v>1115</v>
      </c>
      <c r="E53" s="0" t="s">
        <v>25</v>
      </c>
      <c r="F53" s="0" t="s">
        <v>78</v>
      </c>
      <c r="G53" s="0">
        <v>12.230999946594238</v>
      </c>
      <c r="H53" s="0">
        <v>15.399999618530273</v>
      </c>
      <c r="I53" s="0">
        <v>140.7486114501953</v>
      </c>
      <c r="J53" s="0">
        <v>76.30000305175781</v>
      </c>
      <c r="K53" s="0">
        <v>870.9420776367188</v>
      </c>
      <c r="L53" s="0">
        <v>74.06400299072266</v>
      </c>
      <c r="M53" s="0">
        <v>925.7999877929688</v>
      </c>
      <c r="N53" s="0">
        <v>1.100000023841858</v>
      </c>
      <c r="O53" s="0">
        <v>13.454099655151367</v>
      </c>
      <c r="P53" s="0">
        <f>(H53+J53)-(L53+N53)</f>
      </c>
      <c r="Q53" s="0">
        <f>P53*G53</f>
      </c>
      <c r="R53" s="0">
        <v>10.800000190734863</v>
      </c>
      <c r="S53" s="0">
        <f>R53*G53</f>
      </c>
      <c r="T53" s="0">
        <f>H53+J53-L53-N53-R53</f>
      </c>
      <c r="U53" s="0">
        <f>T53*G53</f>
      </c>
      <c r="V53" s="0">
        <f>I53+K53-S53</f>
      </c>
      <c r="W53" s="0">
        <f>M53-V53</f>
      </c>
      <c r="X53" s="0">
        <f>IFERROR(W53/M53*100,0)</f>
      </c>
    </row>
    <row r="54">
      <c r="A54" s="0">
        <v>466896</v>
      </c>
      <c r="B54" s="0">
        <v>0</v>
      </c>
      <c r="C54" s="0" t="s">
        <v>24</v>
      </c>
      <c r="D54" s="0">
        <v>1039</v>
      </c>
      <c r="E54" s="0" t="s">
        <v>25</v>
      </c>
      <c r="F54" s="0" t="s">
        <v>79</v>
      </c>
      <c r="G54" s="0">
        <v>11</v>
      </c>
      <c r="H54" s="0">
        <v>0</v>
      </c>
      <c r="I54" s="0">
        <v>0</v>
      </c>
      <c r="J54" s="0">
        <v>51.79999923706055</v>
      </c>
      <c r="K54" s="0">
        <v>569.7999877929688</v>
      </c>
      <c r="L54" s="0">
        <v>47.88999938964844</v>
      </c>
      <c r="M54" s="0">
        <v>550.6199951171875</v>
      </c>
      <c r="N54" s="0">
        <v>0</v>
      </c>
      <c r="O54" s="0">
        <v>0</v>
      </c>
      <c r="P54" s="0">
        <f>(H54+J54)-(L54+N54)</f>
      </c>
      <c r="Q54" s="0">
        <f>P54*G54</f>
      </c>
      <c r="R54" s="0">
        <v>0</v>
      </c>
      <c r="S54" s="0">
        <f>R54*G54</f>
      </c>
      <c r="T54" s="0">
        <f>H54+J54-L54-N54-R54</f>
      </c>
      <c r="U54" s="0">
        <f>T54*G54</f>
      </c>
      <c r="V54" s="0">
        <f>I54+K54-S54</f>
      </c>
      <c r="W54" s="0">
        <f>M54-V54</f>
      </c>
      <c r="X54" s="0">
        <f>IFERROR(W54/M54*100,0)</f>
      </c>
    </row>
    <row r="55">
      <c r="A55" s="0">
        <v>466898</v>
      </c>
      <c r="B55" s="0">
        <v>0</v>
      </c>
      <c r="C55" s="0" t="s">
        <v>24</v>
      </c>
      <c r="D55" s="0">
        <v>1146</v>
      </c>
      <c r="E55" s="0" t="s">
        <v>25</v>
      </c>
      <c r="F55" s="0" t="s">
        <v>80</v>
      </c>
      <c r="G55" s="0">
        <v>15.347519874572754</v>
      </c>
      <c r="H55" s="0">
        <v>21.299999237060547</v>
      </c>
      <c r="I55" s="0">
        <v>336.79388427734375</v>
      </c>
      <c r="J55" s="0">
        <v>90.80000305175781</v>
      </c>
      <c r="K55" s="0">
        <v>1378.6146240234375</v>
      </c>
      <c r="L55" s="0">
        <v>43.17900085449219</v>
      </c>
      <c r="M55" s="0">
        <v>753.760009765625</v>
      </c>
      <c r="N55" s="0">
        <v>19.5</v>
      </c>
      <c r="O55" s="0">
        <v>295.3230895996094</v>
      </c>
      <c r="P55" s="0">
        <f>(H55+J55)-(L55+N55)</f>
      </c>
      <c r="Q55" s="0">
        <f>P55*G55</f>
      </c>
      <c r="R55" s="0">
        <v>45.29999923706055</v>
      </c>
      <c r="S55" s="0">
        <f>R55*G55</f>
      </c>
      <c r="T55" s="0">
        <f>H55+J55-L55-N55-R55</f>
      </c>
      <c r="U55" s="0">
        <f>T55*G55</f>
      </c>
      <c r="V55" s="0">
        <f>I55+K55-S55</f>
      </c>
      <c r="W55" s="0">
        <f>M55-V55</f>
      </c>
      <c r="X55" s="0">
        <f>IFERROR(W55/M55*100,0)</f>
      </c>
    </row>
    <row r="56">
      <c r="A56" s="0">
        <v>466899</v>
      </c>
      <c r="B56" s="0">
        <v>0</v>
      </c>
      <c r="C56" s="0" t="s">
        <v>24</v>
      </c>
      <c r="D56" s="0">
        <v>1133</v>
      </c>
      <c r="E56" s="0" t="s">
        <v>25</v>
      </c>
      <c r="F56" s="0" t="s">
        <v>81</v>
      </c>
      <c r="G56" s="0">
        <v>4.25</v>
      </c>
      <c r="H56" s="0">
        <v>0</v>
      </c>
      <c r="I56" s="0">
        <v>0</v>
      </c>
      <c r="J56" s="0">
        <v>201</v>
      </c>
      <c r="K56" s="0">
        <v>854.25</v>
      </c>
      <c r="L56" s="0">
        <v>74.73600006103516</v>
      </c>
      <c r="M56" s="0">
        <v>384.04998779296875</v>
      </c>
      <c r="N56" s="0">
        <v>0</v>
      </c>
      <c r="O56" s="0">
        <v>0</v>
      </c>
      <c r="P56" s="0">
        <f>(H56+J56)-(L56+N56)</f>
      </c>
      <c r="Q56" s="0">
        <f>P56*G56</f>
      </c>
      <c r="R56" s="0">
        <v>108</v>
      </c>
      <c r="S56" s="0">
        <f>R56*G56</f>
      </c>
      <c r="T56" s="0">
        <f>H56+J56-L56-N56-R56</f>
      </c>
      <c r="U56" s="0">
        <f>T56*G56</f>
      </c>
      <c r="V56" s="0">
        <f>I56+K56-S56</f>
      </c>
      <c r="W56" s="0">
        <f>M56-V56</f>
      </c>
      <c r="X56" s="0">
        <f>IFERROR(W56/M56*100,0)</f>
      </c>
    </row>
    <row r="57">
      <c r="A57" s="0">
        <v>466909</v>
      </c>
      <c r="B57" s="0">
        <v>0</v>
      </c>
      <c r="C57" s="0" t="s">
        <v>24</v>
      </c>
      <c r="D57" s="0">
        <v>1264</v>
      </c>
      <c r="E57" s="0" t="s">
        <v>25</v>
      </c>
      <c r="F57" s="0" t="s">
        <v>82</v>
      </c>
      <c r="G57" s="0">
        <v>4.174689769744873</v>
      </c>
      <c r="H57" s="0">
        <v>19.799999237060547</v>
      </c>
      <c r="I57" s="0">
        <v>82.65885925292969</v>
      </c>
      <c r="J57" s="0">
        <v>0</v>
      </c>
      <c r="K57" s="0">
        <v>0</v>
      </c>
      <c r="L57" s="0">
        <v>9.729999542236328</v>
      </c>
      <c r="M57" s="0">
        <v>48.650001525878906</v>
      </c>
      <c r="N57" s="0">
        <v>0</v>
      </c>
      <c r="O57" s="0">
        <v>0</v>
      </c>
      <c r="P57" s="0">
        <f>(H57+J57)-(L57+N57)</f>
      </c>
      <c r="Q57" s="0">
        <f>P57*G57</f>
      </c>
      <c r="R57" s="0">
        <v>7.199999809265137</v>
      </c>
      <c r="S57" s="0">
        <f>R57*G57</f>
      </c>
      <c r="T57" s="0">
        <f>H57+J57-L57-N57-R57</f>
      </c>
      <c r="U57" s="0">
        <f>T57*G57</f>
      </c>
      <c r="V57" s="0">
        <f>I57+K57-S57</f>
      </c>
      <c r="W57" s="0">
        <f>M57-V57</f>
      </c>
      <c r="X57" s="0">
        <f>IFERROR(W57/M57*100,0)</f>
      </c>
    </row>
    <row r="58">
      <c r="A58" s="0">
        <v>466958</v>
      </c>
      <c r="B58" s="0">
        <v>0</v>
      </c>
      <c r="C58" s="0" t="s">
        <v>24</v>
      </c>
      <c r="D58" s="0">
        <v>1446</v>
      </c>
      <c r="E58" s="0" t="s">
        <v>25</v>
      </c>
      <c r="F58" s="0" t="s">
        <v>83</v>
      </c>
      <c r="G58" s="0">
        <v>8</v>
      </c>
      <c r="H58" s="0">
        <v>0</v>
      </c>
      <c r="I58" s="0">
        <v>0</v>
      </c>
      <c r="J58" s="0">
        <v>107</v>
      </c>
      <c r="K58" s="0">
        <v>856</v>
      </c>
      <c r="L58" s="0">
        <v>98.33499908447266</v>
      </c>
      <c r="M58" s="0">
        <v>1278.4300537109375</v>
      </c>
      <c r="N58" s="0">
        <v>0</v>
      </c>
      <c r="O58" s="0">
        <v>0</v>
      </c>
      <c r="P58" s="0">
        <f>(H58+J58)-(L58+N58)</f>
      </c>
      <c r="Q58" s="0">
        <f>P58*G58</f>
      </c>
      <c r="R58" s="0">
        <v>0</v>
      </c>
      <c r="S58" s="0">
        <f>R58*G58</f>
      </c>
      <c r="T58" s="0">
        <f>H58+J58-L58-N58-R58</f>
      </c>
      <c r="U58" s="0">
        <f>T58*G58</f>
      </c>
      <c r="V58" s="0">
        <f>I58+K58-S58</f>
      </c>
      <c r="W58" s="0">
        <f>M58-V58</f>
      </c>
      <c r="X58" s="0">
        <f>IFERROR(W58/M58*100,0)</f>
      </c>
    </row>
    <row r="59">
      <c r="A59" s="0">
        <v>470133</v>
      </c>
      <c r="B59" s="0">
        <v>0</v>
      </c>
      <c r="C59" s="0" t="s">
        <v>24</v>
      </c>
      <c r="D59" s="0">
        <v>1342</v>
      </c>
      <c r="E59" s="0" t="s">
        <v>25</v>
      </c>
      <c r="F59" s="0" t="s">
        <v>84</v>
      </c>
      <c r="G59" s="0">
        <v>3.75</v>
      </c>
      <c r="H59" s="0">
        <v>61.400001525878906</v>
      </c>
      <c r="I59" s="0">
        <v>307.2308654785156</v>
      </c>
      <c r="J59" s="0">
        <v>441</v>
      </c>
      <c r="K59" s="0">
        <v>1979.949951171875</v>
      </c>
      <c r="L59" s="0">
        <v>384.06298828125</v>
      </c>
      <c r="M59" s="0">
        <v>2094.300048828125</v>
      </c>
      <c r="N59" s="0">
        <v>0</v>
      </c>
      <c r="O59" s="0">
        <v>0</v>
      </c>
      <c r="P59" s="0">
        <f>(H59+J59)-(L59+N59)</f>
      </c>
      <c r="Q59" s="0">
        <f>P59*G59</f>
      </c>
      <c r="R59" s="0">
        <v>215.39999389648438</v>
      </c>
      <c r="S59" s="0">
        <f>R59*G59</f>
      </c>
      <c r="T59" s="0">
        <f>H59+J59-L59-N59-R59</f>
      </c>
      <c r="U59" s="0">
        <f>T59*G59</f>
      </c>
      <c r="V59" s="0">
        <f>I59+K59-S59</f>
      </c>
      <c r="W59" s="0">
        <f>M59-V59</f>
      </c>
      <c r="X59" s="0">
        <f>IFERROR(W59/M59*100,0)</f>
      </c>
    </row>
    <row r="60">
      <c r="A60" s="0">
        <v>470139</v>
      </c>
      <c r="B60" s="0">
        <v>0</v>
      </c>
      <c r="C60" s="0" t="s">
        <v>24</v>
      </c>
      <c r="D60" s="0">
        <v>1565</v>
      </c>
      <c r="E60" s="0" t="s">
        <v>25</v>
      </c>
      <c r="F60" s="0" t="s">
        <v>85</v>
      </c>
      <c r="G60" s="0">
        <v>8.216230392456055</v>
      </c>
      <c r="H60" s="0">
        <v>0</v>
      </c>
      <c r="I60" s="0">
        <v>0</v>
      </c>
      <c r="J60" s="0">
        <v>0</v>
      </c>
      <c r="K60" s="0">
        <v>0</v>
      </c>
      <c r="L60" s="0">
        <v>1.0360000133514404</v>
      </c>
      <c r="M60" s="0">
        <v>7.25</v>
      </c>
      <c r="N60" s="0">
        <v>0</v>
      </c>
      <c r="O60" s="0">
        <v>0</v>
      </c>
      <c r="P60" s="0">
        <f>(H60+J60)-(L60+N60)</f>
      </c>
      <c r="Q60" s="0">
        <f>P60*G60</f>
      </c>
      <c r="R60" s="0">
        <v>0</v>
      </c>
      <c r="S60" s="0">
        <f>R60*G60</f>
      </c>
      <c r="T60" s="0">
        <f>H60+J60-L60-N60-R60</f>
      </c>
      <c r="U60" s="0">
        <f>T60*G60</f>
      </c>
      <c r="V60" s="0">
        <f>I60+K60-S60</f>
      </c>
      <c r="W60" s="0">
        <f>M60-V60</f>
      </c>
      <c r="X60" s="0">
        <f>IFERROR(W60/M60*100,0)</f>
      </c>
    </row>
    <row r="61">
      <c r="A61" s="0">
        <v>470258</v>
      </c>
      <c r="B61" s="0">
        <v>0</v>
      </c>
      <c r="C61" s="0" t="s">
        <v>24</v>
      </c>
      <c r="D61" s="0">
        <v>2745</v>
      </c>
      <c r="E61" s="0" t="s">
        <v>25</v>
      </c>
      <c r="F61" s="0" t="s">
        <v>86</v>
      </c>
      <c r="G61" s="0">
        <v>9.380000114440918</v>
      </c>
      <c r="H61" s="0">
        <v>0</v>
      </c>
      <c r="I61" s="0">
        <v>0</v>
      </c>
      <c r="J61" s="0">
        <v>17.899999618530273</v>
      </c>
      <c r="K61" s="0">
        <v>167.90199279785156</v>
      </c>
      <c r="L61" s="0">
        <v>4.336999893188477</v>
      </c>
      <c r="M61" s="0">
        <v>47.70000076293945</v>
      </c>
      <c r="N61" s="0">
        <v>6.5</v>
      </c>
      <c r="O61" s="0">
        <v>60.970001220703125</v>
      </c>
      <c r="P61" s="0">
        <f>(H61+J61)-(L61+N61)</f>
      </c>
      <c r="Q61" s="0">
        <f>P61*G61</f>
      </c>
      <c r="R61" s="0">
        <v>0</v>
      </c>
      <c r="S61" s="0">
        <f>R61*G61</f>
      </c>
      <c r="T61" s="0">
        <f>H61+J61-L61-N61-R61</f>
      </c>
      <c r="U61" s="0">
        <f>T61*G61</f>
      </c>
      <c r="V61" s="0">
        <f>I61+K61-S61</f>
      </c>
      <c r="W61" s="0">
        <f>M61-V61</f>
      </c>
      <c r="X61" s="0">
        <f>IFERROR(W61/M61*100,0)</f>
      </c>
    </row>
    <row r="62">
      <c r="A62" s="0">
        <v>470263</v>
      </c>
      <c r="B62" s="0">
        <v>0</v>
      </c>
      <c r="C62" s="0" t="s">
        <v>24</v>
      </c>
      <c r="D62" s="0">
        <v>1397</v>
      </c>
      <c r="E62" s="0" t="s">
        <v>25</v>
      </c>
      <c r="F62" s="0" t="s">
        <v>87</v>
      </c>
      <c r="G62" s="0">
        <v>7.96999979019165</v>
      </c>
      <c r="H62" s="0">
        <v>10.699999809265137</v>
      </c>
      <c r="I62" s="0">
        <v>90.9019546508789</v>
      </c>
      <c r="J62" s="0">
        <v>26.5</v>
      </c>
      <c r="K62" s="0">
        <v>220.7449951171875</v>
      </c>
      <c r="L62" s="0">
        <v>49.74700164794922</v>
      </c>
      <c r="M62" s="0">
        <v>547.3099975585938</v>
      </c>
      <c r="N62" s="0">
        <v>1.100000023841858</v>
      </c>
      <c r="O62" s="0">
        <v>9.348799705505371</v>
      </c>
      <c r="P62" s="0">
        <f>(H62+J62)-(L62+N62)</f>
      </c>
      <c r="Q62" s="0">
        <f>P62*G62</f>
      </c>
      <c r="R62" s="0">
        <v>0</v>
      </c>
      <c r="S62" s="0">
        <f>R62*G62</f>
      </c>
      <c r="T62" s="0">
        <f>H62+J62-L62-N62-R62</f>
      </c>
      <c r="U62" s="0">
        <f>T62*G62</f>
      </c>
      <c r="V62" s="0">
        <f>I62+K62-S62</f>
      </c>
      <c r="W62" s="0">
        <f>M62-V62</f>
      </c>
      <c r="X62" s="0">
        <f>IFERROR(W62/M62*100,0)</f>
      </c>
    </row>
    <row r="63">
      <c r="A63" s="0">
        <v>470266</v>
      </c>
      <c r="B63" s="0">
        <v>0</v>
      </c>
      <c r="C63" s="0" t="s">
        <v>24</v>
      </c>
      <c r="D63" s="0">
        <v>1827</v>
      </c>
      <c r="E63" s="0" t="s">
        <v>25</v>
      </c>
      <c r="F63" s="0" t="s">
        <v>88</v>
      </c>
      <c r="G63" s="0">
        <v>14.974929809570312</v>
      </c>
      <c r="H63" s="0">
        <v>0</v>
      </c>
      <c r="I63" s="0">
        <v>0</v>
      </c>
      <c r="J63" s="0">
        <v>0</v>
      </c>
      <c r="K63" s="0">
        <v>0</v>
      </c>
      <c r="L63" s="0">
        <v>0.20600000023841858</v>
      </c>
      <c r="M63" s="0">
        <v>3.7100000381469727</v>
      </c>
      <c r="N63" s="0">
        <v>0</v>
      </c>
      <c r="O63" s="0">
        <v>0</v>
      </c>
      <c r="P63" s="0">
        <f>(H63+J63)-(L63+N63)</f>
      </c>
      <c r="Q63" s="0">
        <f>P63*G63</f>
      </c>
      <c r="R63" s="0">
        <v>0</v>
      </c>
      <c r="S63" s="0">
        <f>R63*G63</f>
      </c>
      <c r="T63" s="0">
        <f>H63+J63-L63-N63-R63</f>
      </c>
      <c r="U63" s="0">
        <f>T63*G63</f>
      </c>
      <c r="V63" s="0">
        <f>I63+K63-S63</f>
      </c>
      <c r="W63" s="0">
        <f>M63-V63</f>
      </c>
      <c r="X63" s="0">
        <f>IFERROR(W63/M63*100,0)</f>
      </c>
    </row>
    <row r="64">
      <c r="A64" s="0">
        <v>471640</v>
      </c>
      <c r="B64" s="0">
        <v>0</v>
      </c>
      <c r="C64" s="0" t="s">
        <v>24</v>
      </c>
      <c r="D64" s="0">
        <v>2976</v>
      </c>
      <c r="E64" s="0" t="s">
        <v>25</v>
      </c>
      <c r="F64" s="0" t="s">
        <v>89</v>
      </c>
      <c r="G64" s="0">
        <v>10</v>
      </c>
      <c r="H64" s="0">
        <v>0</v>
      </c>
      <c r="I64" s="0">
        <v>0</v>
      </c>
      <c r="J64" s="0">
        <v>5.400000095367432</v>
      </c>
      <c r="K64" s="0">
        <v>54</v>
      </c>
      <c r="L64" s="0">
        <v>8.42300033569336</v>
      </c>
      <c r="M64" s="0">
        <v>117.91999816894531</v>
      </c>
      <c r="N64" s="0">
        <v>0</v>
      </c>
      <c r="O64" s="0">
        <v>0</v>
      </c>
      <c r="P64" s="0">
        <f>(H64+J64)-(L64+N64)</f>
      </c>
      <c r="Q64" s="0">
        <f>P64*G64</f>
      </c>
      <c r="R64" s="0">
        <v>0</v>
      </c>
      <c r="S64" s="0">
        <f>R64*G64</f>
      </c>
      <c r="T64" s="0">
        <f>H64+J64-L64-N64-R64</f>
      </c>
      <c r="U64" s="0">
        <f>T64*G64</f>
      </c>
      <c r="V64" s="0">
        <f>I64+K64-S64</f>
      </c>
      <c r="W64" s="0">
        <f>M64-V64</f>
      </c>
      <c r="X64" s="0">
        <f>IFERROR(W64/M64*100,0)</f>
      </c>
    </row>
    <row r="65">
      <c r="A65" s="0">
        <v>471805</v>
      </c>
      <c r="B65" s="0">
        <v>0</v>
      </c>
      <c r="C65" s="0" t="s">
        <v>24</v>
      </c>
      <c r="D65" s="0">
        <v>1100</v>
      </c>
      <c r="E65" s="0" t="s">
        <v>25</v>
      </c>
      <c r="F65" s="0" t="s">
        <v>90</v>
      </c>
      <c r="G65" s="0">
        <v>5.75</v>
      </c>
      <c r="H65" s="0">
        <v>0</v>
      </c>
      <c r="I65" s="0">
        <v>0</v>
      </c>
      <c r="J65" s="0">
        <v>66</v>
      </c>
      <c r="K65" s="0">
        <v>379.5</v>
      </c>
      <c r="L65" s="0">
        <v>20.493000030517578</v>
      </c>
      <c r="M65" s="0">
        <v>132.25</v>
      </c>
      <c r="N65" s="0">
        <v>0</v>
      </c>
      <c r="O65" s="0">
        <v>0</v>
      </c>
      <c r="P65" s="0">
        <f>(H65+J65)-(L65+N65)</f>
      </c>
      <c r="Q65" s="0">
        <f>P65*G65</f>
      </c>
      <c r="R65" s="0">
        <v>51.20000076293945</v>
      </c>
      <c r="S65" s="0">
        <f>R65*G65</f>
      </c>
      <c r="T65" s="0">
        <f>H65+J65-L65-N65-R65</f>
      </c>
      <c r="U65" s="0">
        <f>T65*G65</f>
      </c>
      <c r="V65" s="0">
        <f>I65+K65-S65</f>
      </c>
      <c r="W65" s="0">
        <f>M65-V65</f>
      </c>
      <c r="X65" s="0">
        <f>IFERROR(W65/M65*100,0)</f>
      </c>
    </row>
    <row r="66">
      <c r="A66" s="0">
        <v>471964</v>
      </c>
      <c r="B66" s="0">
        <v>0</v>
      </c>
      <c r="C66" s="0" t="s">
        <v>24</v>
      </c>
      <c r="D66" s="0">
        <v>1068</v>
      </c>
      <c r="E66" s="0" t="s">
        <v>25</v>
      </c>
      <c r="F66" s="0" t="s">
        <v>91</v>
      </c>
      <c r="G66" s="0">
        <v>2.9000000953674316</v>
      </c>
      <c r="H66" s="0">
        <v>0</v>
      </c>
      <c r="I66" s="0">
        <v>0</v>
      </c>
      <c r="J66" s="0">
        <v>0</v>
      </c>
      <c r="K66" s="0">
        <v>0</v>
      </c>
      <c r="L66" s="0">
        <v>1.7000000476837158</v>
      </c>
      <c r="M66" s="0">
        <v>5.099999904632568</v>
      </c>
      <c r="N66" s="0">
        <v>0</v>
      </c>
      <c r="O66" s="0">
        <v>0</v>
      </c>
      <c r="P66" s="0">
        <f>(H66+J66)-(L66+N66)</f>
      </c>
      <c r="Q66" s="0">
        <f>P66*G66</f>
      </c>
      <c r="R66" s="0">
        <v>0</v>
      </c>
      <c r="S66" s="0">
        <f>R66*G66</f>
      </c>
      <c r="T66" s="0">
        <f>H66+J66-L66-N66-R66</f>
      </c>
      <c r="U66" s="0">
        <f>T66*G66</f>
      </c>
      <c r="V66" s="0">
        <f>I66+K66-S66</f>
      </c>
      <c r="W66" s="0">
        <f>M66-V66</f>
      </c>
      <c r="X66" s="0">
        <f>IFERROR(W66/M66*100,0)</f>
      </c>
    </row>
    <row r="67">
      <c r="A67" s="0">
        <v>471971</v>
      </c>
      <c r="B67" s="0">
        <v>0</v>
      </c>
      <c r="C67" s="0" t="s">
        <v>24</v>
      </c>
      <c r="D67" s="0">
        <v>1560</v>
      </c>
      <c r="E67" s="0" t="s">
        <v>25</v>
      </c>
      <c r="F67" s="0" t="s">
        <v>92</v>
      </c>
      <c r="G67" s="0">
        <v>1.4033299684524536</v>
      </c>
      <c r="H67" s="0">
        <v>0</v>
      </c>
      <c r="I67" s="0">
        <v>0</v>
      </c>
      <c r="J67" s="0">
        <v>0</v>
      </c>
      <c r="K67" s="0">
        <v>0</v>
      </c>
      <c r="L67" s="0">
        <v>0.31700000166893005</v>
      </c>
      <c r="M67" s="0">
        <v>0.949999988079071</v>
      </c>
      <c r="N67" s="0">
        <v>0</v>
      </c>
      <c r="O67" s="0">
        <v>0</v>
      </c>
      <c r="P67" s="0">
        <f>(H67+J67)-(L67+N67)</f>
      </c>
      <c r="Q67" s="0">
        <f>P67*G67</f>
      </c>
      <c r="R67" s="0">
        <v>0</v>
      </c>
      <c r="S67" s="0">
        <f>R67*G67</f>
      </c>
      <c r="T67" s="0">
        <f>H67+J67-L67-N67-R67</f>
      </c>
      <c r="U67" s="0">
        <f>T67*G67</f>
      </c>
      <c r="V67" s="0">
        <f>I67+K67-S67</f>
      </c>
      <c r="W67" s="0">
        <f>M67-V67</f>
      </c>
      <c r="X67" s="0">
        <f>IFERROR(W67/M67*100,0)</f>
      </c>
    </row>
    <row r="68">
      <c r="A68" s="0">
        <v>472016</v>
      </c>
      <c r="B68" s="0">
        <v>0</v>
      </c>
      <c r="C68" s="0" t="s">
        <v>24</v>
      </c>
      <c r="D68" s="0">
        <v>1720</v>
      </c>
      <c r="E68" s="0" t="s">
        <v>25</v>
      </c>
      <c r="F68" s="0" t="s">
        <v>93</v>
      </c>
      <c r="G68" s="0">
        <v>4.5</v>
      </c>
      <c r="H68" s="0">
        <v>0</v>
      </c>
      <c r="I68" s="0">
        <v>0</v>
      </c>
      <c r="J68" s="0">
        <v>277</v>
      </c>
      <c r="K68" s="0">
        <v>1354</v>
      </c>
      <c r="L68" s="0">
        <v>233.66799926757812</v>
      </c>
      <c r="M68" s="0">
        <v>1427.6500244140625</v>
      </c>
      <c r="N68" s="0">
        <v>0.20000000298023224</v>
      </c>
      <c r="O68" s="0">
        <v>1</v>
      </c>
      <c r="P68" s="0">
        <f>(H68+J68)-(L68+N68)</f>
      </c>
      <c r="Q68" s="0">
        <f>P68*G68</f>
      </c>
      <c r="R68" s="0">
        <v>67.4000015258789</v>
      </c>
      <c r="S68" s="0">
        <f>R68*G68</f>
      </c>
      <c r="T68" s="0">
        <f>H68+J68-L68-N68-R68</f>
      </c>
      <c r="U68" s="0">
        <f>T68*G68</f>
      </c>
      <c r="V68" s="0">
        <f>I68+K68-S68</f>
      </c>
      <c r="W68" s="0">
        <f>M68-V68</f>
      </c>
      <c r="X68" s="0">
        <f>IFERROR(W68/M68*100,0)</f>
      </c>
    </row>
    <row r="69">
      <c r="A69" s="0">
        <v>472018</v>
      </c>
      <c r="B69" s="0">
        <v>0</v>
      </c>
      <c r="C69" s="0" t="s">
        <v>24</v>
      </c>
      <c r="D69" s="0">
        <v>1298</v>
      </c>
      <c r="E69" s="0" t="s">
        <v>25</v>
      </c>
      <c r="F69" s="0" t="s">
        <v>94</v>
      </c>
      <c r="G69" s="0">
        <v>7.000179767608643</v>
      </c>
      <c r="H69" s="0">
        <v>181</v>
      </c>
      <c r="I69" s="0">
        <v>1254.69921875</v>
      </c>
      <c r="J69" s="0">
        <v>1080</v>
      </c>
      <c r="K69" s="0">
        <v>7574.9638671875</v>
      </c>
      <c r="L69" s="0">
        <v>1064.949951171875</v>
      </c>
      <c r="M69" s="0">
        <v>7987.60009765625</v>
      </c>
      <c r="N69" s="0">
        <v>0</v>
      </c>
      <c r="O69" s="0">
        <v>0</v>
      </c>
      <c r="P69" s="0">
        <f>(H69+J69)-(L69+N69)</f>
      </c>
      <c r="Q69" s="0">
        <f>P69*G69</f>
      </c>
      <c r="R69" s="0">
        <v>214.6999969482422</v>
      </c>
      <c r="S69" s="0">
        <f>R69*G69</f>
      </c>
      <c r="T69" s="0">
        <f>H69+J69-L69-N69-R69</f>
      </c>
      <c r="U69" s="0">
        <f>T69*G69</f>
      </c>
      <c r="V69" s="0">
        <f>I69+K69-S69</f>
      </c>
      <c r="W69" s="0">
        <f>M69-V69</f>
      </c>
      <c r="X69" s="0">
        <f>IFERROR(W69/M69*100,0)</f>
      </c>
    </row>
    <row r="70">
      <c r="A70" s="0">
        <v>472068</v>
      </c>
      <c r="B70" s="0">
        <v>0</v>
      </c>
      <c r="C70" s="0" t="s">
        <v>24</v>
      </c>
      <c r="D70" s="0">
        <v>1819</v>
      </c>
      <c r="E70" s="0" t="s">
        <v>25</v>
      </c>
      <c r="F70" s="0" t="s">
        <v>95</v>
      </c>
      <c r="G70" s="0">
        <v>9.5</v>
      </c>
      <c r="H70" s="0">
        <v>0</v>
      </c>
      <c r="I70" s="0">
        <v>0</v>
      </c>
      <c r="J70" s="0">
        <v>0</v>
      </c>
      <c r="K70" s="0">
        <v>0</v>
      </c>
      <c r="L70" s="0">
        <v>0.3499999940395355</v>
      </c>
      <c r="M70" s="0">
        <v>3.8499999046325684</v>
      </c>
      <c r="N70" s="0">
        <v>0</v>
      </c>
      <c r="O70" s="0">
        <v>0</v>
      </c>
      <c r="P70" s="0">
        <f>(H70+J70)-(L70+N70)</f>
      </c>
      <c r="Q70" s="0">
        <f>P70*G70</f>
      </c>
      <c r="R70" s="0">
        <v>0</v>
      </c>
      <c r="S70" s="0">
        <f>R70*G70</f>
      </c>
      <c r="T70" s="0">
        <f>H70+J70-L70-N70-R70</f>
      </c>
      <c r="U70" s="0">
        <f>T70*G70</f>
      </c>
      <c r="V70" s="0">
        <f>I70+K70-S70</f>
      </c>
      <c r="W70" s="0">
        <f>M70-V70</f>
      </c>
      <c r="X70" s="0">
        <f>IFERROR(W70/M70*100,0)</f>
      </c>
    </row>
    <row r="71">
      <c r="A71" s="0">
        <v>472084</v>
      </c>
      <c r="B71" s="0">
        <v>0</v>
      </c>
      <c r="C71" s="0" t="s">
        <v>24</v>
      </c>
      <c r="D71" s="0">
        <v>1583</v>
      </c>
      <c r="E71" s="0" t="s">
        <v>25</v>
      </c>
      <c r="F71" s="0" t="s">
        <v>96</v>
      </c>
      <c r="G71" s="0">
        <v>12.847359657287598</v>
      </c>
      <c r="H71" s="0">
        <v>9.529999732971191</v>
      </c>
      <c r="I71" s="0">
        <v>125.20513916015625</v>
      </c>
      <c r="J71" s="0">
        <v>4.5</v>
      </c>
      <c r="K71" s="0">
        <v>57.10049819946289</v>
      </c>
      <c r="L71" s="0">
        <v>9.26099967956543</v>
      </c>
      <c r="M71" s="0">
        <v>134.2899932861328</v>
      </c>
      <c r="N71" s="0">
        <v>4</v>
      </c>
      <c r="O71" s="0">
        <v>51.621971130371094</v>
      </c>
      <c r="P71" s="0">
        <f>(H71+J71)-(L71+N71)</f>
      </c>
      <c r="Q71" s="0">
        <f>P71*G71</f>
      </c>
      <c r="R71" s="0">
        <v>0</v>
      </c>
      <c r="S71" s="0">
        <f>R71*G71</f>
      </c>
      <c r="T71" s="0">
        <f>H71+J71-L71-N71-R71</f>
      </c>
      <c r="U71" s="0">
        <f>T71*G71</f>
      </c>
      <c r="V71" s="0">
        <f>I71+K71-S71</f>
      </c>
      <c r="W71" s="0">
        <f>M71-V71</f>
      </c>
      <c r="X71" s="0">
        <f>IFERROR(W71/M71*100,0)</f>
      </c>
    </row>
    <row r="72">
      <c r="A72" s="0">
        <v>472185</v>
      </c>
      <c r="B72" s="0">
        <v>0</v>
      </c>
      <c r="C72" s="0" t="s">
        <v>24</v>
      </c>
      <c r="D72" s="0">
        <v>1647</v>
      </c>
      <c r="E72" s="0" t="s">
        <v>25</v>
      </c>
      <c r="F72" s="0" t="s">
        <v>97</v>
      </c>
      <c r="G72" s="0">
        <v>5</v>
      </c>
      <c r="H72" s="0">
        <v>0</v>
      </c>
      <c r="I72" s="0">
        <v>0</v>
      </c>
      <c r="J72" s="0">
        <v>0</v>
      </c>
      <c r="K72" s="0">
        <v>0</v>
      </c>
      <c r="L72" s="0">
        <v>1.1640000343322754</v>
      </c>
      <c r="M72" s="0">
        <v>6.400000095367432</v>
      </c>
      <c r="N72" s="0">
        <v>0</v>
      </c>
      <c r="O72" s="0">
        <v>0</v>
      </c>
      <c r="P72" s="0">
        <f>(H72+J72)-(L72+N72)</f>
      </c>
      <c r="Q72" s="0">
        <f>P72*G72</f>
      </c>
      <c r="R72" s="0">
        <v>0</v>
      </c>
      <c r="S72" s="0">
        <f>R72*G72</f>
      </c>
      <c r="T72" s="0">
        <f>H72+J72-L72-N72-R72</f>
      </c>
      <c r="U72" s="0">
        <f>T72*G72</f>
      </c>
      <c r="V72" s="0">
        <f>I72+K72-S72</f>
      </c>
      <c r="W72" s="0">
        <f>M72-V72</f>
      </c>
      <c r="X72" s="0">
        <f>IFERROR(W72/M72*100,0)</f>
      </c>
    </row>
    <row r="73">
      <c r="A73" s="0">
        <v>472320</v>
      </c>
      <c r="B73" s="0">
        <v>0</v>
      </c>
      <c r="C73" s="0" t="s">
        <v>24</v>
      </c>
      <c r="D73" s="0">
        <v>1951</v>
      </c>
      <c r="E73" s="0" t="s">
        <v>25</v>
      </c>
      <c r="F73" s="0" t="s">
        <v>98</v>
      </c>
      <c r="G73" s="0">
        <v>5.25</v>
      </c>
      <c r="H73" s="0">
        <v>0</v>
      </c>
      <c r="I73" s="0">
        <v>0</v>
      </c>
      <c r="J73" s="0">
        <v>61</v>
      </c>
      <c r="K73" s="0">
        <v>320.25</v>
      </c>
      <c r="L73" s="0">
        <v>0.492000013589859</v>
      </c>
      <c r="M73" s="0">
        <v>2.950000047683716</v>
      </c>
      <c r="N73" s="0">
        <v>0</v>
      </c>
      <c r="O73" s="0">
        <v>0</v>
      </c>
      <c r="P73" s="0">
        <f>(H73+J73)-(L73+N73)</f>
      </c>
      <c r="Q73" s="0">
        <f>P73*G73</f>
      </c>
      <c r="R73" s="0">
        <v>65.5</v>
      </c>
      <c r="S73" s="0">
        <f>R73*G73</f>
      </c>
      <c r="T73" s="0">
        <f>H73+J73-L73-N73-R73</f>
      </c>
      <c r="U73" s="0">
        <f>T73*G73</f>
      </c>
      <c r="V73" s="0">
        <f>I73+K73-S73</f>
      </c>
      <c r="W73" s="0">
        <f>M73-V73</f>
      </c>
      <c r="X73" s="0">
        <f>IFERROR(W73/M73*100,0)</f>
      </c>
    </row>
    <row r="74">
      <c r="A74" s="0">
        <v>472323</v>
      </c>
      <c r="B74" s="0">
        <v>0</v>
      </c>
      <c r="C74" s="0" t="s">
        <v>24</v>
      </c>
      <c r="D74" s="0">
        <v>1738</v>
      </c>
      <c r="E74" s="0" t="s">
        <v>25</v>
      </c>
      <c r="F74" s="0" t="s">
        <v>99</v>
      </c>
      <c r="G74" s="0">
        <v>9.843000411987305</v>
      </c>
      <c r="H74" s="0">
        <v>0</v>
      </c>
      <c r="I74" s="0">
        <v>0</v>
      </c>
      <c r="J74" s="0">
        <v>5</v>
      </c>
      <c r="K74" s="0">
        <v>49.21500015258789</v>
      </c>
      <c r="L74" s="0">
        <v>3.6679999828338623</v>
      </c>
      <c r="M74" s="0">
        <v>37.150001525878906</v>
      </c>
      <c r="N74" s="0">
        <v>0</v>
      </c>
      <c r="O74" s="0">
        <v>0</v>
      </c>
      <c r="P74" s="0">
        <f>(H74+J74)-(L74+N74)</f>
      </c>
      <c r="Q74" s="0">
        <f>P74*G74</f>
      </c>
      <c r="R74" s="0">
        <v>0</v>
      </c>
      <c r="S74" s="0">
        <f>R74*G74</f>
      </c>
      <c r="T74" s="0">
        <f>H74+J74-L74-N74-R74</f>
      </c>
      <c r="U74" s="0">
        <f>T74*G74</f>
      </c>
      <c r="V74" s="0">
        <f>I74+K74-S74</f>
      </c>
      <c r="W74" s="0">
        <f>M74-V74</f>
      </c>
      <c r="X74" s="0">
        <f>IFERROR(W74/M74*100,0)</f>
      </c>
    </row>
    <row r="75">
      <c r="A75" s="0">
        <v>472389</v>
      </c>
      <c r="B75" s="0">
        <v>0</v>
      </c>
      <c r="C75" s="0" t="s">
        <v>24</v>
      </c>
      <c r="D75" s="0">
        <v>1402</v>
      </c>
      <c r="E75" s="0" t="s">
        <v>25</v>
      </c>
      <c r="F75" s="0" t="s">
        <v>100</v>
      </c>
      <c r="G75" s="0">
        <v>16</v>
      </c>
      <c r="H75" s="0">
        <v>0</v>
      </c>
      <c r="I75" s="0">
        <v>0</v>
      </c>
      <c r="J75" s="0">
        <v>0</v>
      </c>
      <c r="K75" s="0">
        <v>0</v>
      </c>
      <c r="L75" s="0">
        <v>1.2599999904632568</v>
      </c>
      <c r="M75" s="0">
        <v>12.600000381469727</v>
      </c>
      <c r="N75" s="0">
        <v>0</v>
      </c>
      <c r="O75" s="0">
        <v>0</v>
      </c>
      <c r="P75" s="0">
        <f>(H75+J75)-(L75+N75)</f>
      </c>
      <c r="Q75" s="0">
        <f>P75*G75</f>
      </c>
      <c r="R75" s="0">
        <v>0</v>
      </c>
      <c r="S75" s="0">
        <f>R75*G75</f>
      </c>
      <c r="T75" s="0">
        <f>H75+J75-L75-N75-R75</f>
      </c>
      <c r="U75" s="0">
        <f>T75*G75</f>
      </c>
      <c r="V75" s="0">
        <f>I75+K75-S75</f>
      </c>
      <c r="W75" s="0">
        <f>M75-V75</f>
      </c>
      <c r="X75" s="0">
        <f>IFERROR(W75/M75*100,0)</f>
      </c>
    </row>
    <row r="76">
      <c r="A76" s="0">
        <v>472406</v>
      </c>
      <c r="B76" s="0">
        <v>0</v>
      </c>
      <c r="C76" s="0" t="s">
        <v>24</v>
      </c>
      <c r="D76" s="0">
        <v>1391</v>
      </c>
      <c r="E76" s="0" t="s">
        <v>25</v>
      </c>
      <c r="F76" s="0" t="s">
        <v>101</v>
      </c>
      <c r="G76" s="0">
        <v>4</v>
      </c>
      <c r="H76" s="0">
        <v>12.100000381469727</v>
      </c>
      <c r="I76" s="0">
        <v>36.29999923706055</v>
      </c>
      <c r="J76" s="0">
        <v>42</v>
      </c>
      <c r="K76" s="0">
        <v>168</v>
      </c>
      <c r="L76" s="0">
        <v>68.37699890136719</v>
      </c>
      <c r="M76" s="0">
        <v>666.6500244140625</v>
      </c>
      <c r="N76" s="0">
        <v>0</v>
      </c>
      <c r="O76" s="0">
        <v>0</v>
      </c>
      <c r="P76" s="0">
        <f>(H76+J76)-(L76+N76)</f>
      </c>
      <c r="Q76" s="0">
        <f>P76*G76</f>
      </c>
      <c r="R76" s="0">
        <v>8.5</v>
      </c>
      <c r="S76" s="0">
        <f>R76*G76</f>
      </c>
      <c r="T76" s="0">
        <f>H76+J76-L76-N76-R76</f>
      </c>
      <c r="U76" s="0">
        <f>T76*G76</f>
      </c>
      <c r="V76" s="0">
        <f>I76+K76-S76</f>
      </c>
      <c r="W76" s="0">
        <f>M76-V76</f>
      </c>
      <c r="X76" s="0">
        <f>IFERROR(W76/M76*100,0)</f>
      </c>
    </row>
    <row r="77">
      <c r="A77" s="0">
        <v>472409</v>
      </c>
      <c r="B77" s="0">
        <v>0</v>
      </c>
      <c r="C77" s="0" t="s">
        <v>24</v>
      </c>
      <c r="D77" s="0">
        <v>2794</v>
      </c>
      <c r="E77" s="0" t="s">
        <v>25</v>
      </c>
      <c r="F77" s="0" t="s">
        <v>102</v>
      </c>
      <c r="G77" s="0">
        <v>7.147049903869629</v>
      </c>
      <c r="H77" s="0">
        <v>86.0999984741211</v>
      </c>
      <c r="I77" s="0">
        <v>619.5343017578125</v>
      </c>
      <c r="J77" s="0">
        <v>477.5</v>
      </c>
      <c r="K77" s="0">
        <v>3388.5</v>
      </c>
      <c r="L77" s="0">
        <v>462.4230041503906</v>
      </c>
      <c r="M77" s="0">
        <v>3761.949951171875</v>
      </c>
      <c r="N77" s="0">
        <v>1.2000000476837158</v>
      </c>
      <c r="O77" s="0">
        <v>8.373479843139648</v>
      </c>
      <c r="P77" s="0">
        <f>(H77+J77)-(L77+N77)</f>
      </c>
      <c r="Q77" s="0">
        <f>P77*G77</f>
      </c>
      <c r="R77" s="0">
        <v>39.5</v>
      </c>
      <c r="S77" s="0">
        <f>R77*G77</f>
      </c>
      <c r="T77" s="0">
        <f>H77+J77-L77-N77-R77</f>
      </c>
      <c r="U77" s="0">
        <f>T77*G77</f>
      </c>
      <c r="V77" s="0">
        <f>I77+K77-S77</f>
      </c>
      <c r="W77" s="0">
        <f>M77-V77</f>
      </c>
      <c r="X77" s="0">
        <f>IFERROR(W77/M77*100,0)</f>
      </c>
    </row>
    <row r="78">
      <c r="A78" s="0">
        <v>472410</v>
      </c>
      <c r="B78" s="0">
        <v>2</v>
      </c>
      <c r="C78" s="0" t="s">
        <v>24</v>
      </c>
      <c r="D78" s="0">
        <v>1213</v>
      </c>
      <c r="E78" s="0" t="s">
        <v>25</v>
      </c>
      <c r="F78" s="0" t="s">
        <v>103</v>
      </c>
      <c r="G78" s="0">
        <v>5.980209827423096</v>
      </c>
      <c r="H78" s="0">
        <v>0</v>
      </c>
      <c r="I78" s="0">
        <v>0</v>
      </c>
      <c r="J78" s="0">
        <v>0</v>
      </c>
      <c r="K78" s="0">
        <v>0</v>
      </c>
      <c r="L78" s="0">
        <v>1.3229999542236328</v>
      </c>
      <c r="M78" s="0">
        <v>10.949999809265137</v>
      </c>
      <c r="N78" s="0">
        <v>0</v>
      </c>
      <c r="O78" s="0">
        <v>0</v>
      </c>
      <c r="P78" s="0">
        <f>(H78+J78)-(L78+N78)</f>
      </c>
      <c r="Q78" s="0">
        <f>P78*G78</f>
      </c>
      <c r="R78" s="0">
        <v>0</v>
      </c>
      <c r="S78" s="0">
        <f>R78*G78</f>
      </c>
      <c r="T78" s="0">
        <f>H78+J78-L78-N78-R78</f>
      </c>
      <c r="U78" s="0">
        <f>T78*G78</f>
      </c>
      <c r="V78" s="0">
        <f>I78+K78-S78</f>
      </c>
      <c r="W78" s="0">
        <f>M78-V78</f>
      </c>
      <c r="X78" s="0">
        <f>IFERROR(W78/M78*100,0)</f>
      </c>
    </row>
    <row r="79">
      <c r="A79" s="0">
        <v>472512</v>
      </c>
      <c r="B79" s="0">
        <v>0</v>
      </c>
      <c r="C79" s="0" t="s">
        <v>24</v>
      </c>
      <c r="D79" s="0">
        <v>1384</v>
      </c>
      <c r="E79" s="0" t="s">
        <v>25</v>
      </c>
      <c r="F79" s="0" t="s">
        <v>104</v>
      </c>
      <c r="G79" s="0">
        <v>4.691559791564941</v>
      </c>
      <c r="H79" s="0">
        <v>0</v>
      </c>
      <c r="I79" s="0">
        <v>0</v>
      </c>
      <c r="J79" s="0">
        <v>0</v>
      </c>
      <c r="K79" s="0">
        <v>0</v>
      </c>
      <c r="L79" s="0">
        <v>0.24199999868869781</v>
      </c>
      <c r="M79" s="0">
        <v>1.4500000476837158</v>
      </c>
      <c r="N79" s="0">
        <v>0</v>
      </c>
      <c r="O79" s="0">
        <v>0</v>
      </c>
      <c r="P79" s="0">
        <f>(H79+J79)-(L79+N79)</f>
      </c>
      <c r="Q79" s="0">
        <f>P79*G79</f>
      </c>
      <c r="R79" s="0">
        <v>0</v>
      </c>
      <c r="S79" s="0">
        <f>R79*G79</f>
      </c>
      <c r="T79" s="0">
        <f>H79+J79-L79-N79-R79</f>
      </c>
      <c r="U79" s="0">
        <f>T79*G79</f>
      </c>
      <c r="V79" s="0">
        <f>I79+K79-S79</f>
      </c>
      <c r="W79" s="0">
        <f>M79-V79</f>
      </c>
      <c r="X79" s="0">
        <f>IFERROR(W79/M79*100,0)</f>
      </c>
    </row>
    <row r="80">
      <c r="A80" s="0">
        <v>472538</v>
      </c>
      <c r="B80" s="0">
        <v>0</v>
      </c>
      <c r="C80" s="0" t="s">
        <v>24</v>
      </c>
      <c r="D80" s="0">
        <v>9043</v>
      </c>
      <c r="E80" s="0" t="s">
        <v>25</v>
      </c>
      <c r="F80" s="0" t="s">
        <v>105</v>
      </c>
      <c r="G80" s="0">
        <v>9.142450332641602</v>
      </c>
      <c r="H80" s="0">
        <v>0</v>
      </c>
      <c r="I80" s="0">
        <v>0</v>
      </c>
      <c r="J80" s="0">
        <v>0</v>
      </c>
      <c r="K80" s="0">
        <v>0</v>
      </c>
      <c r="L80" s="0">
        <v>0.7459999918937683</v>
      </c>
      <c r="M80" s="0">
        <v>11.210000038146973</v>
      </c>
      <c r="N80" s="0">
        <v>0</v>
      </c>
      <c r="O80" s="0">
        <v>0</v>
      </c>
      <c r="P80" s="0">
        <f>(H80+J80)-(L80+N80)</f>
      </c>
      <c r="Q80" s="0">
        <f>P80*G80</f>
      </c>
      <c r="R80" s="0">
        <v>0</v>
      </c>
      <c r="S80" s="0">
        <f>R80*G80</f>
      </c>
      <c r="T80" s="0">
        <f>H80+J80-L80-N80-R80</f>
      </c>
      <c r="U80" s="0">
        <f>T80*G80</f>
      </c>
      <c r="V80" s="0">
        <f>I80+K80-S80</f>
      </c>
      <c r="W80" s="0">
        <f>M80-V80</f>
      </c>
      <c r="X80" s="0">
        <f>IFERROR(W80/M80*100,0)</f>
      </c>
    </row>
    <row r="81">
      <c r="A81" s="0">
        <v>472602</v>
      </c>
      <c r="B81" s="0">
        <v>0</v>
      </c>
      <c r="C81" s="0" t="s">
        <v>24</v>
      </c>
      <c r="D81" s="0">
        <v>3284</v>
      </c>
      <c r="E81" s="0" t="s">
        <v>25</v>
      </c>
      <c r="F81" s="0" t="s">
        <v>106</v>
      </c>
      <c r="G81" s="0">
        <v>5.296040058135986</v>
      </c>
      <c r="H81" s="0">
        <v>0</v>
      </c>
      <c r="I81" s="0">
        <v>0</v>
      </c>
      <c r="J81" s="0">
        <v>130</v>
      </c>
      <c r="K81" s="0">
        <v>691.25</v>
      </c>
      <c r="L81" s="0">
        <v>119.81999969482422</v>
      </c>
      <c r="M81" s="0">
        <v>846.9000244140625</v>
      </c>
      <c r="N81" s="0">
        <v>3</v>
      </c>
      <c r="O81" s="0">
        <v>15.8881196975708</v>
      </c>
      <c r="P81" s="0">
        <f>(H81+J81)-(L81+N81)</f>
      </c>
      <c r="Q81" s="0">
        <f>P81*G81</f>
      </c>
      <c r="R81" s="0">
        <v>9.5</v>
      </c>
      <c r="S81" s="0">
        <f>R81*G81</f>
      </c>
      <c r="T81" s="0">
        <f>H81+J81-L81-N81-R81</f>
      </c>
      <c r="U81" s="0">
        <f>T81*G81</f>
      </c>
      <c r="V81" s="0">
        <f>I81+K81-S81</f>
      </c>
      <c r="W81" s="0">
        <f>M81-V81</f>
      </c>
      <c r="X81" s="0">
        <f>IFERROR(W81/M81*100,0)</f>
      </c>
    </row>
    <row r="82">
      <c r="A82" s="0">
        <v>472660</v>
      </c>
      <c r="B82" s="0">
        <v>0</v>
      </c>
      <c r="C82" s="0" t="s">
        <v>24</v>
      </c>
      <c r="D82" s="0">
        <v>2826</v>
      </c>
      <c r="E82" s="0" t="s">
        <v>25</v>
      </c>
      <c r="F82" s="0" t="s">
        <v>107</v>
      </c>
      <c r="G82" s="0">
        <v>5.982069969177246</v>
      </c>
      <c r="H82" s="0">
        <v>2.5</v>
      </c>
      <c r="I82" s="0">
        <v>14.955175399780273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f>(H82+J82)-(L82+N82)</f>
      </c>
      <c r="Q82" s="0">
        <f>P82*G82</f>
      </c>
      <c r="R82" s="0">
        <v>0</v>
      </c>
      <c r="S82" s="0">
        <f>R82*G82</f>
      </c>
      <c r="T82" s="0">
        <f>H82+J82-L82-N82-R82</f>
      </c>
      <c r="U82" s="0">
        <f>T82*G82</f>
      </c>
      <c r="V82" s="0">
        <f>I82+K82-S82</f>
      </c>
      <c r="W82" s="0">
        <f>M82-V82</f>
      </c>
      <c r="X82" s="0">
        <f>IFERROR(W82/M82*100,0)</f>
      </c>
    </row>
    <row r="83">
      <c r="A83" s="0">
        <v>472696</v>
      </c>
      <c r="B83" s="0">
        <v>0</v>
      </c>
      <c r="C83" s="0" t="s">
        <v>24</v>
      </c>
      <c r="D83" s="0">
        <v>1014</v>
      </c>
      <c r="E83" s="0" t="s">
        <v>25</v>
      </c>
      <c r="F83" s="0" t="s">
        <v>108</v>
      </c>
      <c r="G83" s="0">
        <v>6.414889812469482</v>
      </c>
      <c r="H83" s="0">
        <v>0</v>
      </c>
      <c r="I83" s="0">
        <v>0</v>
      </c>
      <c r="J83" s="0">
        <v>45</v>
      </c>
      <c r="K83" s="0">
        <v>270.5</v>
      </c>
      <c r="L83" s="0">
        <v>36.025001525878906</v>
      </c>
      <c r="M83" s="0">
        <v>228.25</v>
      </c>
      <c r="N83" s="0">
        <v>2.799999952316284</v>
      </c>
      <c r="O83" s="0">
        <v>18.313840866088867</v>
      </c>
      <c r="P83" s="0">
        <f>(H83+J83)-(L83+N83)</f>
      </c>
      <c r="Q83" s="0">
        <f>P83*G83</f>
      </c>
      <c r="R83" s="0">
        <v>7.5</v>
      </c>
      <c r="S83" s="0">
        <f>R83*G83</f>
      </c>
      <c r="T83" s="0">
        <f>H83+J83-L83-N83-R83</f>
      </c>
      <c r="U83" s="0">
        <f>T83*G83</f>
      </c>
      <c r="V83" s="0">
        <f>I83+K83-S83</f>
      </c>
      <c r="W83" s="0">
        <f>M83-V83</f>
      </c>
      <c r="X83" s="0">
        <f>IFERROR(W83/M83*100,0)</f>
      </c>
    </row>
    <row r="84">
      <c r="A84" s="0">
        <v>470707</v>
      </c>
      <c r="B84" s="0">
        <v>0</v>
      </c>
      <c r="C84" s="0" t="s">
        <v>24</v>
      </c>
      <c r="D84" s="0">
        <v>7540</v>
      </c>
      <c r="E84" s="0" t="s">
        <v>25</v>
      </c>
      <c r="F84" s="0" t="s">
        <v>109</v>
      </c>
      <c r="G84" s="0">
        <v>4</v>
      </c>
      <c r="H84" s="0">
        <v>0</v>
      </c>
      <c r="I84" s="0">
        <v>0</v>
      </c>
      <c r="J84" s="0">
        <v>0</v>
      </c>
      <c r="K84" s="0">
        <v>0</v>
      </c>
      <c r="L84" s="0">
        <v>0.45500001311302185</v>
      </c>
      <c r="M84" s="0">
        <v>2.5</v>
      </c>
      <c r="N84" s="0">
        <v>0</v>
      </c>
      <c r="O84" s="0">
        <v>0</v>
      </c>
      <c r="P84" s="0">
        <f>(H84+J84)-(L84+N84)</f>
      </c>
      <c r="Q84" s="0">
        <f>P84*G84</f>
      </c>
      <c r="R84" s="0">
        <v>0</v>
      </c>
      <c r="S84" s="0">
        <f>R84*G84</f>
      </c>
      <c r="T84" s="0">
        <f>H84+J84-L84-N84-R84</f>
      </c>
      <c r="U84" s="0">
        <f>T84*G84</f>
      </c>
      <c r="V84" s="0">
        <f>I84+K84-S84</f>
      </c>
      <c r="W84" s="0">
        <f>M84-V84</f>
      </c>
      <c r="X84" s="0">
        <f>IFERROR(W84/M84*100,0)</f>
      </c>
    </row>
    <row r="85">
      <c r="A85" s="0">
        <v>470753</v>
      </c>
      <c r="B85" s="0">
        <v>0</v>
      </c>
      <c r="C85" s="0" t="s">
        <v>24</v>
      </c>
      <c r="D85" s="0">
        <v>1636</v>
      </c>
      <c r="E85" s="0" t="s">
        <v>25</v>
      </c>
      <c r="F85" s="0" t="s">
        <v>110</v>
      </c>
      <c r="G85" s="0">
        <v>13</v>
      </c>
      <c r="H85" s="0">
        <v>0</v>
      </c>
      <c r="I85" s="0">
        <v>0</v>
      </c>
      <c r="J85" s="0">
        <v>0</v>
      </c>
      <c r="K85" s="0">
        <v>0</v>
      </c>
      <c r="L85" s="0">
        <v>0.20900000631809235</v>
      </c>
      <c r="M85" s="0">
        <v>1.149999976158142</v>
      </c>
      <c r="N85" s="0">
        <v>0</v>
      </c>
      <c r="O85" s="0">
        <v>0</v>
      </c>
      <c r="P85" s="0">
        <f>(H85+J85)-(L85+N85)</f>
      </c>
      <c r="Q85" s="0">
        <f>P85*G85</f>
      </c>
      <c r="R85" s="0">
        <v>0</v>
      </c>
      <c r="S85" s="0">
        <f>R85*G85</f>
      </c>
      <c r="T85" s="0">
        <f>H85+J85-L85-N85-R85</f>
      </c>
      <c r="U85" s="0">
        <f>T85*G85</f>
      </c>
      <c r="V85" s="0">
        <f>I85+K85-S85</f>
      </c>
      <c r="W85" s="0">
        <f>M85-V85</f>
      </c>
      <c r="X85" s="0">
        <f>IFERROR(W85/M85*100,0)</f>
      </c>
    </row>
    <row r="86">
      <c r="A86" s="0">
        <v>470805</v>
      </c>
      <c r="B86" s="0">
        <v>0</v>
      </c>
      <c r="C86" s="0" t="s">
        <v>24</v>
      </c>
      <c r="D86" s="0">
        <v>2838</v>
      </c>
      <c r="E86" s="0" t="s">
        <v>25</v>
      </c>
      <c r="F86" s="0" t="s">
        <v>111</v>
      </c>
      <c r="G86" s="0">
        <v>5.488589763641357</v>
      </c>
      <c r="H86" s="0">
        <v>0</v>
      </c>
      <c r="I86" s="0">
        <v>0</v>
      </c>
      <c r="J86" s="0">
        <v>172</v>
      </c>
      <c r="K86" s="0">
        <v>946</v>
      </c>
      <c r="L86" s="0">
        <v>166.72300720214844</v>
      </c>
      <c r="M86" s="0">
        <v>1083.6500244140625</v>
      </c>
      <c r="N86" s="0">
        <v>5</v>
      </c>
      <c r="O86" s="0">
        <v>27.442949295043945</v>
      </c>
      <c r="P86" s="0">
        <f>(H86+J86)-(L86+N86)</f>
      </c>
      <c r="Q86" s="0">
        <f>P86*G86</f>
      </c>
      <c r="R86" s="0">
        <v>0</v>
      </c>
      <c r="S86" s="0">
        <f>R86*G86</f>
      </c>
      <c r="T86" s="0">
        <f>H86+J86-L86-N86-R86</f>
      </c>
      <c r="U86" s="0">
        <f>T86*G86</f>
      </c>
      <c r="V86" s="0">
        <f>I86+K86-S86</f>
      </c>
      <c r="W86" s="0">
        <f>M86-V86</f>
      </c>
      <c r="X86" s="0">
        <f>IFERROR(W86/M86*100,0)</f>
      </c>
    </row>
    <row r="87">
      <c r="A87" s="0">
        <v>470826</v>
      </c>
      <c r="B87" s="0">
        <v>0</v>
      </c>
      <c r="C87" s="0" t="s">
        <v>24</v>
      </c>
      <c r="D87" s="0">
        <v>1377</v>
      </c>
      <c r="E87" s="0" t="s">
        <v>25</v>
      </c>
      <c r="F87" s="0" t="s">
        <v>112</v>
      </c>
      <c r="G87" s="0">
        <v>9.528300285339355</v>
      </c>
      <c r="H87" s="0">
        <v>20.5</v>
      </c>
      <c r="I87" s="0">
        <v>199.35572814941406</v>
      </c>
      <c r="J87" s="0">
        <v>34.400001525878906</v>
      </c>
      <c r="K87" s="0">
        <v>326.2572021484375</v>
      </c>
      <c r="L87" s="0">
        <v>27.39299964904785</v>
      </c>
      <c r="M87" s="0">
        <v>315.05999755859375</v>
      </c>
      <c r="N87" s="0">
        <v>10.979999542236328</v>
      </c>
      <c r="O87" s="0">
        <v>104.44072723388672</v>
      </c>
      <c r="P87" s="0">
        <f>(H87+J87)-(L87+N87)</f>
      </c>
      <c r="Q87" s="0">
        <f>P87*G87</f>
      </c>
      <c r="R87" s="0">
        <v>12.15999984741211</v>
      </c>
      <c r="S87" s="0">
        <f>R87*G87</f>
      </c>
      <c r="T87" s="0">
        <f>H87+J87-L87-N87-R87</f>
      </c>
      <c r="U87" s="0">
        <f>T87*G87</f>
      </c>
      <c r="V87" s="0">
        <f>I87+K87-S87</f>
      </c>
      <c r="W87" s="0">
        <f>M87-V87</f>
      </c>
      <c r="X87" s="0">
        <f>IFERROR(W87/M87*100,0)</f>
      </c>
    </row>
    <row r="88">
      <c r="A88" s="0">
        <v>470862</v>
      </c>
      <c r="B88" s="0">
        <v>0</v>
      </c>
      <c r="C88" s="0" t="s">
        <v>24</v>
      </c>
      <c r="D88" s="0">
        <v>2790</v>
      </c>
      <c r="E88" s="0" t="s">
        <v>25</v>
      </c>
      <c r="F88" s="0" t="s">
        <v>113</v>
      </c>
      <c r="G88" s="0">
        <v>4.232250213623047</v>
      </c>
      <c r="H88" s="0">
        <v>14</v>
      </c>
      <c r="I88" s="0">
        <v>59.25149917602539</v>
      </c>
      <c r="J88" s="0">
        <v>0</v>
      </c>
      <c r="K88" s="0">
        <v>0</v>
      </c>
      <c r="L88" s="0">
        <v>8.508000373840332</v>
      </c>
      <c r="M88" s="0">
        <v>51.04999923706055</v>
      </c>
      <c r="N88" s="0">
        <v>0</v>
      </c>
      <c r="O88" s="0">
        <v>0</v>
      </c>
      <c r="P88" s="0">
        <f>(H88+J88)-(L88+N88)</f>
      </c>
      <c r="Q88" s="0">
        <f>P88*G88</f>
      </c>
      <c r="R88" s="0">
        <v>0</v>
      </c>
      <c r="S88" s="0">
        <f>R88*G88</f>
      </c>
      <c r="T88" s="0">
        <f>H88+J88-L88-N88-R88</f>
      </c>
      <c r="U88" s="0">
        <f>T88*G88</f>
      </c>
      <c r="V88" s="0">
        <f>I88+K88-S88</f>
      </c>
      <c r="W88" s="0">
        <f>M88-V88</f>
      </c>
      <c r="X88" s="0">
        <f>IFERROR(W88/M88*100,0)</f>
      </c>
    </row>
    <row r="89">
      <c r="A89" s="0">
        <v>470885</v>
      </c>
      <c r="B89" s="0">
        <v>0</v>
      </c>
      <c r="C89" s="0" t="s">
        <v>24</v>
      </c>
      <c r="D89" s="0">
        <v>1725</v>
      </c>
      <c r="E89" s="0" t="s">
        <v>25</v>
      </c>
      <c r="F89" s="0" t="s">
        <v>114</v>
      </c>
      <c r="G89" s="0">
        <v>4</v>
      </c>
      <c r="H89" s="0">
        <v>0</v>
      </c>
      <c r="I89" s="0">
        <v>0</v>
      </c>
      <c r="J89" s="0">
        <v>0</v>
      </c>
      <c r="K89" s="0">
        <v>0</v>
      </c>
      <c r="L89" s="0">
        <v>0.5329999923706055</v>
      </c>
      <c r="M89" s="0">
        <v>3.200000047683716</v>
      </c>
      <c r="N89" s="0">
        <v>0</v>
      </c>
      <c r="O89" s="0">
        <v>0</v>
      </c>
      <c r="P89" s="0">
        <f>(H89+J89)-(L89+N89)</f>
      </c>
      <c r="Q89" s="0">
        <f>P89*G89</f>
      </c>
      <c r="R89" s="0">
        <v>0</v>
      </c>
      <c r="S89" s="0">
        <f>R89*G89</f>
      </c>
      <c r="T89" s="0">
        <f>H89+J89-L89-N89-R89</f>
      </c>
      <c r="U89" s="0">
        <f>T89*G89</f>
      </c>
      <c r="V89" s="0">
        <f>I89+K89-S89</f>
      </c>
      <c r="W89" s="0">
        <f>M89-V89</f>
      </c>
      <c r="X89" s="0">
        <f>IFERROR(W89/M89*100,0)</f>
      </c>
    </row>
    <row r="90">
      <c r="A90" s="0">
        <v>470891</v>
      </c>
      <c r="B90" s="0">
        <v>0</v>
      </c>
      <c r="C90" s="0" t="s">
        <v>24</v>
      </c>
      <c r="D90" s="0">
        <v>1639</v>
      </c>
      <c r="E90" s="0" t="s">
        <v>25</v>
      </c>
      <c r="F90" s="0" t="s">
        <v>115</v>
      </c>
      <c r="G90" s="0">
        <v>2.092979907989502</v>
      </c>
      <c r="H90" s="0">
        <v>252</v>
      </c>
      <c r="I90" s="0">
        <v>945</v>
      </c>
      <c r="J90" s="0">
        <v>1935.625</v>
      </c>
      <c r="K90" s="0">
        <v>4433.50634765625</v>
      </c>
      <c r="L90" s="0">
        <v>1901.905029296875</v>
      </c>
      <c r="M90" s="0">
        <v>5454.4501953125</v>
      </c>
      <c r="N90" s="0">
        <v>0</v>
      </c>
      <c r="O90" s="0">
        <v>0</v>
      </c>
      <c r="P90" s="0">
        <f>(H90+J90)-(L90+N90)</f>
      </c>
      <c r="Q90" s="0">
        <f>P90*G90</f>
      </c>
      <c r="R90" s="0">
        <v>205.10000610351562</v>
      </c>
      <c r="S90" s="0">
        <f>R90*G90</f>
      </c>
      <c r="T90" s="0">
        <f>H90+J90-L90-N90-R90</f>
      </c>
      <c r="U90" s="0">
        <f>T90*G90</f>
      </c>
      <c r="V90" s="0">
        <f>I90+K90-S90</f>
      </c>
      <c r="W90" s="0">
        <f>M90-V90</f>
      </c>
      <c r="X90" s="0">
        <f>IFERROR(W90/M90*100,0)</f>
      </c>
    </row>
    <row r="91">
      <c r="A91" s="0">
        <v>470927</v>
      </c>
      <c r="B91" s="0">
        <v>0</v>
      </c>
      <c r="C91" s="0" t="s">
        <v>24</v>
      </c>
      <c r="D91" s="0">
        <v>1972</v>
      </c>
      <c r="E91" s="0" t="s">
        <v>25</v>
      </c>
      <c r="F91" s="0" t="s">
        <v>116</v>
      </c>
      <c r="G91" s="0">
        <v>25</v>
      </c>
      <c r="H91" s="0">
        <v>0</v>
      </c>
      <c r="I91" s="0">
        <v>0</v>
      </c>
      <c r="J91" s="0">
        <v>0</v>
      </c>
      <c r="K91" s="0">
        <v>0</v>
      </c>
      <c r="L91" s="0">
        <v>0.3709999918937683</v>
      </c>
      <c r="M91" s="0">
        <v>11.130000114440918</v>
      </c>
      <c r="N91" s="0">
        <v>0</v>
      </c>
      <c r="O91" s="0">
        <v>0</v>
      </c>
      <c r="P91" s="0">
        <f>(H91+J91)-(L91+N91)</f>
      </c>
      <c r="Q91" s="0">
        <f>P91*G91</f>
      </c>
      <c r="R91" s="0">
        <v>0</v>
      </c>
      <c r="S91" s="0">
        <f>R91*G91</f>
      </c>
      <c r="T91" s="0">
        <f>H91+J91-L91-N91-R91</f>
      </c>
      <c r="U91" s="0">
        <f>T91*G91</f>
      </c>
      <c r="V91" s="0">
        <f>I91+K91-S91</f>
      </c>
      <c r="W91" s="0">
        <f>M91-V91</f>
      </c>
      <c r="X91" s="0">
        <f>IFERROR(W91/M91*100,0)</f>
      </c>
    </row>
    <row r="92">
      <c r="A92" s="0">
        <v>471016</v>
      </c>
      <c r="B92" s="0">
        <v>0</v>
      </c>
      <c r="C92" s="0" t="s">
        <v>24</v>
      </c>
      <c r="D92" s="0">
        <v>1327</v>
      </c>
      <c r="E92" s="0" t="s">
        <v>25</v>
      </c>
      <c r="F92" s="0" t="s">
        <v>117</v>
      </c>
      <c r="G92" s="0">
        <v>6.929999828338623</v>
      </c>
      <c r="H92" s="0">
        <v>0</v>
      </c>
      <c r="I92" s="0">
        <v>0</v>
      </c>
      <c r="J92" s="0">
        <v>35</v>
      </c>
      <c r="K92" s="0">
        <v>242.5500030517578</v>
      </c>
      <c r="L92" s="0">
        <v>29.211000442504883</v>
      </c>
      <c r="M92" s="0">
        <v>219.10000610351562</v>
      </c>
      <c r="N92" s="0">
        <v>0</v>
      </c>
      <c r="O92" s="0">
        <v>0</v>
      </c>
      <c r="P92" s="0">
        <f>(H92+J92)-(L92+N92)</f>
      </c>
      <c r="Q92" s="0">
        <f>P92*G92</f>
      </c>
      <c r="R92" s="0">
        <v>0</v>
      </c>
      <c r="S92" s="0">
        <f>R92*G92</f>
      </c>
      <c r="T92" s="0">
        <f>H92+J92-L92-N92-R92</f>
      </c>
      <c r="U92" s="0">
        <f>T92*G92</f>
      </c>
      <c r="V92" s="0">
        <f>I92+K92-S92</f>
      </c>
      <c r="W92" s="0">
        <f>M92-V92</f>
      </c>
      <c r="X92" s="0">
        <f>IFERROR(W92/M92*100,0)</f>
      </c>
    </row>
    <row r="93">
      <c r="A93" s="0">
        <v>471060</v>
      </c>
      <c r="B93" s="0">
        <v>0</v>
      </c>
      <c r="C93" s="0" t="s">
        <v>24</v>
      </c>
      <c r="D93" s="0">
        <v>1134</v>
      </c>
      <c r="E93" s="0" t="s">
        <v>25</v>
      </c>
      <c r="F93" s="0" t="s">
        <v>118</v>
      </c>
      <c r="G93" s="0">
        <v>8.191479682922363</v>
      </c>
      <c r="H93" s="0">
        <v>11.25</v>
      </c>
      <c r="I93" s="0">
        <v>98.90977478027344</v>
      </c>
      <c r="J93" s="0">
        <v>4</v>
      </c>
      <c r="K93" s="0">
        <v>30</v>
      </c>
      <c r="L93" s="0">
        <v>10.84000015258789</v>
      </c>
      <c r="M93" s="0">
        <v>124.66000366210938</v>
      </c>
      <c r="N93" s="0">
        <v>1.399999976158142</v>
      </c>
      <c r="O93" s="0">
        <v>11.468070030212402</v>
      </c>
      <c r="P93" s="0">
        <f>(H93+J93)-(L93+N93)</f>
      </c>
      <c r="Q93" s="0">
        <f>P93*G93</f>
      </c>
      <c r="R93" s="0">
        <v>1.2000000476837158</v>
      </c>
      <c r="S93" s="0">
        <f>R93*G93</f>
      </c>
      <c r="T93" s="0">
        <f>H93+J93-L93-N93-R93</f>
      </c>
      <c r="U93" s="0">
        <f>T93*G93</f>
      </c>
      <c r="V93" s="0">
        <f>I93+K93-S93</f>
      </c>
      <c r="W93" s="0">
        <f>M93-V93</f>
      </c>
      <c r="X93" s="0">
        <f>IFERROR(W93/M93*100,0)</f>
      </c>
    </row>
    <row r="94">
      <c r="A94" s="0">
        <v>471162</v>
      </c>
      <c r="B94" s="0">
        <v>0</v>
      </c>
      <c r="C94" s="0" t="s">
        <v>24</v>
      </c>
      <c r="D94" s="0">
        <v>1038</v>
      </c>
      <c r="E94" s="0" t="s">
        <v>25</v>
      </c>
      <c r="F94" s="0" t="s">
        <v>119</v>
      </c>
      <c r="G94" s="0">
        <v>1.7999999523162842</v>
      </c>
      <c r="H94" s="0">
        <v>78.19999694824219</v>
      </c>
      <c r="I94" s="0">
        <v>163.68589782714844</v>
      </c>
      <c r="J94" s="0">
        <v>508</v>
      </c>
      <c r="K94" s="0">
        <v>1022.75</v>
      </c>
      <c r="L94" s="0">
        <v>444.2590026855469</v>
      </c>
      <c r="M94" s="0">
        <v>1224.8499755859375</v>
      </c>
      <c r="N94" s="0">
        <v>0</v>
      </c>
      <c r="O94" s="0">
        <v>0</v>
      </c>
      <c r="P94" s="0">
        <f>(H94+J94)-(L94+N94)</f>
      </c>
      <c r="Q94" s="0">
        <f>P94*G94</f>
      </c>
      <c r="R94" s="0">
        <v>0</v>
      </c>
      <c r="S94" s="0">
        <f>R94*G94</f>
      </c>
      <c r="T94" s="0">
        <f>H94+J94-L94-N94-R94</f>
      </c>
      <c r="U94" s="0">
        <f>T94*G94</f>
      </c>
      <c r="V94" s="0">
        <f>I94+K94-S94</f>
      </c>
      <c r="W94" s="0">
        <f>M94-V94</f>
      </c>
      <c r="X94" s="0">
        <f>IFERROR(W94/M94*100,0)</f>
      </c>
    </row>
    <row r="95">
      <c r="A95" s="0">
        <v>471373</v>
      </c>
      <c r="B95" s="0">
        <v>0</v>
      </c>
      <c r="C95" s="0" t="s">
        <v>24</v>
      </c>
      <c r="D95" s="0">
        <v>8178</v>
      </c>
      <c r="E95" s="0" t="s">
        <v>25</v>
      </c>
      <c r="F95" s="0" t="s">
        <v>120</v>
      </c>
      <c r="G95" s="0">
        <v>6.900000095367432</v>
      </c>
      <c r="H95" s="0">
        <v>0</v>
      </c>
      <c r="I95" s="0">
        <v>0</v>
      </c>
      <c r="J95" s="0">
        <v>0</v>
      </c>
      <c r="K95" s="0">
        <v>0</v>
      </c>
      <c r="L95" s="0">
        <v>0.1599999964237213</v>
      </c>
      <c r="M95" s="0">
        <v>1.2000000476837158</v>
      </c>
      <c r="N95" s="0">
        <v>0</v>
      </c>
      <c r="O95" s="0">
        <v>0</v>
      </c>
      <c r="P95" s="0">
        <f>(H95+J95)-(L95+N95)</f>
      </c>
      <c r="Q95" s="0">
        <f>P95*G95</f>
      </c>
      <c r="R95" s="0">
        <v>0</v>
      </c>
      <c r="S95" s="0">
        <f>R95*G95</f>
      </c>
      <c r="T95" s="0">
        <f>H95+J95-L95-N95-R95</f>
      </c>
      <c r="U95" s="0">
        <f>T95*G95</f>
      </c>
      <c r="V95" s="0">
        <f>I95+K95-S95</f>
      </c>
      <c r="W95" s="0">
        <f>M95-V95</f>
      </c>
      <c r="X95" s="0">
        <f>IFERROR(W95/M95*100,0)</f>
      </c>
    </row>
    <row r="96">
      <c r="A96" s="0">
        <v>471518</v>
      </c>
      <c r="B96" s="0">
        <v>0</v>
      </c>
      <c r="C96" s="0" t="s">
        <v>27</v>
      </c>
      <c r="D96" s="0">
        <v>1825</v>
      </c>
      <c r="E96" s="0" t="s">
        <v>25</v>
      </c>
      <c r="F96" s="0" t="s">
        <v>121</v>
      </c>
      <c r="G96" s="0">
        <v>1.1080700159072876</v>
      </c>
      <c r="H96" s="0">
        <v>221</v>
      </c>
      <c r="I96" s="0">
        <v>245.6304473876953</v>
      </c>
      <c r="J96" s="0">
        <v>450</v>
      </c>
      <c r="K96" s="0">
        <v>498.57501220703125</v>
      </c>
      <c r="L96" s="0">
        <v>410</v>
      </c>
      <c r="M96" s="0">
        <v>762.5</v>
      </c>
      <c r="N96" s="0">
        <v>0</v>
      </c>
      <c r="O96" s="0">
        <v>0</v>
      </c>
      <c r="P96" s="0">
        <f>(H96+J96)-(L96+N96)</f>
      </c>
      <c r="Q96" s="0">
        <f>P96*G96</f>
      </c>
      <c r="R96" s="0">
        <v>201</v>
      </c>
      <c r="S96" s="0">
        <f>R96*G96</f>
      </c>
      <c r="T96" s="0">
        <f>H96+J96-L96-N96-R96</f>
      </c>
      <c r="U96" s="0">
        <f>T96*G96</f>
      </c>
      <c r="V96" s="0">
        <f>I96+K96-S96</f>
      </c>
      <c r="W96" s="0">
        <f>M96-V96</f>
      </c>
      <c r="X96" s="0">
        <f>IFERROR(W96/M96*100,0)</f>
      </c>
    </row>
    <row r="97">
      <c r="A97" s="0">
        <v>468625</v>
      </c>
      <c r="B97" s="0">
        <v>0</v>
      </c>
      <c r="C97" s="0" t="s">
        <v>24</v>
      </c>
      <c r="D97" s="0">
        <v>1596</v>
      </c>
      <c r="E97" s="0" t="s">
        <v>25</v>
      </c>
      <c r="F97" s="0" t="s">
        <v>122</v>
      </c>
      <c r="G97" s="0">
        <v>5.25</v>
      </c>
      <c r="H97" s="0">
        <v>0</v>
      </c>
      <c r="I97" s="0">
        <v>0</v>
      </c>
      <c r="J97" s="0">
        <v>0</v>
      </c>
      <c r="K97" s="0">
        <v>0</v>
      </c>
      <c r="L97" s="0">
        <v>0.25</v>
      </c>
      <c r="M97" s="0">
        <v>1.5</v>
      </c>
      <c r="N97" s="0">
        <v>0</v>
      </c>
      <c r="O97" s="0">
        <v>0</v>
      </c>
      <c r="P97" s="0">
        <f>(H97+J97)-(L97+N97)</f>
      </c>
      <c r="Q97" s="0">
        <f>P97*G97</f>
      </c>
      <c r="R97" s="0">
        <v>0</v>
      </c>
      <c r="S97" s="0">
        <f>R97*G97</f>
      </c>
      <c r="T97" s="0">
        <f>H97+J97-L97-N97-R97</f>
      </c>
      <c r="U97" s="0">
        <f>T97*G97</f>
      </c>
      <c r="V97" s="0">
        <f>I97+K97-S97</f>
      </c>
      <c r="W97" s="0">
        <f>M97-V97</f>
      </c>
      <c r="X97" s="0">
        <f>IFERROR(W97/M97*100,0)</f>
      </c>
    </row>
    <row r="98">
      <c r="A98" s="0">
        <v>468626</v>
      </c>
      <c r="B98" s="0">
        <v>0</v>
      </c>
      <c r="C98" s="0" t="s">
        <v>24</v>
      </c>
      <c r="D98" s="0">
        <v>1158</v>
      </c>
      <c r="E98" s="0" t="s">
        <v>25</v>
      </c>
      <c r="F98" s="0" t="s">
        <v>123</v>
      </c>
      <c r="G98" s="0">
        <v>7</v>
      </c>
      <c r="H98" s="0">
        <v>0</v>
      </c>
      <c r="I98" s="0">
        <v>0</v>
      </c>
      <c r="J98" s="0">
        <v>0</v>
      </c>
      <c r="K98" s="0">
        <v>0</v>
      </c>
      <c r="L98" s="0">
        <v>1.746999979019165</v>
      </c>
      <c r="M98" s="0">
        <v>13.100000381469727</v>
      </c>
      <c r="N98" s="0">
        <v>0</v>
      </c>
      <c r="O98" s="0">
        <v>0</v>
      </c>
      <c r="P98" s="0">
        <f>(H98+J98)-(L98+N98)</f>
      </c>
      <c r="Q98" s="0">
        <f>P98*G98</f>
      </c>
      <c r="R98" s="0">
        <v>0</v>
      </c>
      <c r="S98" s="0">
        <f>R98*G98</f>
      </c>
      <c r="T98" s="0">
        <f>H98+J98-L98-N98-R98</f>
      </c>
      <c r="U98" s="0">
        <f>T98*G98</f>
      </c>
      <c r="V98" s="0">
        <f>I98+K98-S98</f>
      </c>
      <c r="W98" s="0">
        <f>M98-V98</f>
      </c>
      <c r="X98" s="0">
        <f>IFERROR(W98/M98*100,0)</f>
      </c>
    </row>
    <row r="99">
      <c r="A99" s="0">
        <v>468629</v>
      </c>
      <c r="B99" s="0">
        <v>0</v>
      </c>
      <c r="C99" s="0" t="s">
        <v>24</v>
      </c>
      <c r="D99" s="0">
        <v>1357</v>
      </c>
      <c r="E99" s="0" t="s">
        <v>25</v>
      </c>
      <c r="F99" s="0" t="s">
        <v>124</v>
      </c>
      <c r="G99" s="0">
        <v>7.032569885253906</v>
      </c>
      <c r="H99" s="0">
        <v>0</v>
      </c>
      <c r="I99" s="0">
        <v>0</v>
      </c>
      <c r="J99" s="0">
        <v>0</v>
      </c>
      <c r="K99" s="0">
        <v>0</v>
      </c>
      <c r="L99" s="0">
        <v>0.15700000524520874</v>
      </c>
      <c r="M99" s="0">
        <v>1.100000023841858</v>
      </c>
      <c r="N99" s="0">
        <v>0</v>
      </c>
      <c r="O99" s="0">
        <v>0</v>
      </c>
      <c r="P99" s="0">
        <f>(H99+J99)-(L99+N99)</f>
      </c>
      <c r="Q99" s="0">
        <f>P99*G99</f>
      </c>
      <c r="R99" s="0">
        <v>0</v>
      </c>
      <c r="S99" s="0">
        <f>R99*G99</f>
      </c>
      <c r="T99" s="0">
        <f>H99+J99-L99-N99-R99</f>
      </c>
      <c r="U99" s="0">
        <f>T99*G99</f>
      </c>
      <c r="V99" s="0">
        <f>I99+K99-S99</f>
      </c>
      <c r="W99" s="0">
        <f>M99-V99</f>
      </c>
      <c r="X99" s="0">
        <f>IFERROR(W99/M99*100,0)</f>
      </c>
    </row>
    <row r="100">
      <c r="A100" s="0">
        <v>468635</v>
      </c>
      <c r="B100" s="0">
        <v>0</v>
      </c>
      <c r="C100" s="0" t="s">
        <v>24</v>
      </c>
      <c r="D100" s="0">
        <v>1013</v>
      </c>
      <c r="E100" s="0" t="s">
        <v>25</v>
      </c>
      <c r="F100" s="0" t="s">
        <v>125</v>
      </c>
      <c r="G100" s="0">
        <v>6.056670188903809</v>
      </c>
      <c r="H100" s="0">
        <v>129</v>
      </c>
      <c r="I100" s="0">
        <v>903</v>
      </c>
      <c r="J100" s="0">
        <v>878.5</v>
      </c>
      <c r="K100" s="0">
        <v>5861.43505859375</v>
      </c>
      <c r="L100" s="0">
        <v>939.719970703125</v>
      </c>
      <c r="M100" s="0">
        <v>6720.39990234375</v>
      </c>
      <c r="N100" s="0">
        <v>10.800000190734863</v>
      </c>
      <c r="O100" s="0">
        <v>66.92134094238281</v>
      </c>
      <c r="P100" s="0">
        <f>(H100+J100)-(L100+N100)</f>
      </c>
      <c r="Q100" s="0">
        <f>P100*G100</f>
      </c>
      <c r="R100" s="0">
        <v>69.80000305175781</v>
      </c>
      <c r="S100" s="0">
        <f>R100*G100</f>
      </c>
      <c r="T100" s="0">
        <f>H100+J100-L100-N100-R100</f>
      </c>
      <c r="U100" s="0">
        <f>T100*G100</f>
      </c>
      <c r="V100" s="0">
        <f>I100+K100-S100</f>
      </c>
      <c r="W100" s="0">
        <f>M100-V100</f>
      </c>
      <c r="X100" s="0">
        <f>IFERROR(W100/M100*100,0)</f>
      </c>
    </row>
    <row r="101">
      <c r="A101" s="0">
        <v>468640</v>
      </c>
      <c r="B101" s="0">
        <v>0</v>
      </c>
      <c r="C101" s="0" t="s">
        <v>24</v>
      </c>
      <c r="D101" s="0">
        <v>2797</v>
      </c>
      <c r="E101" s="0" t="s">
        <v>25</v>
      </c>
      <c r="F101" s="0" t="s">
        <v>126</v>
      </c>
      <c r="G101" s="0">
        <v>5.353340148925781</v>
      </c>
      <c r="H101" s="0">
        <v>16.100000381469727</v>
      </c>
      <c r="I101" s="0">
        <v>110.98197174072266</v>
      </c>
      <c r="J101" s="0">
        <v>71.5</v>
      </c>
      <c r="K101" s="0">
        <v>400.07000732421875</v>
      </c>
      <c r="L101" s="0">
        <v>49.54399871826172</v>
      </c>
      <c r="M101" s="0">
        <v>371.6000061035156</v>
      </c>
      <c r="N101" s="0">
        <v>6</v>
      </c>
      <c r="O101" s="0">
        <v>32.77516174316406</v>
      </c>
      <c r="P101" s="0">
        <f>(H101+J101)-(L101+N101)</f>
      </c>
      <c r="Q101" s="0">
        <f>P101*G101</f>
      </c>
      <c r="R101" s="0">
        <v>23.700000762939453</v>
      </c>
      <c r="S101" s="0">
        <f>R101*G101</f>
      </c>
      <c r="T101" s="0">
        <f>H101+J101-L101-N101-R101</f>
      </c>
      <c r="U101" s="0">
        <f>T101*G101</f>
      </c>
      <c r="V101" s="0">
        <f>I101+K101-S101</f>
      </c>
      <c r="W101" s="0">
        <f>M101-V101</f>
      </c>
      <c r="X101" s="0">
        <f>IFERROR(W101/M101*100,0)</f>
      </c>
    </row>
    <row r="102">
      <c r="A102" s="0">
        <v>468725</v>
      </c>
      <c r="B102" s="0">
        <v>0</v>
      </c>
      <c r="C102" s="0" t="s">
        <v>24</v>
      </c>
      <c r="D102" s="0">
        <v>1581</v>
      </c>
      <c r="E102" s="0" t="s">
        <v>25</v>
      </c>
      <c r="F102" s="0" t="s">
        <v>127</v>
      </c>
      <c r="G102" s="0">
        <v>5.459229946136475</v>
      </c>
      <c r="H102" s="0">
        <v>13.699999809265137</v>
      </c>
      <c r="I102" s="0">
        <v>72.94304656982422</v>
      </c>
      <c r="J102" s="0">
        <v>17</v>
      </c>
      <c r="K102" s="0">
        <v>93.5</v>
      </c>
      <c r="L102" s="0">
        <v>26.792999267578125</v>
      </c>
      <c r="M102" s="0">
        <v>159.14999389648438</v>
      </c>
      <c r="N102" s="0">
        <v>0.20000000298023224</v>
      </c>
      <c r="O102" s="0">
        <v>1.0918500423431396</v>
      </c>
      <c r="P102" s="0">
        <f>(H102+J102)-(L102+N102)</f>
      </c>
      <c r="Q102" s="0">
        <f>P102*G102</f>
      </c>
      <c r="R102" s="0">
        <v>2.5</v>
      </c>
      <c r="S102" s="0">
        <f>R102*G102</f>
      </c>
      <c r="T102" s="0">
        <f>H102+J102-L102-N102-R102</f>
      </c>
      <c r="U102" s="0">
        <f>T102*G102</f>
      </c>
      <c r="V102" s="0">
        <f>I102+K102-S102</f>
      </c>
      <c r="W102" s="0">
        <f>M102-V102</f>
      </c>
      <c r="X102" s="0">
        <f>IFERROR(W102/M102*100,0)</f>
      </c>
    </row>
    <row r="103">
      <c r="A103" s="0">
        <v>468729</v>
      </c>
      <c r="B103" s="0">
        <v>0</v>
      </c>
      <c r="C103" s="0" t="s">
        <v>24</v>
      </c>
      <c r="D103" s="0">
        <v>1563</v>
      </c>
      <c r="E103" s="0" t="s">
        <v>25</v>
      </c>
      <c r="F103" s="0" t="s">
        <v>128</v>
      </c>
      <c r="G103" s="0">
        <v>5</v>
      </c>
      <c r="H103" s="0">
        <v>87.80000305175781</v>
      </c>
      <c r="I103" s="0">
        <v>439</v>
      </c>
      <c r="J103" s="0">
        <v>2431</v>
      </c>
      <c r="K103" s="0">
        <v>12155</v>
      </c>
      <c r="L103" s="0">
        <v>2439.824951171875</v>
      </c>
      <c r="M103" s="0">
        <v>13415.650390625</v>
      </c>
      <c r="N103" s="0">
        <v>34.70000076293945</v>
      </c>
      <c r="O103" s="0">
        <v>173.5</v>
      </c>
      <c r="P103" s="0">
        <f>(H103+J103)-(L103+N103)</f>
      </c>
      <c r="Q103" s="0">
        <f>P103*G103</f>
      </c>
      <c r="R103" s="0">
        <v>118</v>
      </c>
      <c r="S103" s="0">
        <f>R103*G103</f>
      </c>
      <c r="T103" s="0">
        <f>H103+J103-L103-N103-R103</f>
      </c>
      <c r="U103" s="0">
        <f>T103*G103</f>
      </c>
      <c r="V103" s="0">
        <f>I103+K103-S103</f>
      </c>
      <c r="W103" s="0">
        <f>M103-V103</f>
      </c>
      <c r="X103" s="0">
        <f>IFERROR(W103/M103*100,0)</f>
      </c>
    </row>
    <row r="104">
      <c r="A104" s="0">
        <v>468753</v>
      </c>
      <c r="B104" s="0">
        <v>0</v>
      </c>
      <c r="C104" s="0" t="s">
        <v>24</v>
      </c>
      <c r="D104" s="0">
        <v>2807</v>
      </c>
      <c r="E104" s="0" t="s">
        <v>25</v>
      </c>
      <c r="F104" s="0" t="s">
        <v>129</v>
      </c>
      <c r="G104" s="0">
        <v>14.03104019165039</v>
      </c>
      <c r="H104" s="0">
        <v>0.5</v>
      </c>
      <c r="I104" s="0">
        <v>7.002234935760498</v>
      </c>
      <c r="J104" s="0">
        <v>55.5</v>
      </c>
      <c r="K104" s="0">
        <v>759.9000244140625</v>
      </c>
      <c r="L104" s="0">
        <v>46.48500061035156</v>
      </c>
      <c r="M104" s="0">
        <v>743.7999877929688</v>
      </c>
      <c r="N104" s="0">
        <v>0.5</v>
      </c>
      <c r="O104" s="0">
        <v>6.2807698249816895</v>
      </c>
      <c r="P104" s="0">
        <f>(H104+J104)-(L104+N104)</f>
      </c>
      <c r="Q104" s="0">
        <f>P104*G104</f>
      </c>
      <c r="R104" s="0">
        <v>6.25</v>
      </c>
      <c r="S104" s="0">
        <f>R104*G104</f>
      </c>
      <c r="T104" s="0">
        <f>H104+J104-L104-N104-R104</f>
      </c>
      <c r="U104" s="0">
        <f>T104*G104</f>
      </c>
      <c r="V104" s="0">
        <f>I104+K104-S104</f>
      </c>
      <c r="W104" s="0">
        <f>M104-V104</f>
      </c>
      <c r="X104" s="0">
        <f>IFERROR(W104/M104*100,0)</f>
      </c>
    </row>
    <row r="105">
      <c r="A105" s="0">
        <v>468755</v>
      </c>
      <c r="B105" s="0">
        <v>0</v>
      </c>
      <c r="C105" s="0" t="s">
        <v>24</v>
      </c>
      <c r="D105" s="0">
        <v>1691</v>
      </c>
      <c r="E105" s="0" t="s">
        <v>25</v>
      </c>
      <c r="F105" s="0" t="s">
        <v>130</v>
      </c>
      <c r="G105" s="0">
        <v>11</v>
      </c>
      <c r="H105" s="0">
        <v>0</v>
      </c>
      <c r="I105" s="0">
        <v>0</v>
      </c>
      <c r="J105" s="0">
        <v>0</v>
      </c>
      <c r="K105" s="0">
        <v>0</v>
      </c>
      <c r="L105" s="0">
        <v>0.11599999666213989</v>
      </c>
      <c r="M105" s="0">
        <v>1.100000023841858</v>
      </c>
      <c r="N105" s="0">
        <v>0</v>
      </c>
      <c r="O105" s="0">
        <v>0</v>
      </c>
      <c r="P105" s="0">
        <f>(H105+J105)-(L105+N105)</f>
      </c>
      <c r="Q105" s="0">
        <f>P105*G105</f>
      </c>
      <c r="R105" s="0">
        <v>0</v>
      </c>
      <c r="S105" s="0">
        <f>R105*G105</f>
      </c>
      <c r="T105" s="0">
        <f>H105+J105-L105-N105-R105</f>
      </c>
      <c r="U105" s="0">
        <f>T105*G105</f>
      </c>
      <c r="V105" s="0">
        <f>I105+K105-S105</f>
      </c>
      <c r="W105" s="0">
        <f>M105-V105</f>
      </c>
      <c r="X105" s="0">
        <f>IFERROR(W105/M105*100,0)</f>
      </c>
    </row>
    <row r="106">
      <c r="A106" s="0">
        <v>468778</v>
      </c>
      <c r="B106" s="0">
        <v>0</v>
      </c>
      <c r="C106" s="0" t="s">
        <v>24</v>
      </c>
      <c r="D106" s="0">
        <v>1615</v>
      </c>
      <c r="E106" s="0" t="s">
        <v>25</v>
      </c>
      <c r="F106" s="0" t="s">
        <v>131</v>
      </c>
      <c r="G106" s="0">
        <v>8.5</v>
      </c>
      <c r="H106" s="0">
        <v>0</v>
      </c>
      <c r="I106" s="0">
        <v>0</v>
      </c>
      <c r="J106" s="0">
        <v>7.5</v>
      </c>
      <c r="K106" s="0">
        <v>63.75</v>
      </c>
      <c r="L106" s="0">
        <v>0</v>
      </c>
      <c r="M106" s="0">
        <v>0</v>
      </c>
      <c r="N106" s="0">
        <v>0.699999988079071</v>
      </c>
      <c r="O106" s="0">
        <v>5.949999809265137</v>
      </c>
      <c r="P106" s="0">
        <f>(H106+J106)-(L106+N106)</f>
      </c>
      <c r="Q106" s="0">
        <f>P106*G106</f>
      </c>
      <c r="R106" s="0">
        <v>0</v>
      </c>
      <c r="S106" s="0">
        <f>R106*G106</f>
      </c>
      <c r="T106" s="0">
        <f>H106+J106-L106-N106-R106</f>
      </c>
      <c r="U106" s="0">
        <f>T106*G106</f>
      </c>
      <c r="V106" s="0">
        <f>I106+K106-S106</f>
      </c>
      <c r="W106" s="0">
        <f>M106-V106</f>
      </c>
      <c r="X106" s="0">
        <f>IFERROR(W106/M106*100,0)</f>
      </c>
    </row>
    <row r="107">
      <c r="A107" s="0">
        <v>468842</v>
      </c>
      <c r="B107" s="0">
        <v>0</v>
      </c>
      <c r="C107" s="0" t="s">
        <v>24</v>
      </c>
      <c r="D107" s="0">
        <v>1617</v>
      </c>
      <c r="E107" s="0" t="s">
        <v>25</v>
      </c>
      <c r="F107" s="0" t="s">
        <v>132</v>
      </c>
      <c r="G107" s="0">
        <v>8</v>
      </c>
      <c r="H107" s="0">
        <v>0</v>
      </c>
      <c r="I107" s="0">
        <v>0</v>
      </c>
      <c r="J107" s="0">
        <v>13.5</v>
      </c>
      <c r="K107" s="0">
        <v>108</v>
      </c>
      <c r="L107" s="0">
        <v>0</v>
      </c>
      <c r="M107" s="0">
        <v>0</v>
      </c>
      <c r="N107" s="0">
        <v>0</v>
      </c>
      <c r="O107" s="0">
        <v>0</v>
      </c>
      <c r="P107" s="0">
        <f>(H107+J107)-(L107+N107)</f>
      </c>
      <c r="Q107" s="0">
        <f>P107*G107</f>
      </c>
      <c r="R107" s="0">
        <v>0</v>
      </c>
      <c r="S107" s="0">
        <f>R107*G107</f>
      </c>
      <c r="T107" s="0">
        <f>H107+J107-L107-N107-R107</f>
      </c>
      <c r="U107" s="0">
        <f>T107*G107</f>
      </c>
      <c r="V107" s="0">
        <f>I107+K107-S107</f>
      </c>
      <c r="W107" s="0">
        <f>M107-V107</f>
      </c>
      <c r="X107" s="0">
        <f>IFERROR(W107/M107*100,0)</f>
      </c>
    </row>
    <row r="108">
      <c r="A108" s="0">
        <v>468974</v>
      </c>
      <c r="B108" s="0">
        <v>0</v>
      </c>
      <c r="C108" s="0" t="s">
        <v>24</v>
      </c>
      <c r="D108" s="0">
        <v>1833</v>
      </c>
      <c r="E108" s="0" t="s">
        <v>25</v>
      </c>
      <c r="F108" s="0" t="s">
        <v>133</v>
      </c>
      <c r="G108" s="0">
        <v>2.500849962234497</v>
      </c>
      <c r="H108" s="0">
        <v>0</v>
      </c>
      <c r="I108" s="0">
        <v>0</v>
      </c>
      <c r="J108" s="0">
        <v>271</v>
      </c>
      <c r="K108" s="0">
        <v>682.7000122070312</v>
      </c>
      <c r="L108" s="0">
        <v>214.83700561523438</v>
      </c>
      <c r="M108" s="0">
        <v>644.5</v>
      </c>
      <c r="N108" s="0">
        <v>0</v>
      </c>
      <c r="O108" s="0">
        <v>0</v>
      </c>
      <c r="P108" s="0">
        <f>(H108+J108)-(L108+N108)</f>
      </c>
      <c r="Q108" s="0">
        <f>P108*G108</f>
      </c>
      <c r="R108" s="0">
        <v>70</v>
      </c>
      <c r="S108" s="0">
        <f>R108*G108</f>
      </c>
      <c r="T108" s="0">
        <f>H108+J108-L108-N108-R108</f>
      </c>
      <c r="U108" s="0">
        <f>T108*G108</f>
      </c>
      <c r="V108" s="0">
        <f>I108+K108-S108</f>
      </c>
      <c r="W108" s="0">
        <f>M108-V108</f>
      </c>
      <c r="X108" s="0">
        <f>IFERROR(W108/M108*100,0)</f>
      </c>
    </row>
    <row r="109">
      <c r="A109" s="0">
        <v>469164</v>
      </c>
      <c r="B109" s="0">
        <v>0</v>
      </c>
      <c r="C109" s="0" t="s">
        <v>24</v>
      </c>
      <c r="D109" s="0">
        <v>1666</v>
      </c>
      <c r="E109" s="0" t="s">
        <v>25</v>
      </c>
      <c r="F109" s="0" t="s">
        <v>134</v>
      </c>
      <c r="G109" s="0">
        <v>3.4089999198913574</v>
      </c>
      <c r="H109" s="0">
        <v>63.70000076293945</v>
      </c>
      <c r="I109" s="0">
        <v>224.03480529785156</v>
      </c>
      <c r="J109" s="0">
        <v>395</v>
      </c>
      <c r="K109" s="0">
        <v>1372.8499755859375</v>
      </c>
      <c r="L109" s="0">
        <v>244.2310028076172</v>
      </c>
      <c r="M109" s="0">
        <v>1012.0499877929688</v>
      </c>
      <c r="N109" s="0">
        <v>21.350000381469727</v>
      </c>
      <c r="O109" s="0">
        <v>74.37938690185547</v>
      </c>
      <c r="P109" s="0">
        <f>(H109+J109)-(L109+N109)</f>
      </c>
      <c r="Q109" s="0">
        <f>P109*G109</f>
      </c>
      <c r="R109" s="0">
        <v>75.4000015258789</v>
      </c>
      <c r="S109" s="0">
        <f>R109*G109</f>
      </c>
      <c r="T109" s="0">
        <f>H109+J109-L109-N109-R109</f>
      </c>
      <c r="U109" s="0">
        <f>T109*G109</f>
      </c>
      <c r="V109" s="0">
        <f>I109+K109-S109</f>
      </c>
      <c r="W109" s="0">
        <f>M109-V109</f>
      </c>
      <c r="X109" s="0">
        <f>IFERROR(W109/M109*100,0)</f>
      </c>
    </row>
    <row r="110">
      <c r="A110" s="0">
        <v>469231</v>
      </c>
      <c r="B110" s="0">
        <v>0</v>
      </c>
      <c r="C110" s="0" t="s">
        <v>24</v>
      </c>
      <c r="D110" s="0">
        <v>1167</v>
      </c>
      <c r="E110" s="0" t="s">
        <v>25</v>
      </c>
      <c r="F110" s="0" t="s">
        <v>135</v>
      </c>
      <c r="G110" s="0">
        <v>9.378000259399414</v>
      </c>
      <c r="H110" s="0">
        <v>7.199999809265137</v>
      </c>
      <c r="I110" s="0">
        <v>70.02122497558594</v>
      </c>
      <c r="J110" s="0">
        <v>10</v>
      </c>
      <c r="K110" s="0">
        <v>93.77999877929688</v>
      </c>
      <c r="L110" s="0">
        <v>5.3429999351501465</v>
      </c>
      <c r="M110" s="0">
        <v>61.45000076293945</v>
      </c>
      <c r="N110" s="0">
        <v>5.900000095367432</v>
      </c>
      <c r="O110" s="0">
        <v>56.371700286865234</v>
      </c>
      <c r="P110" s="0">
        <f>(H110+J110)-(L110+N110)</f>
      </c>
      <c r="Q110" s="0">
        <f>P110*G110</f>
      </c>
      <c r="R110" s="0">
        <v>5.960000038146973</v>
      </c>
      <c r="S110" s="0">
        <f>R110*G110</f>
      </c>
      <c r="T110" s="0">
        <f>H110+J110-L110-N110-R110</f>
      </c>
      <c r="U110" s="0">
        <f>T110*G110</f>
      </c>
      <c r="V110" s="0">
        <f>I110+K110-S110</f>
      </c>
      <c r="W110" s="0">
        <f>M110-V110</f>
      </c>
      <c r="X110" s="0">
        <f>IFERROR(W110/M110*100,0)</f>
      </c>
    </row>
    <row r="111">
      <c r="A111" s="0">
        <v>469304</v>
      </c>
      <c r="B111" s="0">
        <v>0</v>
      </c>
      <c r="C111" s="0" t="s">
        <v>24</v>
      </c>
      <c r="D111" s="0">
        <v>1025</v>
      </c>
      <c r="E111" s="0" t="s">
        <v>25</v>
      </c>
      <c r="F111" s="0" t="s">
        <v>136</v>
      </c>
      <c r="G111" s="0">
        <v>2.346719980239868</v>
      </c>
      <c r="H111" s="0">
        <v>0</v>
      </c>
      <c r="I111" s="0">
        <v>0</v>
      </c>
      <c r="J111" s="0">
        <v>0</v>
      </c>
      <c r="K111" s="0">
        <v>0</v>
      </c>
      <c r="L111" s="0">
        <v>0.07800000160932541</v>
      </c>
      <c r="M111" s="0">
        <v>0.3499999940395355</v>
      </c>
      <c r="N111" s="0">
        <v>0</v>
      </c>
      <c r="O111" s="0">
        <v>0</v>
      </c>
      <c r="P111" s="0">
        <f>(H111+J111)-(L111+N111)</f>
      </c>
      <c r="Q111" s="0">
        <f>P111*G111</f>
      </c>
      <c r="R111" s="0">
        <v>0</v>
      </c>
      <c r="S111" s="0">
        <f>R111*G111</f>
      </c>
      <c r="T111" s="0">
        <f>H111+J111-L111-N111-R111</f>
      </c>
      <c r="U111" s="0">
        <f>T111*G111</f>
      </c>
      <c r="V111" s="0">
        <f>I111+K111-S111</f>
      </c>
      <c r="W111" s="0">
        <f>M111-V111</f>
      </c>
      <c r="X111" s="0">
        <f>IFERROR(W111/M111*100,0)</f>
      </c>
    </row>
    <row r="112">
      <c r="A112" s="0">
        <v>469348</v>
      </c>
      <c r="B112" s="0">
        <v>0</v>
      </c>
      <c r="C112" s="0" t="s">
        <v>24</v>
      </c>
      <c r="D112" s="0">
        <v>1569</v>
      </c>
      <c r="E112" s="0" t="s">
        <v>25</v>
      </c>
      <c r="F112" s="0" t="s">
        <v>137</v>
      </c>
      <c r="G112" s="0">
        <v>15.163140296936035</v>
      </c>
      <c r="H112" s="0">
        <v>7.699999809265137</v>
      </c>
      <c r="I112" s="0">
        <v>126.11514282226562</v>
      </c>
      <c r="J112" s="0">
        <v>8.199999809265137</v>
      </c>
      <c r="K112" s="0">
        <v>122.92500305175781</v>
      </c>
      <c r="L112" s="0">
        <v>7.395999908447266</v>
      </c>
      <c r="M112" s="0">
        <v>125.75</v>
      </c>
      <c r="N112" s="0">
        <v>0</v>
      </c>
      <c r="O112" s="0">
        <v>0</v>
      </c>
      <c r="P112" s="0">
        <f>(H112+J112)-(L112+N112)</f>
      </c>
      <c r="Q112" s="0">
        <f>P112*G112</f>
      </c>
      <c r="R112" s="0">
        <v>6.800000190734863</v>
      </c>
      <c r="S112" s="0">
        <f>R112*G112</f>
      </c>
      <c r="T112" s="0">
        <f>H112+J112-L112-N112-R112</f>
      </c>
      <c r="U112" s="0">
        <f>T112*G112</f>
      </c>
      <c r="V112" s="0">
        <f>I112+K112-S112</f>
      </c>
      <c r="W112" s="0">
        <f>M112-V112</f>
      </c>
      <c r="X112" s="0">
        <f>IFERROR(W112/M112*100,0)</f>
      </c>
    </row>
    <row r="113">
      <c r="A113" s="0">
        <v>469379</v>
      </c>
      <c r="B113" s="0">
        <v>0</v>
      </c>
      <c r="C113" s="0" t="s">
        <v>24</v>
      </c>
      <c r="D113" s="0">
        <v>2939</v>
      </c>
      <c r="E113" s="0" t="s">
        <v>25</v>
      </c>
      <c r="F113" s="0" t="s">
        <v>138</v>
      </c>
      <c r="G113" s="0">
        <v>3.1634600162506104</v>
      </c>
      <c r="H113" s="0">
        <v>0</v>
      </c>
      <c r="I113" s="0">
        <v>0</v>
      </c>
      <c r="J113" s="0">
        <v>49</v>
      </c>
      <c r="K113" s="0">
        <v>155.5</v>
      </c>
      <c r="L113" s="0">
        <v>3.367000102996826</v>
      </c>
      <c r="M113" s="0">
        <v>10.100000381469727</v>
      </c>
      <c r="N113" s="0">
        <v>1.7999999523162842</v>
      </c>
      <c r="O113" s="0">
        <v>5.694230079650879</v>
      </c>
      <c r="P113" s="0">
        <f>(H113+J113)-(L113+N113)</f>
      </c>
      <c r="Q113" s="0">
        <f>P113*G113</f>
      </c>
      <c r="R113" s="0">
        <v>40.25</v>
      </c>
      <c r="S113" s="0">
        <f>R113*G113</f>
      </c>
      <c r="T113" s="0">
        <f>H113+J113-L113-N113-R113</f>
      </c>
      <c r="U113" s="0">
        <f>T113*G113</f>
      </c>
      <c r="V113" s="0">
        <f>I113+K113-S113</f>
      </c>
      <c r="W113" s="0">
        <f>M113-V113</f>
      </c>
      <c r="X113" s="0">
        <f>IFERROR(W113/M113*100,0)</f>
      </c>
    </row>
    <row r="114">
      <c r="A114" s="0">
        <v>469437</v>
      </c>
      <c r="B114" s="0">
        <v>0</v>
      </c>
      <c r="C114" s="0" t="s">
        <v>24</v>
      </c>
      <c r="D114" s="0">
        <v>1065</v>
      </c>
      <c r="E114" s="0" t="s">
        <v>25</v>
      </c>
      <c r="F114" s="0" t="s">
        <v>139</v>
      </c>
      <c r="G114" s="0">
        <v>6.945489883422852</v>
      </c>
      <c r="H114" s="0">
        <v>8.350000381469727</v>
      </c>
      <c r="I114" s="0">
        <v>54.275001525878906</v>
      </c>
      <c r="J114" s="0">
        <v>19.5</v>
      </c>
      <c r="K114" s="0">
        <v>136.5</v>
      </c>
      <c r="L114" s="0">
        <v>8.522000312805176</v>
      </c>
      <c r="M114" s="0">
        <v>80.94999694824219</v>
      </c>
      <c r="N114" s="0">
        <v>1.7000000476837158</v>
      </c>
      <c r="O114" s="0">
        <v>11.807330131530762</v>
      </c>
      <c r="P114" s="0">
        <f>(H114+J114)-(L114+N114)</f>
      </c>
      <c r="Q114" s="0">
        <f>P114*G114</f>
      </c>
      <c r="R114" s="0">
        <v>12.899999618530273</v>
      </c>
      <c r="S114" s="0">
        <f>R114*G114</f>
      </c>
      <c r="T114" s="0">
        <f>H114+J114-L114-N114-R114</f>
      </c>
      <c r="U114" s="0">
        <f>T114*G114</f>
      </c>
      <c r="V114" s="0">
        <f>I114+K114-S114</f>
      </c>
      <c r="W114" s="0">
        <f>M114-V114</f>
      </c>
      <c r="X114" s="0">
        <f>IFERROR(W114/M114*100,0)</f>
      </c>
    </row>
    <row r="115">
      <c r="A115" s="0">
        <v>469510</v>
      </c>
      <c r="B115" s="0">
        <v>0</v>
      </c>
      <c r="C115" s="0" t="s">
        <v>24</v>
      </c>
      <c r="D115" s="0">
        <v>1590</v>
      </c>
      <c r="E115" s="0" t="s">
        <v>25</v>
      </c>
      <c r="F115" s="0" t="s">
        <v>140</v>
      </c>
      <c r="G115" s="0">
        <v>6.999000072479248</v>
      </c>
      <c r="H115" s="0">
        <v>18.5</v>
      </c>
      <c r="I115" s="0">
        <v>122.64279174804688</v>
      </c>
      <c r="J115" s="0">
        <v>15.149999618530273</v>
      </c>
      <c r="K115" s="0">
        <v>106.9749984741211</v>
      </c>
      <c r="L115" s="0">
        <v>34.23099899291992</v>
      </c>
      <c r="M115" s="0">
        <v>280.75</v>
      </c>
      <c r="N115" s="0">
        <v>0</v>
      </c>
      <c r="O115" s="0">
        <v>0</v>
      </c>
      <c r="P115" s="0">
        <f>(H115+J115)-(L115+N115)</f>
      </c>
      <c r="Q115" s="0">
        <f>P115*G115</f>
      </c>
      <c r="R115" s="0">
        <v>0</v>
      </c>
      <c r="S115" s="0">
        <f>R115*G115</f>
      </c>
      <c r="T115" s="0">
        <f>H115+J115-L115-N115-R115</f>
      </c>
      <c r="U115" s="0">
        <f>T115*G115</f>
      </c>
      <c r="V115" s="0">
        <f>I115+K115-S115</f>
      </c>
      <c r="W115" s="0">
        <f>M115-V115</f>
      </c>
      <c r="X115" s="0">
        <f>IFERROR(W115/M115*100,0)</f>
      </c>
    </row>
    <row r="116">
      <c r="A116" s="0">
        <v>469525</v>
      </c>
      <c r="B116" s="0">
        <v>0</v>
      </c>
      <c r="C116" s="0" t="s">
        <v>24</v>
      </c>
      <c r="D116" s="0">
        <v>1420</v>
      </c>
      <c r="E116" s="0" t="s">
        <v>25</v>
      </c>
      <c r="F116" s="0" t="s">
        <v>141</v>
      </c>
      <c r="G116" s="0">
        <v>6.5</v>
      </c>
      <c r="H116" s="0">
        <v>0</v>
      </c>
      <c r="I116" s="0">
        <v>0</v>
      </c>
      <c r="J116" s="0">
        <v>0</v>
      </c>
      <c r="K116" s="0">
        <v>0</v>
      </c>
      <c r="L116" s="0">
        <v>0.699999988079071</v>
      </c>
      <c r="M116" s="0">
        <v>7</v>
      </c>
      <c r="N116" s="0">
        <v>0</v>
      </c>
      <c r="O116" s="0">
        <v>0</v>
      </c>
      <c r="P116" s="0">
        <f>(H116+J116)-(L116+N116)</f>
      </c>
      <c r="Q116" s="0">
        <f>P116*G116</f>
      </c>
      <c r="R116" s="0">
        <v>0</v>
      </c>
      <c r="S116" s="0">
        <f>R116*G116</f>
      </c>
      <c r="T116" s="0">
        <f>H116+J116-L116-N116-R116</f>
      </c>
      <c r="U116" s="0">
        <f>T116*G116</f>
      </c>
      <c r="V116" s="0">
        <f>I116+K116-S116</f>
      </c>
      <c r="W116" s="0">
        <f>M116-V116</f>
      </c>
      <c r="X116" s="0">
        <f>IFERROR(W116/M116*100,0)</f>
      </c>
    </row>
    <row r="117">
      <c r="A117" s="0">
        <v>469528</v>
      </c>
      <c r="B117" s="0">
        <v>0</v>
      </c>
      <c r="C117" s="0" t="s">
        <v>24</v>
      </c>
      <c r="D117" s="0">
        <v>1816</v>
      </c>
      <c r="E117" s="0" t="s">
        <v>25</v>
      </c>
      <c r="F117" s="0" t="s">
        <v>142</v>
      </c>
      <c r="G117" s="0">
        <v>11.859999656677246</v>
      </c>
      <c r="H117" s="0">
        <v>34.29999923706055</v>
      </c>
      <c r="I117" s="0">
        <v>411.9958190917969</v>
      </c>
      <c r="J117" s="0">
        <v>76</v>
      </c>
      <c r="K117" s="0">
        <v>939.760009765625</v>
      </c>
      <c r="L117" s="0">
        <v>179.781005859375</v>
      </c>
      <c r="M117" s="0">
        <v>2700.300048828125</v>
      </c>
      <c r="N117" s="0">
        <v>0</v>
      </c>
      <c r="O117" s="0">
        <v>0</v>
      </c>
      <c r="P117" s="0">
        <f>(H117+J117)-(L117+N117)</f>
      </c>
      <c r="Q117" s="0">
        <f>P117*G117</f>
      </c>
      <c r="R117" s="0">
        <v>0</v>
      </c>
      <c r="S117" s="0">
        <f>R117*G117</f>
      </c>
      <c r="T117" s="0">
        <f>H117+J117-L117-N117-R117</f>
      </c>
      <c r="U117" s="0">
        <f>T117*G117</f>
      </c>
      <c r="V117" s="0">
        <f>I117+K117-S117</f>
      </c>
      <c r="W117" s="0">
        <f>M117-V117</f>
      </c>
      <c r="X117" s="0">
        <f>IFERROR(W117/M117*100,0)</f>
      </c>
    </row>
    <row r="118">
      <c r="A118" s="0">
        <v>469529</v>
      </c>
      <c r="B118" s="0">
        <v>0</v>
      </c>
      <c r="C118" s="0" t="s">
        <v>24</v>
      </c>
      <c r="D118" s="0">
        <v>1927</v>
      </c>
      <c r="E118" s="0" t="s">
        <v>25</v>
      </c>
      <c r="F118" s="0" t="s">
        <v>143</v>
      </c>
      <c r="G118" s="0">
        <v>10.145039558410645</v>
      </c>
      <c r="H118" s="0">
        <v>0</v>
      </c>
      <c r="I118" s="0">
        <v>0</v>
      </c>
      <c r="J118" s="0">
        <v>384.6000061035156</v>
      </c>
      <c r="K118" s="0">
        <v>4132.7998046875</v>
      </c>
      <c r="L118" s="0">
        <v>338.1820068359375</v>
      </c>
      <c r="M118" s="0">
        <v>5080.580078125</v>
      </c>
      <c r="N118" s="0">
        <v>0</v>
      </c>
      <c r="O118" s="0">
        <v>0</v>
      </c>
      <c r="P118" s="0">
        <f>(H118+J118)-(L118+N118)</f>
      </c>
      <c r="Q118" s="0">
        <f>P118*G118</f>
      </c>
      <c r="R118" s="0">
        <v>80.4000015258789</v>
      </c>
      <c r="S118" s="0">
        <f>R118*G118</f>
      </c>
      <c r="T118" s="0">
        <f>H118+J118-L118-N118-R118</f>
      </c>
      <c r="U118" s="0">
        <f>T118*G118</f>
      </c>
      <c r="V118" s="0">
        <f>I118+K118-S118</f>
      </c>
      <c r="W118" s="0">
        <f>M118-V118</f>
      </c>
      <c r="X118" s="0">
        <f>IFERROR(W118/M118*100,0)</f>
      </c>
    </row>
    <row r="119">
      <c r="A119" s="0">
        <v>469586</v>
      </c>
      <c r="B119" s="0">
        <v>0</v>
      </c>
      <c r="C119" s="0" t="s">
        <v>24</v>
      </c>
      <c r="D119" s="0">
        <v>1839</v>
      </c>
      <c r="E119" s="0" t="s">
        <v>25</v>
      </c>
      <c r="F119" s="0" t="s">
        <v>144</v>
      </c>
      <c r="G119" s="0">
        <v>3.5</v>
      </c>
      <c r="H119" s="0">
        <v>0</v>
      </c>
      <c r="I119" s="0">
        <v>0</v>
      </c>
      <c r="J119" s="0">
        <v>13</v>
      </c>
      <c r="K119" s="0">
        <v>45.5</v>
      </c>
      <c r="L119" s="0">
        <v>1.253999948501587</v>
      </c>
      <c r="M119" s="0">
        <v>6.900000095367432</v>
      </c>
      <c r="N119" s="0">
        <v>0</v>
      </c>
      <c r="O119" s="0">
        <v>0</v>
      </c>
      <c r="P119" s="0">
        <f>(H119+J119)-(L119+N119)</f>
      </c>
      <c r="Q119" s="0">
        <f>P119*G119</f>
      </c>
      <c r="R119" s="0">
        <v>0</v>
      </c>
      <c r="S119" s="0">
        <f>R119*G119</f>
      </c>
      <c r="T119" s="0">
        <f>H119+J119-L119-N119-R119</f>
      </c>
      <c r="U119" s="0">
        <f>T119*G119</f>
      </c>
      <c r="V119" s="0">
        <f>I119+K119-S119</f>
      </c>
      <c r="W119" s="0">
        <f>M119-V119</f>
      </c>
      <c r="X119" s="0">
        <f>IFERROR(W119/M119*100,0)</f>
      </c>
    </row>
    <row r="120">
      <c r="A120" s="0">
        <v>469833</v>
      </c>
      <c r="B120" s="0">
        <v>0</v>
      </c>
      <c r="C120" s="0" t="s">
        <v>24</v>
      </c>
      <c r="D120" s="0">
        <v>1525</v>
      </c>
      <c r="E120" s="0" t="s">
        <v>25</v>
      </c>
      <c r="F120" s="0" t="s">
        <v>145</v>
      </c>
      <c r="G120" s="0">
        <v>3.771549940109253</v>
      </c>
      <c r="H120" s="0">
        <v>119.69999694824219</v>
      </c>
      <c r="I120" s="0">
        <v>434.5624694824219</v>
      </c>
      <c r="J120" s="0">
        <v>129</v>
      </c>
      <c r="K120" s="0">
        <v>453.75</v>
      </c>
      <c r="L120" s="0">
        <v>184.33599853515625</v>
      </c>
      <c r="M120" s="0">
        <v>794.9500122070312</v>
      </c>
      <c r="N120" s="0">
        <v>1.2000000476837158</v>
      </c>
      <c r="O120" s="0">
        <v>4.161610126495361</v>
      </c>
      <c r="P120" s="0">
        <f>(H120+J120)-(L120+N120)</f>
      </c>
      <c r="Q120" s="0">
        <f>P120*G120</f>
      </c>
      <c r="R120" s="0">
        <v>59.70000076293945</v>
      </c>
      <c r="S120" s="0">
        <f>R120*G120</f>
      </c>
      <c r="T120" s="0">
        <f>H120+J120-L120-N120-R120</f>
      </c>
      <c r="U120" s="0">
        <f>T120*G120</f>
      </c>
      <c r="V120" s="0">
        <f>I120+K120-S120</f>
      </c>
      <c r="W120" s="0">
        <f>M120-V120</f>
      </c>
      <c r="X120" s="0">
        <f>IFERROR(W120/M120*100,0)</f>
      </c>
    </row>
    <row r="121">
      <c r="A121" s="0">
        <v>469844</v>
      </c>
      <c r="B121" s="0">
        <v>0</v>
      </c>
      <c r="C121" s="0" t="s">
        <v>24</v>
      </c>
      <c r="D121" s="0">
        <v>1798</v>
      </c>
      <c r="E121" s="0" t="s">
        <v>25</v>
      </c>
      <c r="F121" s="0" t="s">
        <v>146</v>
      </c>
      <c r="G121" s="0">
        <v>3.363409996032715</v>
      </c>
      <c r="H121" s="0">
        <v>19.200000762939453</v>
      </c>
      <c r="I121" s="0">
        <v>75.47942352294922</v>
      </c>
      <c r="J121" s="0">
        <v>90</v>
      </c>
      <c r="K121" s="0">
        <v>332.5</v>
      </c>
      <c r="L121" s="0">
        <v>77.91300201416016</v>
      </c>
      <c r="M121" s="0">
        <v>326.04998779296875</v>
      </c>
      <c r="N121" s="0">
        <v>0</v>
      </c>
      <c r="O121" s="0">
        <v>0</v>
      </c>
      <c r="P121" s="0">
        <f>(H121+J121)-(L121+N121)</f>
      </c>
      <c r="Q121" s="0">
        <f>P121*G121</f>
      </c>
      <c r="R121" s="0">
        <v>24.799999237060547</v>
      </c>
      <c r="S121" s="0">
        <f>R121*G121</f>
      </c>
      <c r="T121" s="0">
        <f>H121+J121-L121-N121-R121</f>
      </c>
      <c r="U121" s="0">
        <f>T121*G121</f>
      </c>
      <c r="V121" s="0">
        <f>I121+K121-S121</f>
      </c>
      <c r="W121" s="0">
        <f>M121-V121</f>
      </c>
      <c r="X121" s="0">
        <f>IFERROR(W121/M121*100,0)</f>
      </c>
    </row>
    <row r="122">
      <c r="A122" s="0">
        <v>469850</v>
      </c>
      <c r="B122" s="0">
        <v>0</v>
      </c>
      <c r="C122" s="0" t="s">
        <v>24</v>
      </c>
      <c r="D122" s="0">
        <v>1491</v>
      </c>
      <c r="E122" s="0" t="s">
        <v>25</v>
      </c>
      <c r="F122" s="0" t="s">
        <v>147</v>
      </c>
      <c r="G122" s="0">
        <v>4</v>
      </c>
      <c r="H122" s="0">
        <v>41.5</v>
      </c>
      <c r="I122" s="0">
        <v>175.7811279296875</v>
      </c>
      <c r="J122" s="0">
        <v>252</v>
      </c>
      <c r="K122" s="0">
        <v>1008</v>
      </c>
      <c r="L122" s="0">
        <v>270.0639953613281</v>
      </c>
      <c r="M122" s="0">
        <v>1215.25</v>
      </c>
      <c r="N122" s="0">
        <v>2.4000000953674316</v>
      </c>
      <c r="O122" s="0">
        <v>9.626259803771973</v>
      </c>
      <c r="P122" s="0">
        <f>(H122+J122)-(L122+N122)</f>
      </c>
      <c r="Q122" s="0">
        <f>P122*G122</f>
      </c>
      <c r="R122" s="0">
        <v>25.75</v>
      </c>
      <c r="S122" s="0">
        <f>R122*G122</f>
      </c>
      <c r="T122" s="0">
        <f>H122+J122-L122-N122-R122</f>
      </c>
      <c r="U122" s="0">
        <f>T122*G122</f>
      </c>
      <c r="V122" s="0">
        <f>I122+K122-S122</f>
      </c>
      <c r="W122" s="0">
        <f>M122-V122</f>
      </c>
      <c r="X122" s="0">
        <f>IFERROR(W122/M122*100,0)</f>
      </c>
    </row>
    <row r="123">
      <c r="A123" s="0">
        <v>469871</v>
      </c>
      <c r="B123" s="0">
        <v>0</v>
      </c>
      <c r="C123" s="0" t="s">
        <v>24</v>
      </c>
      <c r="D123" s="0">
        <v>1312</v>
      </c>
      <c r="E123" s="0" t="s">
        <v>25</v>
      </c>
      <c r="F123" s="0" t="s">
        <v>148</v>
      </c>
      <c r="G123" s="0">
        <v>9.223759651184082</v>
      </c>
      <c r="H123" s="0">
        <v>0</v>
      </c>
      <c r="I123" s="0">
        <v>0</v>
      </c>
      <c r="J123" s="0">
        <v>0</v>
      </c>
      <c r="K123" s="0">
        <v>0</v>
      </c>
      <c r="L123" s="0">
        <v>1.093000054359436</v>
      </c>
      <c r="M123" s="0">
        <v>7.650000095367432</v>
      </c>
      <c r="N123" s="0">
        <v>0</v>
      </c>
      <c r="O123" s="0">
        <v>0</v>
      </c>
      <c r="P123" s="0">
        <f>(H123+J123)-(L123+N123)</f>
      </c>
      <c r="Q123" s="0">
        <f>P123*G123</f>
      </c>
      <c r="R123" s="0">
        <v>0</v>
      </c>
      <c r="S123" s="0">
        <f>R123*G123</f>
      </c>
      <c r="T123" s="0">
        <f>H123+J123-L123-N123-R123</f>
      </c>
      <c r="U123" s="0">
        <f>T123*G123</f>
      </c>
      <c r="V123" s="0">
        <f>I123+K123-S123</f>
      </c>
      <c r="W123" s="0">
        <f>M123-V123</f>
      </c>
      <c r="X123" s="0">
        <f>IFERROR(W123/M123*100,0)</f>
      </c>
    </row>
    <row r="124">
      <c r="A124" s="0">
        <v>470039</v>
      </c>
      <c r="B124" s="0">
        <v>0</v>
      </c>
      <c r="C124" s="0" t="s">
        <v>27</v>
      </c>
      <c r="D124" s="0">
        <v>1820</v>
      </c>
      <c r="E124" s="0" t="s">
        <v>25</v>
      </c>
      <c r="F124" s="0" t="s">
        <v>149</v>
      </c>
      <c r="G124" s="0">
        <v>4.75</v>
      </c>
      <c r="H124" s="0">
        <v>1</v>
      </c>
      <c r="I124" s="0">
        <v>4.75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f>(H124+J124)-(L124+N124)</f>
      </c>
      <c r="Q124" s="0">
        <f>P124*G124</f>
      </c>
      <c r="R124" s="0">
        <v>0</v>
      </c>
      <c r="S124" s="0">
        <f>R124*G124</f>
      </c>
      <c r="T124" s="0">
        <f>H124+J124-L124-N124-R124</f>
      </c>
      <c r="U124" s="0">
        <f>T124*G124</f>
      </c>
      <c r="V124" s="0">
        <f>I124+K124-S124</f>
      </c>
      <c r="W124" s="0">
        <f>M124-V124</f>
      </c>
      <c r="X124" s="0">
        <f>IFERROR(W124/M124*100,0)</f>
      </c>
    </row>
    <row r="125">
      <c r="A125" s="0">
        <v>472784</v>
      </c>
      <c r="B125" s="0">
        <v>0</v>
      </c>
      <c r="C125" s="0" t="s">
        <v>24</v>
      </c>
      <c r="D125" s="0">
        <v>1309</v>
      </c>
      <c r="E125" s="0" t="s">
        <v>25</v>
      </c>
      <c r="F125" s="0" t="s">
        <v>150</v>
      </c>
      <c r="G125" s="0">
        <v>13.697349548339844</v>
      </c>
      <c r="H125" s="0">
        <v>91.5</v>
      </c>
      <c r="I125" s="0">
        <v>1246.6756591796875</v>
      </c>
      <c r="J125" s="0">
        <v>54.20000076293945</v>
      </c>
      <c r="K125" s="0">
        <v>747.3676147460938</v>
      </c>
      <c r="L125" s="0">
        <v>38.35300064086914</v>
      </c>
      <c r="M125" s="0">
        <v>604.1300048828125</v>
      </c>
      <c r="N125" s="0">
        <v>45.29999923706055</v>
      </c>
      <c r="O125" s="0">
        <v>619.9598388671875</v>
      </c>
      <c r="P125" s="0">
        <f>(H125+J125)-(L125+N125)</f>
      </c>
      <c r="Q125" s="0">
        <f>P125*G125</f>
      </c>
      <c r="R125" s="0">
        <v>62.29999923706055</v>
      </c>
      <c r="S125" s="0">
        <f>R125*G125</f>
      </c>
      <c r="T125" s="0">
        <f>H125+J125-L125-N125-R125</f>
      </c>
      <c r="U125" s="0">
        <f>T125*G125</f>
      </c>
      <c r="V125" s="0">
        <f>I125+K125-S125</f>
      </c>
      <c r="W125" s="0">
        <f>M125-V125</f>
      </c>
      <c r="X125" s="0">
        <f>IFERROR(W125/M125*100,0)</f>
      </c>
    </row>
    <row r="126">
      <c r="A126" s="0">
        <v>472810</v>
      </c>
      <c r="B126" s="0">
        <v>0</v>
      </c>
      <c r="C126" s="0" t="s">
        <v>24</v>
      </c>
      <c r="D126" s="0">
        <v>1261</v>
      </c>
      <c r="E126" s="0" t="s">
        <v>25</v>
      </c>
      <c r="F126" s="0" t="s">
        <v>151</v>
      </c>
      <c r="G126" s="0">
        <v>10.03600025177002</v>
      </c>
      <c r="H126" s="0">
        <v>0</v>
      </c>
      <c r="I126" s="0">
        <v>0</v>
      </c>
      <c r="J126" s="0">
        <v>5</v>
      </c>
      <c r="K126" s="0">
        <v>50.18000030517578</v>
      </c>
      <c r="L126" s="0">
        <v>2.7709999084472656</v>
      </c>
      <c r="M126" s="0">
        <v>28.700000762939453</v>
      </c>
      <c r="N126" s="0">
        <v>0</v>
      </c>
      <c r="O126" s="0">
        <v>0</v>
      </c>
      <c r="P126" s="0">
        <f>(H126+J126)-(L126+N126)</f>
      </c>
      <c r="Q126" s="0">
        <f>P126*G126</f>
      </c>
      <c r="R126" s="0">
        <v>0.699999988079071</v>
      </c>
      <c r="S126" s="0">
        <f>R126*G126</f>
      </c>
      <c r="T126" s="0">
        <f>H126+J126-L126-N126-R126</f>
      </c>
      <c r="U126" s="0">
        <f>T126*G126</f>
      </c>
      <c r="V126" s="0">
        <f>I126+K126-S126</f>
      </c>
      <c r="W126" s="0">
        <f>M126-V126</f>
      </c>
      <c r="X126" s="0">
        <f>IFERROR(W126/M126*100,0)</f>
      </c>
    </row>
    <row r="127">
      <c r="A127" s="0">
        <v>472872</v>
      </c>
      <c r="B127" s="0">
        <v>0</v>
      </c>
      <c r="C127" s="0" t="s">
        <v>24</v>
      </c>
      <c r="D127" s="0">
        <v>1847</v>
      </c>
      <c r="E127" s="0" t="s">
        <v>25</v>
      </c>
      <c r="F127" s="0" t="s">
        <v>152</v>
      </c>
      <c r="G127" s="0">
        <v>7.705880165100098</v>
      </c>
      <c r="H127" s="0">
        <v>0</v>
      </c>
      <c r="I127" s="0">
        <v>0</v>
      </c>
      <c r="J127" s="0">
        <v>42.5</v>
      </c>
      <c r="K127" s="0">
        <v>329.25</v>
      </c>
      <c r="L127" s="0">
        <v>1.7120000123977661</v>
      </c>
      <c r="M127" s="0">
        <v>13.699999809265137</v>
      </c>
      <c r="N127" s="0">
        <v>0</v>
      </c>
      <c r="O127" s="0">
        <v>0</v>
      </c>
      <c r="P127" s="0">
        <f>(H127+J127)-(L127+N127)</f>
      </c>
      <c r="Q127" s="0">
        <f>P127*G127</f>
      </c>
      <c r="R127" s="0">
        <v>0</v>
      </c>
      <c r="S127" s="0">
        <f>R127*G127</f>
      </c>
      <c r="T127" s="0">
        <f>H127+J127-L127-N127-R127</f>
      </c>
      <c r="U127" s="0">
        <f>T127*G127</f>
      </c>
      <c r="V127" s="0">
        <f>I127+K127-S127</f>
      </c>
      <c r="W127" s="0">
        <f>M127-V127</f>
      </c>
      <c r="X127" s="0">
        <f>IFERROR(W127/M127*100,0)</f>
      </c>
    </row>
    <row r="128">
      <c r="A128" s="0">
        <v>472888</v>
      </c>
      <c r="B128" s="0">
        <v>1</v>
      </c>
      <c r="C128" s="0" t="s">
        <v>24</v>
      </c>
      <c r="D128" s="0">
        <v>1900</v>
      </c>
      <c r="E128" s="0" t="s">
        <v>25</v>
      </c>
      <c r="F128" s="0" t="s">
        <v>153</v>
      </c>
      <c r="G128" s="0">
        <v>2.5</v>
      </c>
      <c r="H128" s="0">
        <v>129.10000610351562</v>
      </c>
      <c r="I128" s="0">
        <v>322.4401550292969</v>
      </c>
      <c r="J128" s="0">
        <v>974.25</v>
      </c>
      <c r="K128" s="0">
        <v>2591.625</v>
      </c>
      <c r="L128" s="0">
        <v>1074.18505859375</v>
      </c>
      <c r="M128" s="0">
        <v>3389.10009765625</v>
      </c>
      <c r="N128" s="0">
        <v>0</v>
      </c>
      <c r="O128" s="0">
        <v>0</v>
      </c>
      <c r="P128" s="0">
        <f>(H128+J128)-(L128+N128)</f>
      </c>
      <c r="Q128" s="0">
        <f>P128*G128</f>
      </c>
      <c r="R128" s="0">
        <v>48</v>
      </c>
      <c r="S128" s="0">
        <f>R128*G128</f>
      </c>
      <c r="T128" s="0">
        <f>H128+J128-L128-N128-R128</f>
      </c>
      <c r="U128" s="0">
        <f>T128*G128</f>
      </c>
      <c r="V128" s="0">
        <f>I128+K128-S128</f>
      </c>
      <c r="W128" s="0">
        <f>M128-V128</f>
      </c>
      <c r="X128" s="0">
        <f>IFERROR(W128/M128*100,0)</f>
      </c>
    </row>
    <row r="129">
      <c r="A129" s="0">
        <v>472973</v>
      </c>
      <c r="B129" s="0">
        <v>0</v>
      </c>
      <c r="C129" s="0" t="s">
        <v>24</v>
      </c>
      <c r="D129" s="0">
        <v>2967</v>
      </c>
      <c r="E129" s="0" t="s">
        <v>25</v>
      </c>
      <c r="F129" s="0" t="s">
        <v>154</v>
      </c>
      <c r="G129" s="0">
        <v>6</v>
      </c>
      <c r="H129" s="0">
        <v>0</v>
      </c>
      <c r="I129" s="0">
        <v>0</v>
      </c>
      <c r="J129" s="0">
        <v>0</v>
      </c>
      <c r="K129" s="0">
        <v>0</v>
      </c>
      <c r="L129" s="0">
        <v>1.9850000143051147</v>
      </c>
      <c r="M129" s="0">
        <v>12.899999618530273</v>
      </c>
      <c r="N129" s="0">
        <v>0</v>
      </c>
      <c r="O129" s="0">
        <v>0</v>
      </c>
      <c r="P129" s="0">
        <f>(H129+J129)-(L129+N129)</f>
      </c>
      <c r="Q129" s="0">
        <f>P129*G129</f>
      </c>
      <c r="R129" s="0">
        <v>0</v>
      </c>
      <c r="S129" s="0">
        <f>R129*G129</f>
      </c>
      <c r="T129" s="0">
        <f>H129+J129-L129-N129-R129</f>
      </c>
      <c r="U129" s="0">
        <f>T129*G129</f>
      </c>
      <c r="V129" s="0">
        <f>I129+K129-S129</f>
      </c>
      <c r="W129" s="0">
        <f>M129-V129</f>
      </c>
      <c r="X129" s="0">
        <f>IFERROR(W129/M129*100,0)</f>
      </c>
    </row>
    <row r="130">
      <c r="A130" s="0">
        <v>473007</v>
      </c>
      <c r="B130" s="0">
        <v>0</v>
      </c>
      <c r="C130" s="0" t="s">
        <v>24</v>
      </c>
      <c r="D130" s="0">
        <v>1289</v>
      </c>
      <c r="E130" s="0" t="s">
        <v>25</v>
      </c>
      <c r="F130" s="0" t="s">
        <v>155</v>
      </c>
      <c r="G130" s="0">
        <v>4</v>
      </c>
      <c r="H130" s="0">
        <v>1.899999976158142</v>
      </c>
      <c r="I130" s="0">
        <v>7.599999904632568</v>
      </c>
      <c r="J130" s="0">
        <v>0</v>
      </c>
      <c r="K130" s="0">
        <v>0</v>
      </c>
      <c r="L130" s="0">
        <v>0.5289999842643738</v>
      </c>
      <c r="M130" s="0">
        <v>3.700000047683716</v>
      </c>
      <c r="N130" s="0">
        <v>0</v>
      </c>
      <c r="O130" s="0">
        <v>0</v>
      </c>
      <c r="P130" s="0">
        <f>(H130+J130)-(L130+N130)</f>
      </c>
      <c r="Q130" s="0">
        <f>P130*G130</f>
      </c>
      <c r="R130" s="0">
        <v>0</v>
      </c>
      <c r="S130" s="0">
        <f>R130*G130</f>
      </c>
      <c r="T130" s="0">
        <f>H130+J130-L130-N130-R130</f>
      </c>
      <c r="U130" s="0">
        <f>T130*G130</f>
      </c>
      <c r="V130" s="0">
        <f>I130+K130-S130</f>
      </c>
      <c r="W130" s="0">
        <f>M130-V130</f>
      </c>
      <c r="X130" s="0">
        <f>IFERROR(W130/M130*100,0)</f>
      </c>
    </row>
    <row r="131">
      <c r="A131" s="0">
        <v>473013</v>
      </c>
      <c r="B131" s="0">
        <v>0</v>
      </c>
      <c r="C131" s="0" t="s">
        <v>24</v>
      </c>
      <c r="D131" s="0">
        <v>1898</v>
      </c>
      <c r="E131" s="0" t="s">
        <v>25</v>
      </c>
      <c r="F131" s="0" t="s">
        <v>156</v>
      </c>
      <c r="G131" s="0">
        <v>2.800420045852661</v>
      </c>
      <c r="H131" s="0">
        <v>88.5999984741211</v>
      </c>
      <c r="I131" s="0">
        <v>260.2040100097656</v>
      </c>
      <c r="J131" s="0">
        <v>790</v>
      </c>
      <c r="K131" s="0">
        <v>2327.93408203125</v>
      </c>
      <c r="L131" s="0">
        <v>567.6290283203125</v>
      </c>
      <c r="M131" s="0">
        <v>1563.8499755859375</v>
      </c>
      <c r="N131" s="0">
        <v>240</v>
      </c>
      <c r="O131" s="0">
        <v>692.600341796875</v>
      </c>
      <c r="P131" s="0">
        <f>(H131+J131)-(L131+N131)</f>
      </c>
      <c r="Q131" s="0">
        <f>P131*G131</f>
      </c>
      <c r="R131" s="0">
        <v>143.1999969482422</v>
      </c>
      <c r="S131" s="0">
        <f>R131*G131</f>
      </c>
      <c r="T131" s="0">
        <f>H131+J131-L131-N131-R131</f>
      </c>
      <c r="U131" s="0">
        <f>T131*G131</f>
      </c>
      <c r="V131" s="0">
        <f>I131+K131-S131</f>
      </c>
      <c r="W131" s="0">
        <f>M131-V131</f>
      </c>
      <c r="X131" s="0">
        <f>IFERROR(W131/M131*100,0)</f>
      </c>
    </row>
    <row r="132">
      <c r="A132" s="0">
        <v>473053</v>
      </c>
      <c r="B132" s="0">
        <v>0</v>
      </c>
      <c r="C132" s="0" t="s">
        <v>24</v>
      </c>
      <c r="D132" s="0">
        <v>1604</v>
      </c>
      <c r="E132" s="0" t="s">
        <v>25</v>
      </c>
      <c r="F132" s="0" t="s">
        <v>157</v>
      </c>
      <c r="G132" s="0">
        <v>8.759989738464355</v>
      </c>
      <c r="H132" s="0">
        <v>0</v>
      </c>
      <c r="I132" s="0">
        <v>0</v>
      </c>
      <c r="J132" s="0">
        <v>0</v>
      </c>
      <c r="K132" s="0">
        <v>0</v>
      </c>
      <c r="L132" s="0">
        <v>2.4489998817443848</v>
      </c>
      <c r="M132" s="0">
        <v>25.549999237060547</v>
      </c>
      <c r="N132" s="0">
        <v>0</v>
      </c>
      <c r="O132" s="0">
        <v>0</v>
      </c>
      <c r="P132" s="0">
        <f>(H132+J132)-(L132+N132)</f>
      </c>
      <c r="Q132" s="0">
        <f>P132*G132</f>
      </c>
      <c r="R132" s="0">
        <v>2.0999999046325684</v>
      </c>
      <c r="S132" s="0">
        <f>R132*G132</f>
      </c>
      <c r="T132" s="0">
        <f>H132+J132-L132-N132-R132</f>
      </c>
      <c r="U132" s="0">
        <f>T132*G132</f>
      </c>
      <c r="V132" s="0">
        <f>I132+K132-S132</f>
      </c>
      <c r="W132" s="0">
        <f>M132-V132</f>
      </c>
      <c r="X132" s="0">
        <f>IFERROR(W132/M132*100,0)</f>
      </c>
    </row>
    <row r="133">
      <c r="A133" s="0">
        <v>473099</v>
      </c>
      <c r="B133" s="0">
        <v>0</v>
      </c>
      <c r="C133" s="0" t="s">
        <v>24</v>
      </c>
      <c r="D133" s="0">
        <v>1914</v>
      </c>
      <c r="E133" s="0" t="s">
        <v>25</v>
      </c>
      <c r="F133" s="0" t="s">
        <v>158</v>
      </c>
      <c r="G133" s="0">
        <v>5.5</v>
      </c>
      <c r="H133" s="0">
        <v>13.199999809265137</v>
      </c>
      <c r="I133" s="0">
        <v>72.5999984741211</v>
      </c>
      <c r="J133" s="0">
        <v>0</v>
      </c>
      <c r="K133" s="0">
        <v>0</v>
      </c>
      <c r="L133" s="0">
        <v>14.194999694824219</v>
      </c>
      <c r="M133" s="0">
        <v>106.44999694824219</v>
      </c>
      <c r="N133" s="0">
        <v>4.699999809265137</v>
      </c>
      <c r="O133" s="0">
        <v>25.850000381469727</v>
      </c>
      <c r="P133" s="0">
        <f>(H133+J133)-(L133+N133)</f>
      </c>
      <c r="Q133" s="0">
        <f>P133*G133</f>
      </c>
      <c r="R133" s="0">
        <v>0</v>
      </c>
      <c r="S133" s="0">
        <f>R133*G133</f>
      </c>
      <c r="T133" s="0">
        <f>H133+J133-L133-N133-R133</f>
      </c>
      <c r="U133" s="0">
        <f>T133*G133</f>
      </c>
      <c r="V133" s="0">
        <f>I133+K133-S133</f>
      </c>
      <c r="W133" s="0">
        <f>M133-V133</f>
      </c>
      <c r="X133" s="0">
        <f>IFERROR(W133/M133*100,0)</f>
      </c>
    </row>
    <row r="134">
      <c r="A134" s="0">
        <v>473108</v>
      </c>
      <c r="B134" s="0">
        <v>0</v>
      </c>
      <c r="C134" s="0" t="s">
        <v>24</v>
      </c>
      <c r="D134" s="0">
        <v>1916</v>
      </c>
      <c r="E134" s="0" t="s">
        <v>25</v>
      </c>
      <c r="F134" s="0" t="s">
        <v>159</v>
      </c>
      <c r="G134" s="0">
        <v>8.499990463256836</v>
      </c>
      <c r="H134" s="0">
        <v>0</v>
      </c>
      <c r="I134" s="0">
        <v>0</v>
      </c>
      <c r="J134" s="0">
        <v>0</v>
      </c>
      <c r="K134" s="0">
        <v>0</v>
      </c>
      <c r="L134" s="0">
        <v>0.23999999463558197</v>
      </c>
      <c r="M134" s="0">
        <v>2.4000000953674316</v>
      </c>
      <c r="N134" s="0">
        <v>0</v>
      </c>
      <c r="O134" s="0">
        <v>0</v>
      </c>
      <c r="P134" s="0">
        <f>(H134+J134)-(L134+N134)</f>
      </c>
      <c r="Q134" s="0">
        <f>P134*G134</f>
      </c>
      <c r="R134" s="0">
        <v>0</v>
      </c>
      <c r="S134" s="0">
        <f>R134*G134</f>
      </c>
      <c r="T134" s="0">
        <f>H134+J134-L134-N134-R134</f>
      </c>
      <c r="U134" s="0">
        <f>T134*G134</f>
      </c>
      <c r="V134" s="0">
        <f>I134+K134-S134</f>
      </c>
      <c r="W134" s="0">
        <f>M134-V134</f>
      </c>
      <c r="X134" s="0">
        <f>IFERROR(W134/M134*100,0)</f>
      </c>
    </row>
    <row r="135">
      <c r="A135" s="0">
        <v>473133</v>
      </c>
      <c r="B135" s="0">
        <v>0</v>
      </c>
      <c r="C135" s="0" t="s">
        <v>24</v>
      </c>
      <c r="D135" s="0">
        <v>2917</v>
      </c>
      <c r="E135" s="0" t="s">
        <v>25</v>
      </c>
      <c r="F135" s="0" t="s">
        <v>160</v>
      </c>
      <c r="G135" s="0">
        <v>7.283850193023682</v>
      </c>
      <c r="H135" s="0">
        <v>0</v>
      </c>
      <c r="I135" s="0">
        <v>0</v>
      </c>
      <c r="J135" s="0">
        <v>34.5</v>
      </c>
      <c r="K135" s="0">
        <v>254.6699981689453</v>
      </c>
      <c r="L135" s="0">
        <v>14.67300033569336</v>
      </c>
      <c r="M135" s="0">
        <v>161.44000244140625</v>
      </c>
      <c r="N135" s="0">
        <v>3.0999999046325684</v>
      </c>
      <c r="O135" s="0">
        <v>23.49795913696289</v>
      </c>
      <c r="P135" s="0">
        <f>(H135+J135)-(L135+N135)</f>
      </c>
      <c r="Q135" s="0">
        <f>P135*G135</f>
      </c>
      <c r="R135" s="0">
        <v>6</v>
      </c>
      <c r="S135" s="0">
        <f>R135*G135</f>
      </c>
      <c r="T135" s="0">
        <f>H135+J135-L135-N135-R135</f>
      </c>
      <c r="U135" s="0">
        <f>T135*G135</f>
      </c>
      <c r="V135" s="0">
        <f>I135+K135-S135</f>
      </c>
      <c r="W135" s="0">
        <f>M135-V135</f>
      </c>
      <c r="X135" s="0">
        <f>IFERROR(W135/M135*100,0)</f>
      </c>
    </row>
    <row r="136">
      <c r="A136" s="0">
        <v>512434</v>
      </c>
      <c r="B136" s="0">
        <v>1</v>
      </c>
      <c r="C136" s="0" t="s">
        <v>24</v>
      </c>
      <c r="D136" s="0">
        <v>1077</v>
      </c>
      <c r="E136" s="0" t="s">
        <v>25</v>
      </c>
      <c r="F136" s="0" t="s">
        <v>161</v>
      </c>
      <c r="G136" s="0">
        <v>3.0255000591278076</v>
      </c>
      <c r="H136" s="0">
        <v>20.739999771118164</v>
      </c>
      <c r="I136" s="0">
        <v>72.06714630126953</v>
      </c>
      <c r="J136" s="0">
        <v>228</v>
      </c>
      <c r="K136" s="0">
        <v>770</v>
      </c>
      <c r="L136" s="0">
        <v>231.75100708007812</v>
      </c>
      <c r="M136" s="0">
        <v>870.0499877929688</v>
      </c>
      <c r="N136" s="0">
        <v>3.4000000953674316</v>
      </c>
      <c r="O136" s="0">
        <v>11.863829612731934</v>
      </c>
      <c r="P136" s="0">
        <f>(H136+J136)-(L136+N136)</f>
      </c>
      <c r="Q136" s="0">
        <f>P136*G136</f>
      </c>
      <c r="R136" s="0">
        <v>10.899999618530273</v>
      </c>
      <c r="S136" s="0">
        <f>R136*G136</f>
      </c>
      <c r="T136" s="0">
        <f>H136+J136-L136-N136-R136</f>
      </c>
      <c r="U136" s="0">
        <f>T136*G136</f>
      </c>
      <c r="V136" s="0">
        <f>I136+K136-S136</f>
      </c>
      <c r="W136" s="0">
        <f>M136-V136</f>
      </c>
      <c r="X136" s="0">
        <f>IFERROR(W136/M136*100,0)</f>
      </c>
    </row>
    <row r="137">
      <c r="A137" s="0">
        <v>512435</v>
      </c>
      <c r="B137" s="0">
        <v>0</v>
      </c>
      <c r="C137" s="0" t="s">
        <v>24</v>
      </c>
      <c r="D137" s="0">
        <v>1113</v>
      </c>
      <c r="E137" s="0" t="s">
        <v>25</v>
      </c>
      <c r="F137" s="0" t="s">
        <v>162</v>
      </c>
      <c r="G137" s="0">
        <v>2.302910089492798</v>
      </c>
      <c r="H137" s="0">
        <v>0</v>
      </c>
      <c r="I137" s="0">
        <v>0</v>
      </c>
      <c r="J137" s="0">
        <v>763.7579956054688</v>
      </c>
      <c r="K137" s="0">
        <v>1838.4554443359375</v>
      </c>
      <c r="L137" s="0">
        <v>763.7579956054688</v>
      </c>
      <c r="M137" s="0">
        <v>2168.25</v>
      </c>
      <c r="N137" s="0">
        <v>0</v>
      </c>
      <c r="O137" s="0">
        <v>0</v>
      </c>
      <c r="P137" s="0">
        <f>(H137+J137)-(L137+N137)</f>
      </c>
      <c r="Q137" s="0">
        <f>P137*G137</f>
      </c>
      <c r="R137" s="0">
        <v>0</v>
      </c>
      <c r="S137" s="0">
        <f>R137*G137</f>
      </c>
      <c r="T137" s="0">
        <f>H137+J137-L137-N137-R137</f>
      </c>
      <c r="U137" s="0">
        <f>T137*G137</f>
      </c>
      <c r="V137" s="0">
        <f>I137+K137-S137</f>
      </c>
      <c r="W137" s="0">
        <f>M137-V137</f>
      </c>
      <c r="X137" s="0">
        <f>IFERROR(W137/M137*100,0)</f>
      </c>
    </row>
    <row r="138">
      <c r="A138" s="0">
        <v>539041</v>
      </c>
      <c r="B138" s="0">
        <v>0</v>
      </c>
      <c r="C138" s="0" t="s">
        <v>27</v>
      </c>
      <c r="D138" s="0">
        <v>1579</v>
      </c>
      <c r="E138" s="0" t="s">
        <v>25</v>
      </c>
      <c r="F138" s="0" t="s">
        <v>163</v>
      </c>
      <c r="G138" s="0">
        <v>8.5</v>
      </c>
      <c r="H138" s="0">
        <v>0</v>
      </c>
      <c r="I138" s="0">
        <v>0</v>
      </c>
      <c r="J138" s="0">
        <v>81</v>
      </c>
      <c r="K138" s="0">
        <v>688.5</v>
      </c>
      <c r="L138" s="0">
        <v>73</v>
      </c>
      <c r="M138" s="0">
        <v>730</v>
      </c>
      <c r="N138" s="0">
        <v>0</v>
      </c>
      <c r="O138" s="0">
        <v>0</v>
      </c>
      <c r="P138" s="0">
        <f>(H138+J138)-(L138+N138)</f>
      </c>
      <c r="Q138" s="0">
        <f>P138*G138</f>
      </c>
      <c r="R138" s="0">
        <v>0</v>
      </c>
      <c r="S138" s="0">
        <f>R138*G138</f>
      </c>
      <c r="T138" s="0">
        <f>H138+J138-L138-N138-R138</f>
      </c>
      <c r="U138" s="0">
        <f>T138*G138</f>
      </c>
      <c r="V138" s="0">
        <f>I138+K138-S138</f>
      </c>
      <c r="W138" s="0">
        <f>M138-V138</f>
      </c>
      <c r="X138" s="0">
        <f>IFERROR(W138/M138*100,0)</f>
      </c>
    </row>
    <row r="139">
      <c r="A139" s="0">
        <v>562615</v>
      </c>
      <c r="B139" s="0">
        <v>0</v>
      </c>
      <c r="C139" s="0" t="s">
        <v>24</v>
      </c>
      <c r="D139" s="0">
        <v>1998</v>
      </c>
      <c r="E139" s="0" t="s">
        <v>25</v>
      </c>
      <c r="F139" s="0" t="s">
        <v>164</v>
      </c>
      <c r="G139" s="0">
        <v>6.0955400466918945</v>
      </c>
      <c r="H139" s="0">
        <v>0</v>
      </c>
      <c r="I139" s="0">
        <v>0</v>
      </c>
      <c r="J139" s="0">
        <v>0</v>
      </c>
      <c r="K139" s="0">
        <v>0</v>
      </c>
      <c r="L139" s="0">
        <v>0.5929999947547913</v>
      </c>
      <c r="M139" s="0">
        <v>4.150000095367432</v>
      </c>
      <c r="N139" s="0">
        <v>0</v>
      </c>
      <c r="O139" s="0">
        <v>0</v>
      </c>
      <c r="P139" s="0">
        <f>(H139+J139)-(L139+N139)</f>
      </c>
      <c r="Q139" s="0">
        <f>P139*G139</f>
      </c>
      <c r="R139" s="0">
        <v>0</v>
      </c>
      <c r="S139" s="0">
        <f>R139*G139</f>
      </c>
      <c r="T139" s="0">
        <f>H139+J139-L139-N139-R139</f>
      </c>
      <c r="U139" s="0">
        <f>T139*G139</f>
      </c>
      <c r="V139" s="0">
        <f>I139+K139-S139</f>
      </c>
      <c r="W139" s="0">
        <f>M139-V139</f>
      </c>
      <c r="X139" s="0">
        <f>IFERROR(W139/M139*100,0)</f>
      </c>
    </row>
    <row r="140">
      <c r="A140" s="0">
        <v>563575</v>
      </c>
      <c r="B140" s="0">
        <v>0</v>
      </c>
      <c r="C140" s="0" t="s">
        <v>24</v>
      </c>
      <c r="D140" s="0">
        <v>1996</v>
      </c>
      <c r="E140" s="0" t="s">
        <v>25</v>
      </c>
      <c r="F140" s="0" t="s">
        <v>165</v>
      </c>
      <c r="G140" s="0">
        <v>8.25</v>
      </c>
      <c r="H140" s="0">
        <v>0</v>
      </c>
      <c r="I140" s="0">
        <v>0</v>
      </c>
      <c r="J140" s="0">
        <v>0</v>
      </c>
      <c r="K140" s="0">
        <v>0</v>
      </c>
      <c r="L140" s="0">
        <v>2.677999973297119</v>
      </c>
      <c r="M140" s="0">
        <v>30.790000915527344</v>
      </c>
      <c r="N140" s="0">
        <v>0</v>
      </c>
      <c r="O140" s="0">
        <v>0</v>
      </c>
      <c r="P140" s="0">
        <f>(H140+J140)-(L140+N140)</f>
      </c>
      <c r="Q140" s="0">
        <f>P140*G140</f>
      </c>
      <c r="R140" s="0">
        <v>0</v>
      </c>
      <c r="S140" s="0">
        <f>R140*G140</f>
      </c>
      <c r="T140" s="0">
        <f>H140+J140-L140-N140-R140</f>
      </c>
      <c r="U140" s="0">
        <f>T140*G140</f>
      </c>
      <c r="V140" s="0">
        <f>I140+K140-S140</f>
      </c>
      <c r="W140" s="0">
        <f>M140-V140</f>
      </c>
      <c r="X140" s="0">
        <f>IFERROR(W140/M140*100,0)</f>
      </c>
    </row>
    <row r="141">
      <c r="A141" s="0">
        <v>584091</v>
      </c>
      <c r="B141" s="0">
        <v>0</v>
      </c>
      <c r="C141" s="0" t="s">
        <v>24</v>
      </c>
      <c r="D141" s="0">
        <v>1274</v>
      </c>
      <c r="E141" s="0" t="s">
        <v>25</v>
      </c>
      <c r="F141" s="0" t="s">
        <v>166</v>
      </c>
      <c r="G141" s="0">
        <v>8.5</v>
      </c>
      <c r="H141" s="0">
        <v>0</v>
      </c>
      <c r="I141" s="0">
        <v>0</v>
      </c>
      <c r="J141" s="0">
        <v>0</v>
      </c>
      <c r="K141" s="0">
        <v>0</v>
      </c>
      <c r="L141" s="0">
        <v>0.75</v>
      </c>
      <c r="M141" s="0">
        <v>3</v>
      </c>
      <c r="N141" s="0">
        <v>0</v>
      </c>
      <c r="O141" s="0">
        <v>0</v>
      </c>
      <c r="P141" s="0">
        <f>(H141+J141)-(L141+N141)</f>
      </c>
      <c r="Q141" s="0">
        <f>P141*G141</f>
      </c>
      <c r="R141" s="0">
        <v>0</v>
      </c>
      <c r="S141" s="0">
        <f>R141*G141</f>
      </c>
      <c r="T141" s="0">
        <f>H141+J141-L141-N141-R141</f>
      </c>
      <c r="U141" s="0">
        <f>T141*G141</f>
      </c>
      <c r="V141" s="0">
        <f>I141+K141-S141</f>
      </c>
      <c r="W141" s="0">
        <f>M141-V141</f>
      </c>
      <c r="X141" s="0">
        <f>IFERROR(W141/M141*100,0)</f>
      </c>
    </row>
    <row r="142">
      <c r="A142" s="0">
        <v>584094</v>
      </c>
      <c r="B142" s="0">
        <v>0</v>
      </c>
      <c r="C142" s="0" t="s">
        <v>24</v>
      </c>
      <c r="D142" s="0">
        <v>1291</v>
      </c>
      <c r="E142" s="0" t="s">
        <v>25</v>
      </c>
      <c r="F142" s="0" t="s">
        <v>167</v>
      </c>
      <c r="G142" s="0">
        <v>6</v>
      </c>
      <c r="H142" s="0">
        <v>0</v>
      </c>
      <c r="I142" s="0">
        <v>0</v>
      </c>
      <c r="J142" s="0">
        <v>14</v>
      </c>
      <c r="K142" s="0">
        <v>84</v>
      </c>
      <c r="L142" s="0">
        <v>13.713000297546387</v>
      </c>
      <c r="M142" s="0">
        <v>115.1500015258789</v>
      </c>
      <c r="N142" s="0">
        <v>0</v>
      </c>
      <c r="O142" s="0">
        <v>0</v>
      </c>
      <c r="P142" s="0">
        <f>(H142+J142)-(L142+N142)</f>
      </c>
      <c r="Q142" s="0">
        <f>P142*G142</f>
      </c>
      <c r="R142" s="0">
        <v>0</v>
      </c>
      <c r="S142" s="0">
        <f>R142*G142</f>
      </c>
      <c r="T142" s="0">
        <f>H142+J142-L142-N142-R142</f>
      </c>
      <c r="U142" s="0">
        <f>T142*G142</f>
      </c>
      <c r="V142" s="0">
        <f>I142+K142-S142</f>
      </c>
      <c r="W142" s="0">
        <f>M142-V142</f>
      </c>
      <c r="X142" s="0">
        <f>IFERROR(W142/M142*100,0)</f>
      </c>
    </row>
    <row r="143">
      <c r="A143" s="0">
        <v>586646</v>
      </c>
      <c r="B143" s="0">
        <v>0</v>
      </c>
      <c r="C143" s="0" t="s">
        <v>24</v>
      </c>
      <c r="D143" s="0">
        <v>1473</v>
      </c>
      <c r="E143" s="0" t="s">
        <v>25</v>
      </c>
      <c r="F143" s="0" t="s">
        <v>168</v>
      </c>
      <c r="G143" s="0">
        <v>5.5</v>
      </c>
      <c r="H143" s="0">
        <v>0</v>
      </c>
      <c r="I143" s="0">
        <v>0</v>
      </c>
      <c r="J143" s="0">
        <v>121</v>
      </c>
      <c r="K143" s="0">
        <v>665.5</v>
      </c>
      <c r="L143" s="0">
        <v>96.5739974975586</v>
      </c>
      <c r="M143" s="0">
        <v>628</v>
      </c>
      <c r="N143" s="0">
        <v>0</v>
      </c>
      <c r="O143" s="0">
        <v>0</v>
      </c>
      <c r="P143" s="0">
        <f>(H143+J143)-(L143+N143)</f>
      </c>
      <c r="Q143" s="0">
        <f>P143*G143</f>
      </c>
      <c r="R143" s="0">
        <v>8</v>
      </c>
      <c r="S143" s="0">
        <f>R143*G143</f>
      </c>
      <c r="T143" s="0">
        <f>H143+J143-L143-N143-R143</f>
      </c>
      <c r="U143" s="0">
        <f>T143*G143</f>
      </c>
      <c r="V143" s="0">
        <f>I143+K143-S143</f>
      </c>
      <c r="W143" s="0">
        <f>M143-V143</f>
      </c>
      <c r="X143" s="0">
        <f>IFERROR(W143/M143*100,0)</f>
      </c>
    </row>
    <row r="144">
      <c r="A144" s="0">
        <v>597734</v>
      </c>
      <c r="B144" s="0">
        <v>0</v>
      </c>
      <c r="C144" s="0" t="s">
        <v>24</v>
      </c>
      <c r="D144" s="0">
        <v>1797</v>
      </c>
      <c r="E144" s="0" t="s">
        <v>25</v>
      </c>
      <c r="F144" s="0" t="s">
        <v>169</v>
      </c>
      <c r="G144" s="0">
        <v>5</v>
      </c>
      <c r="H144" s="0">
        <v>0</v>
      </c>
      <c r="I144" s="0">
        <v>0</v>
      </c>
      <c r="J144" s="0">
        <v>0</v>
      </c>
      <c r="K144" s="0">
        <v>0</v>
      </c>
      <c r="L144" s="0">
        <v>0.671999990940094</v>
      </c>
      <c r="M144" s="0">
        <v>4.199999809265137</v>
      </c>
      <c r="N144" s="0">
        <v>0</v>
      </c>
      <c r="O144" s="0">
        <v>0</v>
      </c>
      <c r="P144" s="0">
        <f>(H144+J144)-(L144+N144)</f>
      </c>
      <c r="Q144" s="0">
        <f>P144*G144</f>
      </c>
      <c r="R144" s="0">
        <v>0</v>
      </c>
      <c r="S144" s="0">
        <f>R144*G144</f>
      </c>
      <c r="T144" s="0">
        <f>H144+J144-L144-N144-R144</f>
      </c>
      <c r="U144" s="0">
        <f>T144*G144</f>
      </c>
      <c r="V144" s="0">
        <f>I144+K144-S144</f>
      </c>
      <c r="W144" s="0">
        <f>M144-V144</f>
      </c>
      <c r="X144" s="0">
        <f>IFERROR(W144/M144*100,0)</f>
      </c>
    </row>
    <row r="145">
      <c r="A145" s="0">
        <v>605355</v>
      </c>
      <c r="B145" s="0">
        <v>0</v>
      </c>
      <c r="C145" s="0" t="s">
        <v>24</v>
      </c>
      <c r="D145" s="0">
        <v>1962</v>
      </c>
      <c r="E145" s="0" t="s">
        <v>25</v>
      </c>
      <c r="F145" s="0" t="s">
        <v>170</v>
      </c>
      <c r="G145" s="0">
        <v>13.335610389709473</v>
      </c>
      <c r="H145" s="0">
        <v>0</v>
      </c>
      <c r="I145" s="0">
        <v>0</v>
      </c>
      <c r="J145" s="0">
        <v>10</v>
      </c>
      <c r="K145" s="0">
        <v>129.27499389648438</v>
      </c>
      <c r="L145" s="0">
        <v>6.718999862670898</v>
      </c>
      <c r="M145" s="0">
        <v>84.0199966430664</v>
      </c>
      <c r="N145" s="0">
        <v>0</v>
      </c>
      <c r="O145" s="0">
        <v>0</v>
      </c>
      <c r="P145" s="0">
        <f>(H145+J145)-(L145+N145)</f>
      </c>
      <c r="Q145" s="0">
        <f>P145*G145</f>
      </c>
      <c r="R145" s="0">
        <v>0</v>
      </c>
      <c r="S145" s="0">
        <f>R145*G145</f>
      </c>
      <c r="T145" s="0">
        <f>H145+J145-L145-N145-R145</f>
      </c>
      <c r="U145" s="0">
        <f>T145*G145</f>
      </c>
      <c r="V145" s="0">
        <f>I145+K145-S145</f>
      </c>
      <c r="W145" s="0">
        <f>M145-V145</f>
      </c>
      <c r="X145" s="0">
        <f>IFERROR(W145/M145*100,0)</f>
      </c>
    </row>
    <row r="146">
      <c r="A146" s="0">
        <v>608189</v>
      </c>
      <c r="B146" s="0">
        <v>0</v>
      </c>
      <c r="C146" s="0" t="s">
        <v>24</v>
      </c>
      <c r="D146" s="0">
        <v>2111</v>
      </c>
      <c r="E146" s="0" t="s">
        <v>25</v>
      </c>
      <c r="F146" s="0" t="s">
        <v>171</v>
      </c>
      <c r="G146" s="0">
        <v>4</v>
      </c>
      <c r="H146" s="0">
        <v>0</v>
      </c>
      <c r="I146" s="0">
        <v>0</v>
      </c>
      <c r="J146" s="0">
        <v>19</v>
      </c>
      <c r="K146" s="0">
        <v>76</v>
      </c>
      <c r="L146" s="0">
        <v>8.378000259399414</v>
      </c>
      <c r="M146" s="0">
        <v>37.70000076293945</v>
      </c>
      <c r="N146" s="0">
        <v>0</v>
      </c>
      <c r="O146" s="0">
        <v>0</v>
      </c>
      <c r="P146" s="0">
        <f>(H146+J146)-(L146+N146)</f>
      </c>
      <c r="Q146" s="0">
        <f>P146*G146</f>
      </c>
      <c r="R146" s="0">
        <v>11.100000381469727</v>
      </c>
      <c r="S146" s="0">
        <f>R146*G146</f>
      </c>
      <c r="T146" s="0">
        <f>H146+J146-L146-N146-R146</f>
      </c>
      <c r="U146" s="0">
        <f>T146*G146</f>
      </c>
      <c r="V146" s="0">
        <f>I146+K146-S146</f>
      </c>
      <c r="W146" s="0">
        <f>M146-V146</f>
      </c>
      <c r="X146" s="0">
        <f>IFERROR(W146/M146*100,0)</f>
      </c>
    </row>
    <row r="147">
      <c r="A147" s="0">
        <v>608197</v>
      </c>
      <c r="B147" s="0">
        <v>0</v>
      </c>
      <c r="C147" s="0" t="s">
        <v>24</v>
      </c>
      <c r="D147" s="0">
        <v>2113</v>
      </c>
      <c r="E147" s="0" t="s">
        <v>25</v>
      </c>
      <c r="F147" s="0" t="s">
        <v>172</v>
      </c>
      <c r="G147" s="0">
        <v>4</v>
      </c>
      <c r="H147" s="0">
        <v>61.599998474121094</v>
      </c>
      <c r="I147" s="0">
        <v>246.39999389648438</v>
      </c>
      <c r="J147" s="0">
        <v>0</v>
      </c>
      <c r="K147" s="0">
        <v>0</v>
      </c>
      <c r="L147" s="0">
        <v>0</v>
      </c>
      <c r="M147" s="0">
        <v>0</v>
      </c>
      <c r="N147" s="0">
        <v>44.5</v>
      </c>
      <c r="O147" s="0">
        <v>178</v>
      </c>
      <c r="P147" s="0">
        <f>(H147+J147)-(L147+N147)</f>
      </c>
      <c r="Q147" s="0">
        <f>P147*G147</f>
      </c>
      <c r="R147" s="0">
        <v>0</v>
      </c>
      <c r="S147" s="0">
        <f>R147*G147</f>
      </c>
      <c r="T147" s="0">
        <f>H147+J147-L147-N147-R147</f>
      </c>
      <c r="U147" s="0">
        <f>T147*G147</f>
      </c>
      <c r="V147" s="0">
        <f>I147+K147-S147</f>
      </c>
      <c r="W147" s="0">
        <f>M147-V147</f>
      </c>
      <c r="X147" s="0">
        <f>IFERROR(W147/M147*100,0)</f>
      </c>
    </row>
    <row r="148">
      <c r="A148" s="0">
        <v>608375</v>
      </c>
      <c r="B148" s="0">
        <v>0</v>
      </c>
      <c r="C148" s="0" t="s">
        <v>24</v>
      </c>
      <c r="D148" s="0">
        <v>2118</v>
      </c>
      <c r="E148" s="0" t="s">
        <v>25</v>
      </c>
      <c r="F148" s="0" t="s">
        <v>173</v>
      </c>
      <c r="G148" s="0">
        <v>8.899999618530273</v>
      </c>
      <c r="H148" s="0">
        <v>0</v>
      </c>
      <c r="I148" s="0">
        <v>0</v>
      </c>
      <c r="J148" s="0">
        <v>0</v>
      </c>
      <c r="K148" s="0">
        <v>0</v>
      </c>
      <c r="L148" s="0">
        <v>0.2070000022649765</v>
      </c>
      <c r="M148" s="0">
        <v>1.5499999523162842</v>
      </c>
      <c r="N148" s="0">
        <v>0</v>
      </c>
      <c r="O148" s="0">
        <v>0</v>
      </c>
      <c r="P148" s="0">
        <f>(H148+J148)-(L148+N148)</f>
      </c>
      <c r="Q148" s="0">
        <f>P148*G148</f>
      </c>
      <c r="R148" s="0">
        <v>0</v>
      </c>
      <c r="S148" s="0">
        <f>R148*G148</f>
      </c>
      <c r="T148" s="0">
        <f>H148+J148-L148-N148-R148</f>
      </c>
      <c r="U148" s="0">
        <f>T148*G148</f>
      </c>
      <c r="V148" s="0">
        <f>I148+K148-S148</f>
      </c>
      <c r="W148" s="0">
        <f>M148-V148</f>
      </c>
      <c r="X148" s="0">
        <f>IFERROR(W148/M148*100,0)</f>
      </c>
    </row>
    <row r="149">
      <c r="A149" s="0">
        <v>608376</v>
      </c>
      <c r="B149" s="0">
        <v>0</v>
      </c>
      <c r="C149" s="0" t="s">
        <v>24</v>
      </c>
      <c r="D149" s="0">
        <v>2121</v>
      </c>
      <c r="E149" s="0" t="s">
        <v>25</v>
      </c>
      <c r="F149" s="0" t="s">
        <v>174</v>
      </c>
      <c r="G149" s="0">
        <v>4</v>
      </c>
      <c r="H149" s="0">
        <v>0</v>
      </c>
      <c r="I149" s="0">
        <v>0</v>
      </c>
      <c r="J149" s="0">
        <v>0</v>
      </c>
      <c r="K149" s="0">
        <v>0</v>
      </c>
      <c r="L149" s="0">
        <v>1.0499999523162842</v>
      </c>
      <c r="M149" s="0">
        <v>5.25</v>
      </c>
      <c r="N149" s="0">
        <v>0</v>
      </c>
      <c r="O149" s="0">
        <v>0</v>
      </c>
      <c r="P149" s="0">
        <f>(H149+J149)-(L149+N149)</f>
      </c>
      <c r="Q149" s="0">
        <f>P149*G149</f>
      </c>
      <c r="R149" s="0">
        <v>0</v>
      </c>
      <c r="S149" s="0">
        <f>R149*G149</f>
      </c>
      <c r="T149" s="0">
        <f>H149+J149-L149-N149-R149</f>
      </c>
      <c r="U149" s="0">
        <f>T149*G149</f>
      </c>
      <c r="V149" s="0">
        <f>I149+K149-S149</f>
      </c>
      <c r="W149" s="0">
        <f>M149-V149</f>
      </c>
      <c r="X149" s="0">
        <f>IFERROR(W149/M149*100,0)</f>
      </c>
    </row>
    <row r="150">
      <c r="A150" s="0">
        <v>608514</v>
      </c>
      <c r="B150" s="0">
        <v>0</v>
      </c>
      <c r="C150" s="0" t="s">
        <v>24</v>
      </c>
      <c r="D150" s="0">
        <v>2126</v>
      </c>
      <c r="E150" s="0" t="s">
        <v>25</v>
      </c>
      <c r="F150" s="0" t="s">
        <v>175</v>
      </c>
      <c r="G150" s="0">
        <v>8.161660194396973</v>
      </c>
      <c r="H150" s="0">
        <v>3</v>
      </c>
      <c r="I150" s="0">
        <v>25.5</v>
      </c>
      <c r="J150" s="0">
        <v>12</v>
      </c>
      <c r="K150" s="0">
        <v>96</v>
      </c>
      <c r="L150" s="0">
        <v>10.20300006866455</v>
      </c>
      <c r="M150" s="0">
        <v>117.23999786376953</v>
      </c>
      <c r="N150" s="0">
        <v>0</v>
      </c>
      <c r="O150" s="0">
        <v>0</v>
      </c>
      <c r="P150" s="0">
        <f>(H150+J150)-(L150+N150)</f>
      </c>
      <c r="Q150" s="0">
        <f>P150*G150</f>
      </c>
      <c r="R150" s="0">
        <v>4</v>
      </c>
      <c r="S150" s="0">
        <f>R150*G150</f>
      </c>
      <c r="T150" s="0">
        <f>H150+J150-L150-N150-R150</f>
      </c>
      <c r="U150" s="0">
        <f>T150*G150</f>
      </c>
      <c r="V150" s="0">
        <f>I150+K150-S150</f>
      </c>
      <c r="W150" s="0">
        <f>M150-V150</f>
      </c>
      <c r="X150" s="0">
        <f>IFERROR(W150/M150*100,0)</f>
      </c>
    </row>
    <row r="151">
      <c r="A151" s="0">
        <v>608517</v>
      </c>
      <c r="B151" s="0">
        <v>0</v>
      </c>
      <c r="C151" s="0" t="s">
        <v>24</v>
      </c>
      <c r="D151" s="0">
        <v>2131</v>
      </c>
      <c r="E151" s="0" t="s">
        <v>25</v>
      </c>
      <c r="F151" s="0" t="s">
        <v>176</v>
      </c>
      <c r="G151" s="0">
        <v>8</v>
      </c>
      <c r="H151" s="0">
        <v>42.599998474121094</v>
      </c>
      <c r="I151" s="0">
        <v>363.527099609375</v>
      </c>
      <c r="J151" s="0">
        <v>188</v>
      </c>
      <c r="K151" s="0">
        <v>1519.3800048828125</v>
      </c>
      <c r="L151" s="0">
        <v>215.98500061035156</v>
      </c>
      <c r="M151" s="0">
        <v>1949.25</v>
      </c>
      <c r="N151" s="0">
        <v>2</v>
      </c>
      <c r="O151" s="0">
        <v>16.24888038635254</v>
      </c>
      <c r="P151" s="0">
        <f>(H151+J151)-(L151+N151)</f>
      </c>
      <c r="Q151" s="0">
        <f>P151*G151</f>
      </c>
      <c r="R151" s="0">
        <v>59.20000076293945</v>
      </c>
      <c r="S151" s="0">
        <f>R151*G151</f>
      </c>
      <c r="T151" s="0">
        <f>H151+J151-L151-N151-R151</f>
      </c>
      <c r="U151" s="0">
        <f>T151*G151</f>
      </c>
      <c r="V151" s="0">
        <f>I151+K151-S151</f>
      </c>
      <c r="W151" s="0">
        <f>M151-V151</f>
      </c>
      <c r="X151" s="0">
        <f>IFERROR(W151/M151*100,0)</f>
      </c>
    </row>
    <row r="152">
      <c r="A152" s="0">
        <v>608969</v>
      </c>
      <c r="B152" s="0">
        <v>0</v>
      </c>
      <c r="C152" s="0" t="s">
        <v>24</v>
      </c>
      <c r="D152" s="0">
        <v>2140</v>
      </c>
      <c r="E152" s="0" t="s">
        <v>25</v>
      </c>
      <c r="F152" s="0" t="s">
        <v>177</v>
      </c>
      <c r="G152" s="0">
        <v>7.5</v>
      </c>
      <c r="H152" s="0">
        <v>74.5</v>
      </c>
      <c r="I152" s="0">
        <v>558.75</v>
      </c>
      <c r="J152" s="0">
        <v>127</v>
      </c>
      <c r="K152" s="0">
        <v>952.5</v>
      </c>
      <c r="L152" s="0">
        <v>142.04800415039062</v>
      </c>
      <c r="M152" s="0">
        <v>1136.199951171875</v>
      </c>
      <c r="N152" s="0">
        <v>0</v>
      </c>
      <c r="O152" s="0">
        <v>0</v>
      </c>
      <c r="P152" s="0">
        <f>(H152+J152)-(L152+N152)</f>
      </c>
      <c r="Q152" s="0">
        <f>P152*G152</f>
      </c>
      <c r="R152" s="0">
        <v>49</v>
      </c>
      <c r="S152" s="0">
        <f>R152*G152</f>
      </c>
      <c r="T152" s="0">
        <f>H152+J152-L152-N152-R152</f>
      </c>
      <c r="U152" s="0">
        <f>T152*G152</f>
      </c>
      <c r="V152" s="0">
        <f>I152+K152-S152</f>
      </c>
      <c r="W152" s="0">
        <f>M152-V152</f>
      </c>
      <c r="X152" s="0">
        <f>IFERROR(W152/M152*100,0)</f>
      </c>
    </row>
    <row r="153">
      <c r="A153" s="0">
        <v>609014</v>
      </c>
      <c r="B153" s="0">
        <v>0</v>
      </c>
      <c r="C153" s="0" t="s">
        <v>27</v>
      </c>
      <c r="D153" s="0">
        <v>2142</v>
      </c>
      <c r="E153" s="0" t="s">
        <v>25</v>
      </c>
      <c r="F153" s="0" t="s">
        <v>178</v>
      </c>
      <c r="G153" s="0">
        <v>3.5</v>
      </c>
      <c r="H153" s="0">
        <v>0</v>
      </c>
      <c r="I153" s="0">
        <v>0</v>
      </c>
      <c r="J153" s="0">
        <v>9</v>
      </c>
      <c r="K153" s="0">
        <v>31.5</v>
      </c>
      <c r="L153" s="0">
        <v>3</v>
      </c>
      <c r="M153" s="0">
        <v>12</v>
      </c>
      <c r="N153" s="0">
        <v>0</v>
      </c>
      <c r="O153" s="0">
        <v>0</v>
      </c>
      <c r="P153" s="0">
        <f>(H153+J153)-(L153+N153)</f>
      </c>
      <c r="Q153" s="0">
        <f>P153*G153</f>
      </c>
      <c r="R153" s="0">
        <v>6</v>
      </c>
      <c r="S153" s="0">
        <f>R153*G153</f>
      </c>
      <c r="T153" s="0">
        <f>H153+J153-L153-N153-R153</f>
      </c>
      <c r="U153" s="0">
        <f>T153*G153</f>
      </c>
      <c r="V153" s="0">
        <f>I153+K153-S153</f>
      </c>
      <c r="W153" s="0">
        <f>M153-V153</f>
      </c>
      <c r="X153" s="0">
        <f>IFERROR(W153/M153*100,0)</f>
      </c>
    </row>
    <row r="154">
      <c r="A154" s="0">
        <v>609034</v>
      </c>
      <c r="B154" s="0">
        <v>0</v>
      </c>
      <c r="C154" s="0" t="s">
        <v>24</v>
      </c>
      <c r="D154" s="0">
        <v>2144</v>
      </c>
      <c r="E154" s="0" t="s">
        <v>25</v>
      </c>
      <c r="F154" s="0" t="s">
        <v>179</v>
      </c>
      <c r="G154" s="0">
        <v>3.113420009613037</v>
      </c>
      <c r="H154" s="0">
        <v>13.399999618530273</v>
      </c>
      <c r="I154" s="0">
        <v>40.20000076293945</v>
      </c>
      <c r="J154" s="0">
        <v>26</v>
      </c>
      <c r="K154" s="0">
        <v>81.9000015258789</v>
      </c>
      <c r="L154" s="0">
        <v>12.531999588012695</v>
      </c>
      <c r="M154" s="0">
        <v>42.54999923706055</v>
      </c>
      <c r="N154" s="0">
        <v>1.649999976158142</v>
      </c>
      <c r="O154" s="0">
        <v>5.137139797210693</v>
      </c>
      <c r="P154" s="0">
        <f>(H154+J154)-(L154+N154)</f>
      </c>
      <c r="Q154" s="0">
        <f>P154*G154</f>
      </c>
      <c r="R154" s="0">
        <v>16.200000762939453</v>
      </c>
      <c r="S154" s="0">
        <f>R154*G154</f>
      </c>
      <c r="T154" s="0">
        <f>H154+J154-L154-N154-R154</f>
      </c>
      <c r="U154" s="0">
        <f>T154*G154</f>
      </c>
      <c r="V154" s="0">
        <f>I154+K154-S154</f>
      </c>
      <c r="W154" s="0">
        <f>M154-V154</f>
      </c>
      <c r="X154" s="0">
        <f>IFERROR(W154/M154*100,0)</f>
      </c>
    </row>
    <row r="155">
      <c r="A155" s="0">
        <v>609041</v>
      </c>
      <c r="B155" s="0">
        <v>0</v>
      </c>
      <c r="C155" s="0" t="s">
        <v>24</v>
      </c>
      <c r="D155" s="0">
        <v>2170</v>
      </c>
      <c r="E155" s="0" t="s">
        <v>25</v>
      </c>
      <c r="F155" s="0" t="s">
        <v>180</v>
      </c>
      <c r="G155" s="0">
        <v>3.5</v>
      </c>
      <c r="H155" s="0">
        <v>0</v>
      </c>
      <c r="I155" s="0">
        <v>0</v>
      </c>
      <c r="J155" s="0">
        <v>145</v>
      </c>
      <c r="K155" s="0">
        <v>507.5</v>
      </c>
      <c r="L155" s="0">
        <v>5.5879998207092285</v>
      </c>
      <c r="M155" s="0">
        <v>24.700000762939453</v>
      </c>
      <c r="N155" s="0">
        <v>0</v>
      </c>
      <c r="O155" s="0">
        <v>0</v>
      </c>
      <c r="P155" s="0">
        <f>(H155+J155)-(L155+N155)</f>
      </c>
      <c r="Q155" s="0">
        <f>P155*G155</f>
      </c>
      <c r="R155" s="0">
        <v>0</v>
      </c>
      <c r="S155" s="0">
        <f>R155*G155</f>
      </c>
      <c r="T155" s="0">
        <f>H155+J155-L155-N155-R155</f>
      </c>
      <c r="U155" s="0">
        <f>T155*G155</f>
      </c>
      <c r="V155" s="0">
        <f>I155+K155-S155</f>
      </c>
      <c r="W155" s="0">
        <f>M155-V155</f>
      </c>
      <c r="X155" s="0">
        <f>IFERROR(W155/M155*100,0)</f>
      </c>
    </row>
    <row r="156">
      <c r="A156" s="0">
        <v>609047</v>
      </c>
      <c r="B156" s="0">
        <v>0</v>
      </c>
      <c r="C156" s="0" t="s">
        <v>24</v>
      </c>
      <c r="D156" s="0">
        <v>2194</v>
      </c>
      <c r="E156" s="0" t="s">
        <v>25</v>
      </c>
      <c r="F156" s="0" t="s">
        <v>181</v>
      </c>
      <c r="G156" s="0">
        <v>3.5</v>
      </c>
      <c r="H156" s="0">
        <v>0</v>
      </c>
      <c r="I156" s="0">
        <v>0</v>
      </c>
      <c r="J156" s="0">
        <v>8</v>
      </c>
      <c r="K156" s="0">
        <v>28</v>
      </c>
      <c r="L156" s="0">
        <v>0</v>
      </c>
      <c r="M156" s="0">
        <v>0</v>
      </c>
      <c r="N156" s="0">
        <v>0</v>
      </c>
      <c r="O156" s="0">
        <v>0</v>
      </c>
      <c r="P156" s="0">
        <f>(H156+J156)-(L156+N156)</f>
      </c>
      <c r="Q156" s="0">
        <f>P156*G156</f>
      </c>
      <c r="R156" s="0">
        <v>0</v>
      </c>
      <c r="S156" s="0">
        <f>R156*G156</f>
      </c>
      <c r="T156" s="0">
        <f>H156+J156-L156-N156-R156</f>
      </c>
      <c r="U156" s="0">
        <f>T156*G156</f>
      </c>
      <c r="V156" s="0">
        <f>I156+K156-S156</f>
      </c>
      <c r="W156" s="0">
        <f>M156-V156</f>
      </c>
      <c r="X156" s="0">
        <f>IFERROR(W156/M156*100,0)</f>
      </c>
    </row>
    <row r="157">
      <c r="A157" s="0">
        <v>609573</v>
      </c>
      <c r="B157" s="0">
        <v>0</v>
      </c>
      <c r="C157" s="0" t="s">
        <v>24</v>
      </c>
      <c r="D157" s="0">
        <v>2460</v>
      </c>
      <c r="E157" s="0" t="s">
        <v>25</v>
      </c>
      <c r="F157" s="0" t="s">
        <v>182</v>
      </c>
      <c r="G157" s="0">
        <v>10</v>
      </c>
      <c r="H157" s="0">
        <v>0</v>
      </c>
      <c r="I157" s="0">
        <v>0</v>
      </c>
      <c r="J157" s="0">
        <v>0</v>
      </c>
      <c r="K157" s="0">
        <v>0</v>
      </c>
      <c r="L157" s="0">
        <v>0.7599999904632568</v>
      </c>
      <c r="M157" s="0">
        <v>3.799999952316284</v>
      </c>
      <c r="N157" s="0">
        <v>0</v>
      </c>
      <c r="O157" s="0">
        <v>0</v>
      </c>
      <c r="P157" s="0">
        <f>(H157+J157)-(L157+N157)</f>
      </c>
      <c r="Q157" s="0">
        <f>P157*G157</f>
      </c>
      <c r="R157" s="0">
        <v>0</v>
      </c>
      <c r="S157" s="0">
        <f>R157*G157</f>
      </c>
      <c r="T157" s="0">
        <f>H157+J157-L157-N157-R157</f>
      </c>
      <c r="U157" s="0">
        <f>T157*G157</f>
      </c>
      <c r="V157" s="0">
        <f>I157+K157-S157</f>
      </c>
      <c r="W157" s="0">
        <f>M157-V157</f>
      </c>
      <c r="X157" s="0">
        <f>IFERROR(W157/M157*100,0)</f>
      </c>
    </row>
    <row r="158">
      <c r="A158" s="0">
        <v>564800</v>
      </c>
      <c r="B158" s="0">
        <v>0</v>
      </c>
      <c r="C158" s="0" t="s">
        <v>24</v>
      </c>
      <c r="D158" s="0">
        <v>1912</v>
      </c>
      <c r="E158" s="0" t="s">
        <v>25</v>
      </c>
      <c r="F158" s="0" t="s">
        <v>183</v>
      </c>
      <c r="G158" s="0">
        <v>9.746000289916992</v>
      </c>
      <c r="H158" s="0">
        <v>0</v>
      </c>
      <c r="I158" s="0">
        <v>0</v>
      </c>
      <c r="J158" s="0">
        <v>5</v>
      </c>
      <c r="K158" s="0">
        <v>48.72999954223633</v>
      </c>
      <c r="L158" s="0">
        <v>5.13700008392334</v>
      </c>
      <c r="M158" s="0">
        <v>53.15999984741211</v>
      </c>
      <c r="N158" s="0">
        <v>0</v>
      </c>
      <c r="O158" s="0">
        <v>0</v>
      </c>
      <c r="P158" s="0">
        <f>(H158+J158)-(L158+N158)</f>
      </c>
      <c r="Q158" s="0">
        <f>P158*G158</f>
      </c>
      <c r="R158" s="0">
        <v>0.800000011920929</v>
      </c>
      <c r="S158" s="0">
        <f>R158*G158</f>
      </c>
      <c r="T158" s="0">
        <f>H158+J158-L158-N158-R158</f>
      </c>
      <c r="U158" s="0">
        <f>T158*G158</f>
      </c>
      <c r="V158" s="0">
        <f>I158+K158-S158</f>
      </c>
      <c r="W158" s="0">
        <f>M158-V158</f>
      </c>
      <c r="X158" s="0">
        <f>IFERROR(W158/M158*100,0)</f>
      </c>
    </row>
    <row r="159">
      <c r="A159" s="0">
        <v>580968</v>
      </c>
      <c r="B159" s="0">
        <v>0</v>
      </c>
      <c r="C159" s="0" t="s">
        <v>24</v>
      </c>
      <c r="D159" s="0">
        <v>1494</v>
      </c>
      <c r="E159" s="0" t="s">
        <v>25</v>
      </c>
      <c r="F159" s="0" t="s">
        <v>184</v>
      </c>
      <c r="G159" s="0">
        <v>2</v>
      </c>
      <c r="H159" s="0">
        <v>0</v>
      </c>
      <c r="I159" s="0">
        <v>0</v>
      </c>
      <c r="J159" s="0">
        <v>0</v>
      </c>
      <c r="K159" s="0">
        <v>0</v>
      </c>
      <c r="L159" s="0">
        <v>0.30000001192092896</v>
      </c>
      <c r="M159" s="0">
        <v>1.5</v>
      </c>
      <c r="N159" s="0">
        <v>0</v>
      </c>
      <c r="O159" s="0">
        <v>0</v>
      </c>
      <c r="P159" s="0">
        <f>(H159+J159)-(L159+N159)</f>
      </c>
      <c r="Q159" s="0">
        <f>P159*G159</f>
      </c>
      <c r="R159" s="0">
        <v>0</v>
      </c>
      <c r="S159" s="0">
        <f>R159*G159</f>
      </c>
      <c r="T159" s="0">
        <f>H159+J159-L159-N159-R159</f>
      </c>
      <c r="U159" s="0">
        <f>T159*G159</f>
      </c>
      <c r="V159" s="0">
        <f>I159+K159-S159</f>
      </c>
      <c r="W159" s="0">
        <f>M159-V159</f>
      </c>
      <c r="X159" s="0">
        <f>IFERROR(W159/M159*100,0)</f>
      </c>
    </row>
    <row r="160">
      <c r="A160" s="0">
        <v>546581</v>
      </c>
      <c r="B160" s="0">
        <v>0</v>
      </c>
      <c r="C160" s="0" t="s">
        <v>24</v>
      </c>
      <c r="D160" s="0">
        <v>1425</v>
      </c>
      <c r="E160" s="0" t="s">
        <v>25</v>
      </c>
      <c r="F160" s="0" t="s">
        <v>185</v>
      </c>
      <c r="G160" s="0">
        <v>4.837639808654785</v>
      </c>
      <c r="H160" s="0">
        <v>0</v>
      </c>
      <c r="I160" s="0">
        <v>0</v>
      </c>
      <c r="J160" s="0">
        <v>0</v>
      </c>
      <c r="K160" s="0">
        <v>0</v>
      </c>
      <c r="L160" s="0">
        <v>2.316999912261963</v>
      </c>
      <c r="M160" s="0">
        <v>13.899999618530273</v>
      </c>
      <c r="N160" s="0">
        <v>0</v>
      </c>
      <c r="O160" s="0">
        <v>0</v>
      </c>
      <c r="P160" s="0">
        <f>(H160+J160)-(L160+N160)</f>
      </c>
      <c r="Q160" s="0">
        <f>P160*G160</f>
      </c>
      <c r="R160" s="0">
        <v>0</v>
      </c>
      <c r="S160" s="0">
        <f>R160*G160</f>
      </c>
      <c r="T160" s="0">
        <f>H160+J160-L160-N160-R160</f>
      </c>
      <c r="U160" s="0">
        <f>T160*G160</f>
      </c>
      <c r="V160" s="0">
        <f>I160+K160-S160</f>
      </c>
      <c r="W160" s="0">
        <f>M160-V160</f>
      </c>
      <c r="X160" s="0">
        <f>IFERROR(W160/M160*100,0)</f>
      </c>
    </row>
    <row r="161">
      <c r="A161" s="0">
        <v>550034</v>
      </c>
      <c r="B161" s="0">
        <v>0</v>
      </c>
      <c r="C161" s="0" t="s">
        <v>24</v>
      </c>
      <c r="D161" s="0">
        <v>1325</v>
      </c>
      <c r="E161" s="0" t="s">
        <v>25</v>
      </c>
      <c r="F161" s="0" t="s">
        <v>186</v>
      </c>
      <c r="G161" s="0">
        <v>1.816059947013855</v>
      </c>
      <c r="H161" s="0">
        <v>378.8999938964844</v>
      </c>
      <c r="I161" s="0">
        <v>832.7994384765625</v>
      </c>
      <c r="J161" s="0">
        <v>3312</v>
      </c>
      <c r="K161" s="0">
        <v>6028.7998046875</v>
      </c>
      <c r="L161" s="0">
        <v>3361.47509765625</v>
      </c>
      <c r="M161" s="0">
        <v>9625.2998046875</v>
      </c>
      <c r="N161" s="0">
        <v>0</v>
      </c>
      <c r="O161" s="0">
        <v>0</v>
      </c>
      <c r="P161" s="0">
        <f>(H161+J161)-(L161+N161)</f>
      </c>
      <c r="Q161" s="0">
        <f>P161*G161</f>
      </c>
      <c r="R161" s="0">
        <v>345</v>
      </c>
      <c r="S161" s="0">
        <f>R161*G161</f>
      </c>
      <c r="T161" s="0">
        <f>H161+J161-L161-N161-R161</f>
      </c>
      <c r="U161" s="0">
        <f>T161*G161</f>
      </c>
      <c r="V161" s="0">
        <f>I161+K161-S161</f>
      </c>
      <c r="W161" s="0">
        <f>M161-V161</f>
      </c>
      <c r="X161" s="0">
        <f>IFERROR(W161/M161*100,0)</f>
      </c>
    </row>
    <row r="162">
      <c r="A162" s="0">
        <v>551758</v>
      </c>
      <c r="B162" s="0">
        <v>0</v>
      </c>
      <c r="C162" s="0" t="s">
        <v>24</v>
      </c>
      <c r="D162" s="0">
        <v>1530</v>
      </c>
      <c r="E162" s="0" t="s">
        <v>25</v>
      </c>
      <c r="F162" s="0" t="s">
        <v>187</v>
      </c>
      <c r="G162" s="0">
        <v>10.94299030303955</v>
      </c>
      <c r="H162" s="0">
        <v>10</v>
      </c>
      <c r="I162" s="0">
        <v>150.00399780273438</v>
      </c>
      <c r="J162" s="0">
        <v>54</v>
      </c>
      <c r="K162" s="0">
        <v>525.0260009765625</v>
      </c>
      <c r="L162" s="0">
        <v>38.0369987487793</v>
      </c>
      <c r="M162" s="0">
        <v>351.260009765625</v>
      </c>
      <c r="N162" s="0">
        <v>0</v>
      </c>
      <c r="O162" s="0">
        <v>0</v>
      </c>
      <c r="P162" s="0">
        <f>(H162+J162)-(L162+N162)</f>
      </c>
      <c r="Q162" s="0">
        <f>P162*G162</f>
      </c>
      <c r="R162" s="0">
        <v>0</v>
      </c>
      <c r="S162" s="0">
        <f>R162*G162</f>
      </c>
      <c r="T162" s="0">
        <f>H162+J162-L162-N162-R162</f>
      </c>
      <c r="U162" s="0">
        <f>T162*G162</f>
      </c>
      <c r="V162" s="0">
        <f>I162+K162-S162</f>
      </c>
      <c r="W162" s="0">
        <f>M162-V162</f>
      </c>
      <c r="X162" s="0">
        <f>IFERROR(W162/M162*100,0)</f>
      </c>
    </row>
    <row r="163">
      <c r="A163" s="0">
        <v>560456</v>
      </c>
      <c r="B163" s="0">
        <v>0</v>
      </c>
      <c r="C163" s="0" t="s">
        <v>24</v>
      </c>
      <c r="D163" s="0">
        <v>2799</v>
      </c>
      <c r="E163" s="0" t="s">
        <v>25</v>
      </c>
      <c r="F163" s="0" t="s">
        <v>188</v>
      </c>
      <c r="G163" s="0">
        <v>4.33066987991333</v>
      </c>
      <c r="H163" s="0">
        <v>34.79999923706055</v>
      </c>
      <c r="I163" s="0">
        <v>182.6999969482422</v>
      </c>
      <c r="J163" s="0">
        <v>44</v>
      </c>
      <c r="K163" s="0">
        <v>176</v>
      </c>
      <c r="L163" s="0">
        <v>53.72700119018555</v>
      </c>
      <c r="M163" s="0">
        <v>265.8999938964844</v>
      </c>
      <c r="N163" s="0">
        <v>29</v>
      </c>
      <c r="O163" s="0">
        <v>139.37933349609375</v>
      </c>
      <c r="P163" s="0">
        <f>(H163+J163)-(L163+N163)</f>
      </c>
      <c r="Q163" s="0">
        <f>P163*G163</f>
      </c>
      <c r="R163" s="0">
        <v>0</v>
      </c>
      <c r="S163" s="0">
        <f>R163*G163</f>
      </c>
      <c r="T163" s="0">
        <f>H163+J163-L163-N163-R163</f>
      </c>
      <c r="U163" s="0">
        <f>T163*G163</f>
      </c>
      <c r="V163" s="0">
        <f>I163+K163-S163</f>
      </c>
      <c r="W163" s="0">
        <f>M163-V163</f>
      </c>
      <c r="X163" s="0">
        <f>IFERROR(W163/M163*100,0)</f>
      </c>
    </row>
    <row r="164">
      <c r="A164" s="0">
        <v>680276</v>
      </c>
      <c r="B164" s="0">
        <v>0</v>
      </c>
      <c r="C164" s="0" t="s">
        <v>24</v>
      </c>
      <c r="D164" s="0">
        <v>3623</v>
      </c>
      <c r="E164" s="0" t="s">
        <v>25</v>
      </c>
      <c r="F164" s="0" t="s">
        <v>189</v>
      </c>
      <c r="G164" s="0">
        <v>2.9179298877716064</v>
      </c>
      <c r="H164" s="0">
        <v>0</v>
      </c>
      <c r="I164" s="0">
        <v>0</v>
      </c>
      <c r="J164" s="0">
        <v>39</v>
      </c>
      <c r="K164" s="0">
        <v>114.25</v>
      </c>
      <c r="L164" s="0">
        <v>6.875</v>
      </c>
      <c r="M164" s="0">
        <v>24.850000381469727</v>
      </c>
      <c r="N164" s="0">
        <v>5.949999809265137</v>
      </c>
      <c r="O164" s="0">
        <v>17.361690521240234</v>
      </c>
      <c r="P164" s="0">
        <f>(H164+J164)-(L164+N164)</f>
      </c>
      <c r="Q164" s="0">
        <f>P164*G164</f>
      </c>
      <c r="R164" s="0">
        <v>8.600000381469727</v>
      </c>
      <c r="S164" s="0">
        <f>R164*G164</f>
      </c>
      <c r="T164" s="0">
        <f>H164+J164-L164-N164-R164</f>
      </c>
      <c r="U164" s="0">
        <f>T164*G164</f>
      </c>
      <c r="V164" s="0">
        <f>I164+K164-S164</f>
      </c>
      <c r="W164" s="0">
        <f>M164-V164</f>
      </c>
      <c r="X164" s="0">
        <f>IFERROR(W164/M164*100,0)</f>
      </c>
    </row>
    <row r="165">
      <c r="A165" s="0">
        <v>611765</v>
      </c>
      <c r="B165" s="0">
        <v>0</v>
      </c>
      <c r="C165" s="0" t="s">
        <v>24</v>
      </c>
      <c r="D165" s="0">
        <v>2538</v>
      </c>
      <c r="E165" s="0" t="s">
        <v>25</v>
      </c>
      <c r="F165" s="0" t="s">
        <v>190</v>
      </c>
      <c r="G165" s="0">
        <v>2.217639923095703</v>
      </c>
      <c r="H165" s="0">
        <v>19.649999618530273</v>
      </c>
      <c r="I165" s="0">
        <v>43.57662582397461</v>
      </c>
      <c r="J165" s="0">
        <v>0</v>
      </c>
      <c r="K165" s="0">
        <v>0</v>
      </c>
      <c r="L165" s="0">
        <v>13.987000465393066</v>
      </c>
      <c r="M165" s="0">
        <v>42.099998474121094</v>
      </c>
      <c r="N165" s="0">
        <v>0</v>
      </c>
      <c r="O165" s="0">
        <v>0</v>
      </c>
      <c r="P165" s="0">
        <f>(H165+J165)-(L165+N165)</f>
      </c>
      <c r="Q165" s="0">
        <f>P165*G165</f>
      </c>
      <c r="R165" s="0">
        <v>4.300000190734863</v>
      </c>
      <c r="S165" s="0">
        <f>R165*G165</f>
      </c>
      <c r="T165" s="0">
        <f>H165+J165-L165-N165-R165</f>
      </c>
      <c r="U165" s="0">
        <f>T165*G165</f>
      </c>
      <c r="V165" s="0">
        <f>I165+K165-S165</f>
      </c>
      <c r="W165" s="0">
        <f>M165-V165</f>
      </c>
      <c r="X165" s="0">
        <f>IFERROR(W165/M165*100,0)</f>
      </c>
    </row>
    <row r="166">
      <c r="A166" s="0">
        <v>612814</v>
      </c>
      <c r="B166" s="0">
        <v>0</v>
      </c>
      <c r="C166" s="0" t="s">
        <v>24</v>
      </c>
      <c r="D166" s="0">
        <v>2543</v>
      </c>
      <c r="E166" s="0" t="s">
        <v>25</v>
      </c>
      <c r="F166" s="0" t="s">
        <v>191</v>
      </c>
      <c r="G166" s="0">
        <v>3</v>
      </c>
      <c r="H166" s="0">
        <v>7.300000190734863</v>
      </c>
      <c r="I166" s="0">
        <v>31.48781967163086</v>
      </c>
      <c r="J166" s="0">
        <v>58</v>
      </c>
      <c r="K166" s="0">
        <v>192</v>
      </c>
      <c r="L166" s="0">
        <v>66.39199829101562</v>
      </c>
      <c r="M166" s="0">
        <v>318.79998779296875</v>
      </c>
      <c r="N166" s="0">
        <v>0</v>
      </c>
      <c r="O166" s="0">
        <v>0</v>
      </c>
      <c r="P166" s="0">
        <f>(H166+J166)-(L166+N166)</f>
      </c>
      <c r="Q166" s="0">
        <f>P166*G166</f>
      </c>
      <c r="R166" s="0">
        <v>1.7000000476837158</v>
      </c>
      <c r="S166" s="0">
        <f>R166*G166</f>
      </c>
      <c r="T166" s="0">
        <f>H166+J166-L166-N166-R166</f>
      </c>
      <c r="U166" s="0">
        <f>T166*G166</f>
      </c>
      <c r="V166" s="0">
        <f>I166+K166-S166</f>
      </c>
      <c r="W166" s="0">
        <f>M166-V166</f>
      </c>
      <c r="X166" s="0">
        <f>IFERROR(W166/M166*100,0)</f>
      </c>
    </row>
    <row r="167">
      <c r="A167" s="0">
        <v>613893</v>
      </c>
      <c r="B167" s="0">
        <v>0</v>
      </c>
      <c r="C167" s="0" t="s">
        <v>24</v>
      </c>
      <c r="D167" s="0">
        <v>2565</v>
      </c>
      <c r="E167" s="0" t="s">
        <v>25</v>
      </c>
      <c r="F167" s="0" t="s">
        <v>192</v>
      </c>
      <c r="G167" s="0">
        <v>6.5</v>
      </c>
      <c r="H167" s="0">
        <v>0</v>
      </c>
      <c r="I167" s="0">
        <v>0</v>
      </c>
      <c r="J167" s="0">
        <v>2</v>
      </c>
      <c r="K167" s="0">
        <v>13</v>
      </c>
      <c r="L167" s="0">
        <v>0.6779999732971191</v>
      </c>
      <c r="M167" s="0">
        <v>4.75</v>
      </c>
      <c r="N167" s="0">
        <v>0</v>
      </c>
      <c r="O167" s="0">
        <v>0</v>
      </c>
      <c r="P167" s="0">
        <f>(H167+J167)-(L167+N167)</f>
      </c>
      <c r="Q167" s="0">
        <f>P167*G167</f>
      </c>
      <c r="R167" s="0">
        <v>0</v>
      </c>
      <c r="S167" s="0">
        <f>R167*G167</f>
      </c>
      <c r="T167" s="0">
        <f>H167+J167-L167-N167-R167</f>
      </c>
      <c r="U167" s="0">
        <f>T167*G167</f>
      </c>
      <c r="V167" s="0">
        <f>I167+K167-S167</f>
      </c>
      <c r="W167" s="0">
        <f>M167-V167</f>
      </c>
      <c r="X167" s="0">
        <f>IFERROR(W167/M167*100,0)</f>
      </c>
    </row>
    <row r="168">
      <c r="A168" s="0">
        <v>614283</v>
      </c>
      <c r="B168" s="0">
        <v>0</v>
      </c>
      <c r="C168" s="0" t="s">
        <v>24</v>
      </c>
      <c r="D168" s="0">
        <v>2572</v>
      </c>
      <c r="E168" s="0" t="s">
        <v>25</v>
      </c>
      <c r="F168" s="0" t="s">
        <v>193</v>
      </c>
      <c r="G168" s="0">
        <v>4.268360137939453</v>
      </c>
      <c r="H168" s="0">
        <v>0</v>
      </c>
      <c r="I168" s="0">
        <v>0</v>
      </c>
      <c r="J168" s="0">
        <v>67.5</v>
      </c>
      <c r="K168" s="0">
        <v>296</v>
      </c>
      <c r="L168" s="0">
        <v>122.05000305175781</v>
      </c>
      <c r="M168" s="0">
        <v>594.4000244140625</v>
      </c>
      <c r="N168" s="0">
        <v>1.2000000476837158</v>
      </c>
      <c r="O168" s="0">
        <v>5.239130020141602</v>
      </c>
      <c r="P168" s="0">
        <f>(H168+J168)-(L168+N168)</f>
      </c>
      <c r="Q168" s="0">
        <f>P168*G168</f>
      </c>
      <c r="R168" s="0">
        <v>0</v>
      </c>
      <c r="S168" s="0">
        <f>R168*G168</f>
      </c>
      <c r="T168" s="0">
        <f>H168+J168-L168-N168-R168</f>
      </c>
      <c r="U168" s="0">
        <f>T168*G168</f>
      </c>
      <c r="V168" s="0">
        <f>I168+K168-S168</f>
      </c>
      <c r="W168" s="0">
        <f>M168-V168</f>
      </c>
      <c r="X168" s="0">
        <f>IFERROR(W168/M168*100,0)</f>
      </c>
    </row>
    <row r="169">
      <c r="A169" s="0">
        <v>616518</v>
      </c>
      <c r="B169" s="0">
        <v>0</v>
      </c>
      <c r="C169" s="0" t="s">
        <v>24</v>
      </c>
      <c r="D169" s="0">
        <v>2594</v>
      </c>
      <c r="E169" s="0" t="s">
        <v>25</v>
      </c>
      <c r="F169" s="0" t="s">
        <v>194</v>
      </c>
      <c r="G169" s="0">
        <v>9.836999893188477</v>
      </c>
      <c r="H169" s="0">
        <v>10</v>
      </c>
      <c r="I169" s="0">
        <v>98.37000274658203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f>(H169+J169)-(L169+N169)</f>
      </c>
      <c r="Q169" s="0">
        <f>P169*G169</f>
      </c>
      <c r="R169" s="0">
        <v>0</v>
      </c>
      <c r="S169" s="0">
        <f>R169*G169</f>
      </c>
      <c r="T169" s="0">
        <f>H169+J169-L169-N169-R169</f>
      </c>
      <c r="U169" s="0">
        <f>T169*G169</f>
      </c>
      <c r="V169" s="0">
        <f>I169+K169-S169</f>
      </c>
      <c r="W169" s="0">
        <f>M169-V169</f>
      </c>
      <c r="X169" s="0">
        <f>IFERROR(W169/M169*100,0)</f>
      </c>
    </row>
    <row r="170">
      <c r="A170" s="0">
        <v>619483</v>
      </c>
      <c r="B170" s="0">
        <v>0</v>
      </c>
      <c r="C170" s="0" t="s">
        <v>24</v>
      </c>
      <c r="D170" s="0">
        <v>4048</v>
      </c>
      <c r="E170" s="0" t="s">
        <v>25</v>
      </c>
      <c r="F170" s="0" t="s">
        <v>195</v>
      </c>
      <c r="G170" s="0">
        <v>10.5</v>
      </c>
      <c r="H170" s="0">
        <v>0</v>
      </c>
      <c r="I170" s="0">
        <v>0</v>
      </c>
      <c r="J170" s="0">
        <v>1.5</v>
      </c>
      <c r="K170" s="0">
        <v>15.75</v>
      </c>
      <c r="L170" s="0">
        <v>1.746999979019165</v>
      </c>
      <c r="M170" s="0">
        <v>20.68000030517578</v>
      </c>
      <c r="N170" s="0">
        <v>0</v>
      </c>
      <c r="O170" s="0">
        <v>0</v>
      </c>
      <c r="P170" s="0">
        <f>(H170+J170)-(L170+N170)</f>
      </c>
      <c r="Q170" s="0">
        <f>P170*G170</f>
      </c>
      <c r="R170" s="0">
        <v>0</v>
      </c>
      <c r="S170" s="0">
        <f>R170*G170</f>
      </c>
      <c r="T170" s="0">
        <f>H170+J170-L170-N170-R170</f>
      </c>
      <c r="U170" s="0">
        <f>T170*G170</f>
      </c>
      <c r="V170" s="0">
        <f>I170+K170-S170</f>
      </c>
      <c r="W170" s="0">
        <f>M170-V170</f>
      </c>
      <c r="X170" s="0">
        <f>IFERROR(W170/M170*100,0)</f>
      </c>
    </row>
    <row r="171">
      <c r="A171" s="0">
        <v>623896</v>
      </c>
      <c r="B171" s="0">
        <v>0</v>
      </c>
      <c r="C171" s="0" t="s">
        <v>24</v>
      </c>
      <c r="D171" s="0">
        <v>2662</v>
      </c>
      <c r="E171" s="0" t="s">
        <v>25</v>
      </c>
      <c r="F171" s="0" t="s">
        <v>196</v>
      </c>
      <c r="G171" s="0">
        <v>7.1726298332214355</v>
      </c>
      <c r="H171" s="0">
        <v>34.099998474121094</v>
      </c>
      <c r="I171" s="0">
        <v>239.52420043945312</v>
      </c>
      <c r="J171" s="0">
        <v>18</v>
      </c>
      <c r="K171" s="0">
        <v>135</v>
      </c>
      <c r="L171" s="0">
        <v>43.132999420166016</v>
      </c>
      <c r="M171" s="0">
        <v>345</v>
      </c>
      <c r="N171" s="0">
        <v>3.799999952316284</v>
      </c>
      <c r="O171" s="0">
        <v>27.256000518798828</v>
      </c>
      <c r="P171" s="0">
        <f>(H171+J171)-(L171+N171)</f>
      </c>
      <c r="Q171" s="0">
        <f>P171*G171</f>
      </c>
      <c r="R171" s="0">
        <v>0</v>
      </c>
      <c r="S171" s="0">
        <f>R171*G171</f>
      </c>
      <c r="T171" s="0">
        <f>H171+J171-L171-N171-R171</f>
      </c>
      <c r="U171" s="0">
        <f>T171*G171</f>
      </c>
      <c r="V171" s="0">
        <f>I171+K171-S171</f>
      </c>
      <c r="W171" s="0">
        <f>M171-V171</f>
      </c>
      <c r="X171" s="0">
        <f>IFERROR(W171/M171*100,0)</f>
      </c>
    </row>
    <row r="172">
      <c r="A172" s="0">
        <v>667714</v>
      </c>
      <c r="B172" s="0">
        <v>0</v>
      </c>
      <c r="C172" s="0" t="s">
        <v>24</v>
      </c>
      <c r="D172" s="0">
        <v>4565</v>
      </c>
      <c r="E172" s="0" t="s">
        <v>25</v>
      </c>
      <c r="F172" s="0" t="s">
        <v>197</v>
      </c>
      <c r="G172" s="0">
        <v>6.746799945831299</v>
      </c>
      <c r="H172" s="0">
        <v>12.699999809265137</v>
      </c>
      <c r="I172" s="0">
        <v>88.9000015258789</v>
      </c>
      <c r="J172" s="0">
        <v>177</v>
      </c>
      <c r="K172" s="0">
        <v>1221.25</v>
      </c>
      <c r="L172" s="0">
        <v>159.98599243164062</v>
      </c>
      <c r="M172" s="0">
        <v>1173.199951171875</v>
      </c>
      <c r="N172" s="0">
        <v>7.5</v>
      </c>
      <c r="O172" s="0">
        <v>51.59267044067383</v>
      </c>
      <c r="P172" s="0">
        <f>(H172+J172)-(L172+N172)</f>
      </c>
      <c r="Q172" s="0">
        <f>P172*G172</f>
      </c>
      <c r="R172" s="0">
        <v>20.5</v>
      </c>
      <c r="S172" s="0">
        <f>R172*G172</f>
      </c>
      <c r="T172" s="0">
        <f>H172+J172-L172-N172-R172</f>
      </c>
      <c r="U172" s="0">
        <f>T172*G172</f>
      </c>
      <c r="V172" s="0">
        <f>I172+K172-S172</f>
      </c>
      <c r="W172" s="0">
        <f>M172-V172</f>
      </c>
      <c r="X172" s="0">
        <f>IFERROR(W172/M172*100,0)</f>
      </c>
    </row>
    <row r="173">
      <c r="A173" s="0">
        <v>669227</v>
      </c>
      <c r="B173" s="0">
        <v>0</v>
      </c>
      <c r="C173" s="0" t="s">
        <v>24</v>
      </c>
      <c r="D173" s="0">
        <v>3248</v>
      </c>
      <c r="E173" s="0" t="s">
        <v>25</v>
      </c>
      <c r="F173" s="0" t="s">
        <v>198</v>
      </c>
      <c r="G173" s="0">
        <v>2.439429998397827</v>
      </c>
      <c r="H173" s="0">
        <v>0</v>
      </c>
      <c r="I173" s="0">
        <v>0</v>
      </c>
      <c r="J173" s="0">
        <v>143</v>
      </c>
      <c r="K173" s="0">
        <v>369.25</v>
      </c>
      <c r="L173" s="0">
        <v>155</v>
      </c>
      <c r="M173" s="0">
        <v>349.5</v>
      </c>
      <c r="N173" s="0">
        <v>0</v>
      </c>
      <c r="O173" s="0">
        <v>0</v>
      </c>
      <c r="P173" s="0">
        <f>(H173+J173)-(L173+N173)</f>
      </c>
      <c r="Q173" s="0">
        <f>P173*G173</f>
      </c>
      <c r="R173" s="0">
        <v>160.89999389648438</v>
      </c>
      <c r="S173" s="0">
        <f>R173*G173</f>
      </c>
      <c r="T173" s="0">
        <f>H173+J173-L173-N173-R173</f>
      </c>
      <c r="U173" s="0">
        <f>T173*G173</f>
      </c>
      <c r="V173" s="0">
        <f>I173+K173-S173</f>
      </c>
      <c r="W173" s="0">
        <f>M173-V173</f>
      </c>
      <c r="X173" s="0">
        <f>IFERROR(W173/M173*100,0)</f>
      </c>
    </row>
    <row r="174">
      <c r="A174" s="0">
        <v>670811</v>
      </c>
      <c r="B174" s="0">
        <v>0</v>
      </c>
      <c r="C174" s="0" t="s">
        <v>24</v>
      </c>
      <c r="D174" s="0">
        <v>7806</v>
      </c>
      <c r="E174" s="0" t="s">
        <v>25</v>
      </c>
      <c r="F174" s="0" t="s">
        <v>199</v>
      </c>
      <c r="G174" s="0">
        <v>9.569000244140625</v>
      </c>
      <c r="H174" s="0">
        <v>12.989999771118164</v>
      </c>
      <c r="I174" s="0">
        <v>136.70675659179688</v>
      </c>
      <c r="J174" s="0">
        <v>10</v>
      </c>
      <c r="K174" s="0">
        <v>95.69000244140625</v>
      </c>
      <c r="L174" s="0">
        <v>13.069999694824219</v>
      </c>
      <c r="M174" s="0">
        <v>160.44000244140625</v>
      </c>
      <c r="N174" s="0">
        <v>3</v>
      </c>
      <c r="O174" s="0">
        <v>31.57200050354004</v>
      </c>
      <c r="P174" s="0">
        <f>(H174+J174)-(L174+N174)</f>
      </c>
      <c r="Q174" s="0">
        <f>P174*G174</f>
      </c>
      <c r="R174" s="0">
        <v>1.6200000047683716</v>
      </c>
      <c r="S174" s="0">
        <f>R174*G174</f>
      </c>
      <c r="T174" s="0">
        <f>H174+J174-L174-N174-R174</f>
      </c>
      <c r="U174" s="0">
        <f>T174*G174</f>
      </c>
      <c r="V174" s="0">
        <f>I174+K174-S174</f>
      </c>
      <c r="W174" s="0">
        <f>M174-V174</f>
      </c>
      <c r="X174" s="0">
        <f>IFERROR(W174/M174*100,0)</f>
      </c>
    </row>
    <row r="175">
      <c r="A175" s="0">
        <v>670816</v>
      </c>
      <c r="B175" s="0">
        <v>0</v>
      </c>
      <c r="C175" s="0" t="s">
        <v>24</v>
      </c>
      <c r="D175" s="0">
        <v>7811</v>
      </c>
      <c r="E175" s="0" t="s">
        <v>25</v>
      </c>
      <c r="F175" s="0" t="s">
        <v>200</v>
      </c>
      <c r="G175" s="0">
        <v>9.956999778747559</v>
      </c>
      <c r="H175" s="0">
        <v>11.399999618530273</v>
      </c>
      <c r="I175" s="0">
        <v>119.46060180664062</v>
      </c>
      <c r="J175" s="0">
        <v>183</v>
      </c>
      <c r="K175" s="0">
        <v>1861.5030517578125</v>
      </c>
      <c r="L175" s="0">
        <v>189.33399963378906</v>
      </c>
      <c r="M175" s="0">
        <v>2150.5</v>
      </c>
      <c r="N175" s="0">
        <v>2</v>
      </c>
      <c r="O175" s="0">
        <v>19.913999557495117</v>
      </c>
      <c r="P175" s="0">
        <f>(H175+J175)-(L175+N175)</f>
      </c>
      <c r="Q175" s="0">
        <f>P175*G175</f>
      </c>
      <c r="R175" s="0">
        <v>1.399999976158142</v>
      </c>
      <c r="S175" s="0">
        <f>R175*G175</f>
      </c>
      <c r="T175" s="0">
        <f>H175+J175-L175-N175-R175</f>
      </c>
      <c r="U175" s="0">
        <f>T175*G175</f>
      </c>
      <c r="V175" s="0">
        <f>I175+K175-S175</f>
      </c>
      <c r="W175" s="0">
        <f>M175-V175</f>
      </c>
      <c r="X175" s="0">
        <f>IFERROR(W175/M175*100,0)</f>
      </c>
    </row>
    <row r="176">
      <c r="A176" s="0">
        <v>472250</v>
      </c>
      <c r="B176" s="0">
        <v>0</v>
      </c>
      <c r="C176" s="0" t="s">
        <v>24</v>
      </c>
      <c r="D176" s="0">
        <v>2980</v>
      </c>
      <c r="E176" s="0" t="s">
        <v>25</v>
      </c>
      <c r="F176" s="0" t="s">
        <v>201</v>
      </c>
      <c r="G176" s="0">
        <v>9.5</v>
      </c>
      <c r="H176" s="0">
        <v>0</v>
      </c>
      <c r="I176" s="0">
        <v>0</v>
      </c>
      <c r="J176" s="0">
        <v>47.70000076293945</v>
      </c>
      <c r="K176" s="0">
        <v>453.1499938964844</v>
      </c>
      <c r="L176" s="0">
        <v>4.105000019073486</v>
      </c>
      <c r="M176" s="0">
        <v>47.20000076293945</v>
      </c>
      <c r="N176" s="0">
        <v>3.200000047683716</v>
      </c>
      <c r="O176" s="0">
        <v>30.399999618530273</v>
      </c>
      <c r="P176" s="0">
        <f>(H176+J176)-(L176+N176)</f>
      </c>
      <c r="Q176" s="0">
        <f>P176*G176</f>
      </c>
      <c r="R176" s="0">
        <v>11.300000190734863</v>
      </c>
      <c r="S176" s="0">
        <f>R176*G176</f>
      </c>
      <c r="T176" s="0">
        <f>H176+J176-L176-N176-R176</f>
      </c>
      <c r="U176" s="0">
        <f>T176*G176</f>
      </c>
      <c r="V176" s="0">
        <f>I176+K176-S176</f>
      </c>
      <c r="W176" s="0">
        <f>M176-V176</f>
      </c>
      <c r="X176" s="0">
        <f>IFERROR(W176/M176*100,0)</f>
      </c>
    </row>
    <row r="177">
      <c r="A177" s="0">
        <v>688395</v>
      </c>
      <c r="B177" s="0">
        <v>0</v>
      </c>
      <c r="C177" s="0" t="s">
        <v>24</v>
      </c>
      <c r="D177" s="0">
        <v>3785</v>
      </c>
      <c r="E177" s="0" t="s">
        <v>25</v>
      </c>
      <c r="F177" s="0" t="s">
        <v>202</v>
      </c>
      <c r="G177" s="0">
        <v>5.809689998626709</v>
      </c>
      <c r="H177" s="0">
        <v>1.5</v>
      </c>
      <c r="I177" s="0">
        <v>6.75</v>
      </c>
      <c r="J177" s="0">
        <v>6.5</v>
      </c>
      <c r="K177" s="0">
        <v>42.25</v>
      </c>
      <c r="L177" s="0">
        <v>7.449999809265137</v>
      </c>
      <c r="M177" s="0">
        <v>44.70000076293945</v>
      </c>
      <c r="N177" s="0">
        <v>1.5</v>
      </c>
      <c r="O177" s="0">
        <v>8.714539527893066</v>
      </c>
      <c r="P177" s="0">
        <f>(H177+J177)-(L177+N177)</f>
      </c>
      <c r="Q177" s="0">
        <f>P177*G177</f>
      </c>
      <c r="R177" s="0">
        <v>0</v>
      </c>
      <c r="S177" s="0">
        <f>R177*G177</f>
      </c>
      <c r="T177" s="0">
        <f>H177+J177-L177-N177-R177</f>
      </c>
      <c r="U177" s="0">
        <f>T177*G177</f>
      </c>
      <c r="V177" s="0">
        <f>I177+K177-S177</f>
      </c>
      <c r="W177" s="0">
        <f>M177-V177</f>
      </c>
      <c r="X177" s="0">
        <f>IFERROR(W177/M177*100,0)</f>
      </c>
    </row>
    <row r="178">
      <c r="A178" s="0">
        <v>464843</v>
      </c>
      <c r="B178" s="0">
        <v>0</v>
      </c>
      <c r="C178" s="0" t="s">
        <v>24</v>
      </c>
      <c r="D178" s="0">
        <v>1036</v>
      </c>
      <c r="E178" s="0" t="s">
        <v>25</v>
      </c>
      <c r="F178" s="0" t="s">
        <v>203</v>
      </c>
      <c r="G178" s="0">
        <v>9.5</v>
      </c>
      <c r="H178" s="0">
        <v>0</v>
      </c>
      <c r="I178" s="0">
        <v>0</v>
      </c>
      <c r="J178" s="0">
        <v>0</v>
      </c>
      <c r="K178" s="0">
        <v>0</v>
      </c>
      <c r="L178" s="0">
        <v>5.2170000076293945</v>
      </c>
      <c r="M178" s="0">
        <v>59.9900016784668</v>
      </c>
      <c r="N178" s="0">
        <v>0</v>
      </c>
      <c r="O178" s="0">
        <v>0</v>
      </c>
      <c r="P178" s="0">
        <f>(H178+J178)-(L178+N178)</f>
      </c>
      <c r="Q178" s="0">
        <f>P178*G178</f>
      </c>
      <c r="R178" s="0">
        <v>0</v>
      </c>
      <c r="S178" s="0">
        <f>R178*G178</f>
      </c>
      <c r="T178" s="0">
        <f>H178+J178-L178-N178-R178</f>
      </c>
      <c r="U178" s="0">
        <f>T178*G178</f>
      </c>
      <c r="V178" s="0">
        <f>I178+K178-S178</f>
      </c>
      <c r="W178" s="0">
        <f>M178-V178</f>
      </c>
      <c r="X178" s="0">
        <f>IFERROR(W178/M178*100,0)</f>
      </c>
    </row>
    <row r="179">
      <c r="A179" s="0">
        <v>743337</v>
      </c>
      <c r="B179" s="0">
        <v>0</v>
      </c>
      <c r="C179" s="0" t="s">
        <v>24</v>
      </c>
      <c r="D179" s="0">
        <v>4330</v>
      </c>
      <c r="E179" s="0" t="s">
        <v>25</v>
      </c>
      <c r="F179" s="0" t="s">
        <v>204</v>
      </c>
      <c r="G179" s="0">
        <v>3.919250011444092</v>
      </c>
      <c r="H179" s="0">
        <v>89.4000015258789</v>
      </c>
      <c r="I179" s="0">
        <v>402.29998779296875</v>
      </c>
      <c r="J179" s="0">
        <v>225</v>
      </c>
      <c r="K179" s="0">
        <v>810</v>
      </c>
      <c r="L179" s="0">
        <v>406.9079895019531</v>
      </c>
      <c r="M179" s="0">
        <v>1852.5999755859375</v>
      </c>
      <c r="N179" s="0">
        <v>0</v>
      </c>
      <c r="O179" s="0">
        <v>0</v>
      </c>
      <c r="P179" s="0">
        <f>(H179+J179)-(L179+N179)</f>
      </c>
      <c r="Q179" s="0">
        <f>P179*G179</f>
      </c>
      <c r="R179" s="0">
        <v>0</v>
      </c>
      <c r="S179" s="0">
        <f>R179*G179</f>
      </c>
      <c r="T179" s="0">
        <f>H179+J179-L179-N179-R179</f>
      </c>
      <c r="U179" s="0">
        <f>T179*G179</f>
      </c>
      <c r="V179" s="0">
        <f>I179+K179-S179</f>
      </c>
      <c r="W179" s="0">
        <f>M179-V179</f>
      </c>
      <c r="X179" s="0">
        <f>IFERROR(W179/M179*100,0)</f>
      </c>
    </row>
    <row r="180">
      <c r="A180" s="0">
        <v>743346</v>
      </c>
      <c r="B180" s="0">
        <v>0</v>
      </c>
      <c r="C180" s="0" t="s">
        <v>24</v>
      </c>
      <c r="D180" s="0">
        <v>4338</v>
      </c>
      <c r="E180" s="0" t="s">
        <v>25</v>
      </c>
      <c r="F180" s="0" t="s">
        <v>205</v>
      </c>
      <c r="G180" s="0">
        <v>3.564379930496216</v>
      </c>
      <c r="H180" s="0">
        <v>47.65999984741211</v>
      </c>
      <c r="I180" s="0">
        <v>204.21499633789062</v>
      </c>
      <c r="J180" s="0">
        <v>194</v>
      </c>
      <c r="K180" s="0">
        <v>729.5</v>
      </c>
      <c r="L180" s="0">
        <v>207.68299865722656</v>
      </c>
      <c r="M180" s="0">
        <v>892.1500244140625</v>
      </c>
      <c r="N180" s="0">
        <v>0.6000000238418579</v>
      </c>
      <c r="O180" s="0">
        <v>2.4000000953674316</v>
      </c>
      <c r="P180" s="0">
        <f>(H180+J180)-(L180+N180)</f>
      </c>
      <c r="Q180" s="0">
        <f>P180*G180</f>
      </c>
      <c r="R180" s="0">
        <v>64.87999725341797</v>
      </c>
      <c r="S180" s="0">
        <f>R180*G180</f>
      </c>
      <c r="T180" s="0">
        <f>H180+J180-L180-N180-R180</f>
      </c>
      <c r="U180" s="0">
        <f>T180*G180</f>
      </c>
      <c r="V180" s="0">
        <f>I180+K180-S180</f>
      </c>
      <c r="W180" s="0">
        <f>M180-V180</f>
      </c>
      <c r="X180" s="0">
        <f>IFERROR(W180/M180*100,0)</f>
      </c>
    </row>
    <row r="181">
      <c r="A181" s="0">
        <v>743370</v>
      </c>
      <c r="B181" s="0">
        <v>0</v>
      </c>
      <c r="C181" s="0" t="s">
        <v>24</v>
      </c>
      <c r="D181" s="0">
        <v>4311</v>
      </c>
      <c r="E181" s="0" t="s">
        <v>25</v>
      </c>
      <c r="F181" s="0" t="s">
        <v>206</v>
      </c>
      <c r="G181" s="0">
        <v>6.495520114898682</v>
      </c>
      <c r="H181" s="0">
        <v>14.949999809265137</v>
      </c>
      <c r="I181" s="0">
        <v>104.6500015258789</v>
      </c>
      <c r="J181" s="0">
        <v>91</v>
      </c>
      <c r="K181" s="0">
        <v>581</v>
      </c>
      <c r="L181" s="0">
        <v>67.86699676513672</v>
      </c>
      <c r="M181" s="0">
        <v>542.7999877929688</v>
      </c>
      <c r="N181" s="0">
        <v>0</v>
      </c>
      <c r="O181" s="0">
        <v>0</v>
      </c>
      <c r="P181" s="0">
        <f>(H181+J181)-(L181+N181)</f>
      </c>
      <c r="Q181" s="0">
        <f>P181*G181</f>
      </c>
      <c r="R181" s="0">
        <v>0</v>
      </c>
      <c r="S181" s="0">
        <f>R181*G181</f>
      </c>
      <c r="T181" s="0">
        <f>H181+J181-L181-N181-R181</f>
      </c>
      <c r="U181" s="0">
        <f>T181*G181</f>
      </c>
      <c r="V181" s="0">
        <f>I181+K181-S181</f>
      </c>
      <c r="W181" s="0">
        <f>M181-V181</f>
      </c>
      <c r="X181" s="0">
        <f>IFERROR(W181/M181*100,0)</f>
      </c>
    </row>
    <row r="182">
      <c r="A182" s="0">
        <v>743434</v>
      </c>
      <c r="B182" s="0">
        <v>0</v>
      </c>
      <c r="C182" s="0" t="s">
        <v>24</v>
      </c>
      <c r="D182" s="0">
        <v>4325</v>
      </c>
      <c r="E182" s="0" t="s">
        <v>25</v>
      </c>
      <c r="F182" s="0" t="s">
        <v>207</v>
      </c>
      <c r="G182" s="0">
        <v>5</v>
      </c>
      <c r="H182" s="0">
        <v>0</v>
      </c>
      <c r="I182" s="0">
        <v>0</v>
      </c>
      <c r="J182" s="0">
        <v>0</v>
      </c>
      <c r="K182" s="0">
        <v>0</v>
      </c>
      <c r="L182" s="0">
        <v>1.1130000352859497</v>
      </c>
      <c r="M182" s="0">
        <v>8.899999618530273</v>
      </c>
      <c r="N182" s="0">
        <v>0</v>
      </c>
      <c r="O182" s="0">
        <v>0</v>
      </c>
      <c r="P182" s="0">
        <f>(H182+J182)-(L182+N182)</f>
      </c>
      <c r="Q182" s="0">
        <f>P182*G182</f>
      </c>
      <c r="R182" s="0">
        <v>0</v>
      </c>
      <c r="S182" s="0">
        <f>R182*G182</f>
      </c>
      <c r="T182" s="0">
        <f>H182+J182-L182-N182-R182</f>
      </c>
      <c r="U182" s="0">
        <f>T182*G182</f>
      </c>
      <c r="V182" s="0">
        <f>I182+K182-S182</f>
      </c>
      <c r="W182" s="0">
        <f>M182-V182</f>
      </c>
      <c r="X182" s="0">
        <f>IFERROR(W182/M182*100,0)</f>
      </c>
    </row>
    <row r="183">
      <c r="A183" s="0">
        <v>744490</v>
      </c>
      <c r="B183" s="0">
        <v>0</v>
      </c>
      <c r="C183" s="0" t="s">
        <v>24</v>
      </c>
      <c r="D183" s="0">
        <v>4384</v>
      </c>
      <c r="E183" s="0" t="s">
        <v>25</v>
      </c>
      <c r="F183" s="0" t="s">
        <v>208</v>
      </c>
      <c r="G183" s="0">
        <v>14</v>
      </c>
      <c r="H183" s="0">
        <v>11</v>
      </c>
      <c r="I183" s="0">
        <v>154</v>
      </c>
      <c r="J183" s="0">
        <v>117.5</v>
      </c>
      <c r="K183" s="0">
        <v>1645</v>
      </c>
      <c r="L183" s="0">
        <v>156.2989959716797</v>
      </c>
      <c r="M183" s="0">
        <v>2355.550048828125</v>
      </c>
      <c r="N183" s="0">
        <v>1</v>
      </c>
      <c r="O183" s="0">
        <v>14</v>
      </c>
      <c r="P183" s="0">
        <f>(H183+J183)-(L183+N183)</f>
      </c>
      <c r="Q183" s="0">
        <f>P183*G183</f>
      </c>
      <c r="R183" s="0">
        <v>8.199999809265137</v>
      </c>
      <c r="S183" s="0">
        <f>R183*G183</f>
      </c>
      <c r="T183" s="0">
        <f>H183+J183-L183-N183-R183</f>
      </c>
      <c r="U183" s="0">
        <f>T183*G183</f>
      </c>
      <c r="V183" s="0">
        <f>I183+K183-S183</f>
      </c>
      <c r="W183" s="0">
        <f>M183-V183</f>
      </c>
      <c r="X183" s="0">
        <f>IFERROR(W183/M183*100,0)</f>
      </c>
    </row>
    <row r="184">
      <c r="A184" s="0">
        <v>745964</v>
      </c>
      <c r="B184" s="0">
        <v>0</v>
      </c>
      <c r="C184" s="0" t="s">
        <v>24</v>
      </c>
      <c r="D184" s="0">
        <v>4422</v>
      </c>
      <c r="E184" s="0" t="s">
        <v>25</v>
      </c>
      <c r="F184" s="0" t="s">
        <v>209</v>
      </c>
      <c r="G184" s="0">
        <v>2.8794100284576416</v>
      </c>
      <c r="H184" s="0">
        <v>19</v>
      </c>
      <c r="I184" s="0">
        <v>54.70878982543945</v>
      </c>
      <c r="J184" s="0">
        <v>0</v>
      </c>
      <c r="K184" s="0">
        <v>0</v>
      </c>
      <c r="L184" s="0">
        <v>9.157999992370605</v>
      </c>
      <c r="M184" s="0">
        <v>31.950000762939453</v>
      </c>
      <c r="N184" s="0">
        <v>9</v>
      </c>
      <c r="O184" s="0">
        <v>25.91468048095703</v>
      </c>
      <c r="P184" s="0">
        <f>(H184+J184)-(L184+N184)</f>
      </c>
      <c r="Q184" s="0">
        <f>P184*G184</f>
      </c>
      <c r="R184" s="0">
        <v>9.600000381469727</v>
      </c>
      <c r="S184" s="0">
        <f>R184*G184</f>
      </c>
      <c r="T184" s="0">
        <f>H184+J184-L184-N184-R184</f>
      </c>
      <c r="U184" s="0">
        <f>T184*G184</f>
      </c>
      <c r="V184" s="0">
        <f>I184+K184-S184</f>
      </c>
      <c r="W184" s="0">
        <f>M184-V184</f>
      </c>
      <c r="X184" s="0">
        <f>IFERROR(W184/M184*100,0)</f>
      </c>
    </row>
    <row r="185">
      <c r="A185" s="0">
        <v>742469</v>
      </c>
      <c r="B185" s="0">
        <v>0</v>
      </c>
      <c r="C185" s="0" t="s">
        <v>24</v>
      </c>
      <c r="D185" s="0">
        <v>4268</v>
      </c>
      <c r="E185" s="0" t="s">
        <v>25</v>
      </c>
      <c r="F185" s="0" t="s">
        <v>210</v>
      </c>
      <c r="G185" s="0">
        <v>3</v>
      </c>
      <c r="H185" s="0">
        <v>0</v>
      </c>
      <c r="I185" s="0">
        <v>0</v>
      </c>
      <c r="J185" s="0">
        <v>223</v>
      </c>
      <c r="K185" s="0">
        <v>755.5</v>
      </c>
      <c r="L185" s="0">
        <v>463.6759948730469</v>
      </c>
      <c r="M185" s="0">
        <v>1854.4000244140625</v>
      </c>
      <c r="N185" s="0">
        <v>0</v>
      </c>
      <c r="O185" s="0">
        <v>0</v>
      </c>
      <c r="P185" s="0">
        <f>(H185+J185)-(L185+N185)</f>
      </c>
      <c r="Q185" s="0">
        <f>P185*G185</f>
      </c>
      <c r="R185" s="0">
        <v>100</v>
      </c>
      <c r="S185" s="0">
        <f>R185*G185</f>
      </c>
      <c r="T185" s="0">
        <f>H185+J185-L185-N185-R185</f>
      </c>
      <c r="U185" s="0">
        <f>T185*G185</f>
      </c>
      <c r="V185" s="0">
        <f>I185+K185-S185</f>
      </c>
      <c r="W185" s="0">
        <f>M185-V185</f>
      </c>
      <c r="X185" s="0">
        <f>IFERROR(W185/M185*100,0)</f>
      </c>
    </row>
    <row r="186">
      <c r="A186" s="0">
        <v>742747</v>
      </c>
      <c r="B186" s="0">
        <v>1</v>
      </c>
      <c r="C186" s="0" t="s">
        <v>27</v>
      </c>
      <c r="D186" s="0">
        <v>4298</v>
      </c>
      <c r="E186" s="0" t="s">
        <v>25</v>
      </c>
      <c r="F186" s="0" t="s">
        <v>211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1</v>
      </c>
      <c r="M186" s="0">
        <v>5</v>
      </c>
      <c r="N186" s="0">
        <v>0</v>
      </c>
      <c r="O186" s="0">
        <v>0</v>
      </c>
      <c r="P186" s="0">
        <f>(H186+J186)-(L186+N186)</f>
      </c>
      <c r="Q186" s="0">
        <f>P186*G186</f>
      </c>
      <c r="R186" s="0">
        <v>0</v>
      </c>
      <c r="S186" s="0">
        <f>R186*G186</f>
      </c>
      <c r="T186" s="0">
        <f>H186+J186-L186-N186-R186</f>
      </c>
      <c r="U186" s="0">
        <f>T186*G186</f>
      </c>
      <c r="V186" s="0">
        <f>I186+K186-S186</f>
      </c>
      <c r="W186" s="0">
        <f>M186-V186</f>
      </c>
      <c r="X186" s="0">
        <f>IFERROR(W186/M186*100,0)</f>
      </c>
    </row>
    <row r="187">
      <c r="A187" s="0">
        <v>743350</v>
      </c>
      <c r="B187" s="0">
        <v>0</v>
      </c>
      <c r="C187" s="0" t="s">
        <v>24</v>
      </c>
      <c r="D187" s="0">
        <v>4320</v>
      </c>
      <c r="E187" s="0" t="s">
        <v>25</v>
      </c>
      <c r="F187" s="0" t="s">
        <v>212</v>
      </c>
      <c r="G187" s="0">
        <v>5.5</v>
      </c>
      <c r="H187" s="0">
        <v>0</v>
      </c>
      <c r="I187" s="0">
        <v>0</v>
      </c>
      <c r="J187" s="0">
        <v>21</v>
      </c>
      <c r="K187" s="0">
        <v>115.5</v>
      </c>
      <c r="L187" s="0">
        <v>0</v>
      </c>
      <c r="M187" s="0">
        <v>0</v>
      </c>
      <c r="N187" s="0">
        <v>21</v>
      </c>
      <c r="O187" s="0">
        <v>115.5</v>
      </c>
      <c r="P187" s="0">
        <f>(H187+J187)-(L187+N187)</f>
      </c>
      <c r="Q187" s="0">
        <f>P187*G187</f>
      </c>
      <c r="R187" s="0">
        <v>0</v>
      </c>
      <c r="S187" s="0">
        <f>R187*G187</f>
      </c>
      <c r="T187" s="0">
        <f>H187+J187-L187-N187-R187</f>
      </c>
      <c r="U187" s="0">
        <f>T187*G187</f>
      </c>
      <c r="V187" s="0">
        <f>I187+K187-S187</f>
      </c>
      <c r="W187" s="0">
        <f>M187-V187</f>
      </c>
      <c r="X187" s="0">
        <f>IFERROR(W187/M187*100,0)</f>
      </c>
    </row>
    <row r="188">
      <c r="A188" s="0">
        <v>752903</v>
      </c>
      <c r="B188" s="0">
        <v>0</v>
      </c>
      <c r="C188" s="0" t="s">
        <v>24</v>
      </c>
      <c r="D188" s="0">
        <v>4471</v>
      </c>
      <c r="E188" s="0" t="s">
        <v>25</v>
      </c>
      <c r="F188" s="0" t="s">
        <v>213</v>
      </c>
      <c r="G188" s="0">
        <v>7.9617600440979</v>
      </c>
      <c r="H188" s="0">
        <v>0</v>
      </c>
      <c r="I188" s="0">
        <v>0</v>
      </c>
      <c r="J188" s="0">
        <v>0</v>
      </c>
      <c r="K188" s="0">
        <v>0</v>
      </c>
      <c r="L188" s="0">
        <v>1.4889999628067017</v>
      </c>
      <c r="M188" s="0">
        <v>13.399999618530273</v>
      </c>
      <c r="N188" s="0">
        <v>0</v>
      </c>
      <c r="O188" s="0">
        <v>0</v>
      </c>
      <c r="P188" s="0">
        <f>(H188+J188)-(L188+N188)</f>
      </c>
      <c r="Q188" s="0">
        <f>P188*G188</f>
      </c>
      <c r="R188" s="0">
        <v>0</v>
      </c>
      <c r="S188" s="0">
        <f>R188*G188</f>
      </c>
      <c r="T188" s="0">
        <f>H188+J188-L188-N188-R188</f>
      </c>
      <c r="U188" s="0">
        <f>T188*G188</f>
      </c>
      <c r="V188" s="0">
        <f>I188+K188-S188</f>
      </c>
      <c r="W188" s="0">
        <f>M188-V188</f>
      </c>
      <c r="X188" s="0">
        <f>IFERROR(W188/M188*100,0)</f>
      </c>
    </row>
    <row r="189">
      <c r="A189" s="0">
        <v>756563</v>
      </c>
      <c r="B189" s="0">
        <v>0</v>
      </c>
      <c r="C189" s="0" t="s">
        <v>27</v>
      </c>
      <c r="D189" s="0">
        <v>4443</v>
      </c>
      <c r="E189" s="0" t="s">
        <v>25</v>
      </c>
      <c r="F189" s="0" t="s">
        <v>214</v>
      </c>
      <c r="G189" s="0">
        <v>4.152820110321045</v>
      </c>
      <c r="H189" s="0">
        <v>20</v>
      </c>
      <c r="I189" s="0">
        <v>80</v>
      </c>
      <c r="J189" s="0">
        <v>29</v>
      </c>
      <c r="K189" s="0">
        <v>126</v>
      </c>
      <c r="L189" s="0">
        <v>20</v>
      </c>
      <c r="M189" s="0">
        <v>91.5</v>
      </c>
      <c r="N189" s="0">
        <v>0</v>
      </c>
      <c r="O189" s="0">
        <v>0</v>
      </c>
      <c r="P189" s="0">
        <f>(H189+J189)-(L189+N189)</f>
      </c>
      <c r="Q189" s="0">
        <f>P189*G189</f>
      </c>
      <c r="R189" s="0">
        <v>14</v>
      </c>
      <c r="S189" s="0">
        <f>R189*G189</f>
      </c>
      <c r="T189" s="0">
        <f>H189+J189-L189-N189-R189</f>
      </c>
      <c r="U189" s="0">
        <f>T189*G189</f>
      </c>
      <c r="V189" s="0">
        <f>I189+K189-S189</f>
      </c>
      <c r="W189" s="0">
        <f>M189-V189</f>
      </c>
      <c r="X189" s="0">
        <f>IFERROR(W189/M189*100,0)</f>
      </c>
    </row>
    <row r="190">
      <c r="A190" s="0">
        <v>756982</v>
      </c>
      <c r="B190" s="0">
        <v>0</v>
      </c>
      <c r="C190" s="0" t="s">
        <v>24</v>
      </c>
      <c r="D190" s="0">
        <v>4524</v>
      </c>
      <c r="E190" s="0" t="s">
        <v>25</v>
      </c>
      <c r="F190" s="0" t="s">
        <v>215</v>
      </c>
      <c r="G190" s="0">
        <v>14</v>
      </c>
      <c r="H190" s="0">
        <v>0</v>
      </c>
      <c r="I190" s="0">
        <v>0</v>
      </c>
      <c r="J190" s="0">
        <v>3.799999952316284</v>
      </c>
      <c r="K190" s="0">
        <v>53.20000076293945</v>
      </c>
      <c r="L190" s="0">
        <v>3.0739998817443848</v>
      </c>
      <c r="M190" s="0">
        <v>47.4900016784668</v>
      </c>
      <c r="N190" s="0">
        <v>0</v>
      </c>
      <c r="O190" s="0">
        <v>0</v>
      </c>
      <c r="P190" s="0">
        <f>(H190+J190)-(L190+N190)</f>
      </c>
      <c r="Q190" s="0">
        <f>P190*G190</f>
      </c>
      <c r="R190" s="0">
        <v>0</v>
      </c>
      <c r="S190" s="0">
        <f>R190*G190</f>
      </c>
      <c r="T190" s="0">
        <f>H190+J190-L190-N190-R190</f>
      </c>
      <c r="U190" s="0">
        <f>T190*G190</f>
      </c>
      <c r="V190" s="0">
        <f>I190+K190-S190</f>
      </c>
      <c r="W190" s="0">
        <f>M190-V190</f>
      </c>
      <c r="X190" s="0">
        <f>IFERROR(W190/M190*100,0)</f>
      </c>
    </row>
    <row r="191">
      <c r="A191" s="0">
        <v>756985</v>
      </c>
      <c r="B191" s="0">
        <v>0</v>
      </c>
      <c r="C191" s="0" t="s">
        <v>24</v>
      </c>
      <c r="D191" s="0">
        <v>4525</v>
      </c>
      <c r="E191" s="0" t="s">
        <v>25</v>
      </c>
      <c r="F191" s="0" t="s">
        <v>216</v>
      </c>
      <c r="G191" s="0">
        <v>9</v>
      </c>
      <c r="H191" s="0">
        <v>0</v>
      </c>
      <c r="I191" s="0">
        <v>0</v>
      </c>
      <c r="J191" s="0">
        <v>1</v>
      </c>
      <c r="K191" s="0">
        <v>9</v>
      </c>
      <c r="L191" s="0">
        <v>0.07999999821186066</v>
      </c>
      <c r="M191" s="0">
        <v>0.800000011920929</v>
      </c>
      <c r="N191" s="0">
        <v>0</v>
      </c>
      <c r="O191" s="0">
        <v>0</v>
      </c>
      <c r="P191" s="0">
        <f>(H191+J191)-(L191+N191)</f>
      </c>
      <c r="Q191" s="0">
        <f>P191*G191</f>
      </c>
      <c r="R191" s="0">
        <v>0</v>
      </c>
      <c r="S191" s="0">
        <f>R191*G191</f>
      </c>
      <c r="T191" s="0">
        <f>H191+J191-L191-N191-R191</f>
      </c>
      <c r="U191" s="0">
        <f>T191*G191</f>
      </c>
      <c r="V191" s="0">
        <f>I191+K191-S191</f>
      </c>
      <c r="W191" s="0">
        <f>M191-V191</f>
      </c>
      <c r="X191" s="0">
        <f>IFERROR(W191/M191*100,0)</f>
      </c>
    </row>
    <row r="192">
      <c r="A192" s="0">
        <v>697129</v>
      </c>
      <c r="B192" s="0">
        <v>0</v>
      </c>
      <c r="C192" s="0" t="s">
        <v>24</v>
      </c>
      <c r="D192" s="0">
        <v>3897</v>
      </c>
      <c r="E192" s="0" t="s">
        <v>25</v>
      </c>
      <c r="F192" s="0" t="s">
        <v>217</v>
      </c>
      <c r="G192" s="0">
        <v>9.550999641418457</v>
      </c>
      <c r="H192" s="0">
        <v>0</v>
      </c>
      <c r="I192" s="0">
        <v>0</v>
      </c>
      <c r="J192" s="0">
        <v>5</v>
      </c>
      <c r="K192" s="0">
        <v>47.755001068115234</v>
      </c>
      <c r="L192" s="0">
        <v>3.749000072479248</v>
      </c>
      <c r="M192" s="0">
        <v>46.11000061035156</v>
      </c>
      <c r="N192" s="0">
        <v>0</v>
      </c>
      <c r="O192" s="0">
        <v>0</v>
      </c>
      <c r="P192" s="0">
        <f>(H192+J192)-(L192+N192)</f>
      </c>
      <c r="Q192" s="0">
        <f>P192*G192</f>
      </c>
      <c r="R192" s="0">
        <v>1.149999976158142</v>
      </c>
      <c r="S192" s="0">
        <f>R192*G192</f>
      </c>
      <c r="T192" s="0">
        <f>H192+J192-L192-N192-R192</f>
      </c>
      <c r="U192" s="0">
        <f>T192*G192</f>
      </c>
      <c r="V192" s="0">
        <f>I192+K192-S192</f>
      </c>
      <c r="W192" s="0">
        <f>M192-V192</f>
      </c>
      <c r="X192" s="0">
        <f>IFERROR(W192/M192*100,0)</f>
      </c>
    </row>
    <row r="193">
      <c r="A193" s="0">
        <v>743332</v>
      </c>
      <c r="B193" s="0">
        <v>0</v>
      </c>
      <c r="C193" s="0" t="s">
        <v>24</v>
      </c>
      <c r="D193" s="0">
        <v>4331</v>
      </c>
      <c r="E193" s="0" t="s">
        <v>25</v>
      </c>
      <c r="F193" s="0" t="s">
        <v>218</v>
      </c>
      <c r="G193" s="0">
        <v>5</v>
      </c>
      <c r="H193" s="0">
        <v>0</v>
      </c>
      <c r="I193" s="0">
        <v>0</v>
      </c>
      <c r="J193" s="0">
        <v>0</v>
      </c>
      <c r="K193" s="0">
        <v>0</v>
      </c>
      <c r="L193" s="0">
        <v>3.513000011444092</v>
      </c>
      <c r="M193" s="0">
        <v>28.100000381469727</v>
      </c>
      <c r="N193" s="0">
        <v>0</v>
      </c>
      <c r="O193" s="0">
        <v>0</v>
      </c>
      <c r="P193" s="0">
        <f>(H193+J193)-(L193+N193)</f>
      </c>
      <c r="Q193" s="0">
        <f>P193*G193</f>
      </c>
      <c r="R193" s="0">
        <v>0</v>
      </c>
      <c r="S193" s="0">
        <f>R193*G193</f>
      </c>
      <c r="T193" s="0">
        <f>H193+J193-L193-N193-R193</f>
      </c>
      <c r="U193" s="0">
        <f>T193*G193</f>
      </c>
      <c r="V193" s="0">
        <f>I193+K193-S193</f>
      </c>
      <c r="W193" s="0">
        <f>M193-V193</f>
      </c>
      <c r="X193" s="0">
        <f>IFERROR(W193/M193*100,0)</f>
      </c>
    </row>
    <row r="194">
      <c r="A194" s="0">
        <v>758783</v>
      </c>
      <c r="B194" s="0">
        <v>0</v>
      </c>
      <c r="C194" s="0" t="s">
        <v>24</v>
      </c>
      <c r="D194" s="0">
        <v>4537</v>
      </c>
      <c r="E194" s="0" t="s">
        <v>25</v>
      </c>
      <c r="F194" s="0" t="s">
        <v>219</v>
      </c>
      <c r="G194" s="0">
        <v>4.1957502365112305</v>
      </c>
      <c r="H194" s="0">
        <v>15.300000190734863</v>
      </c>
      <c r="I194" s="0">
        <v>66.93367767333984</v>
      </c>
      <c r="J194" s="0">
        <v>47</v>
      </c>
      <c r="K194" s="0">
        <v>196.23300170898438</v>
      </c>
      <c r="L194" s="0">
        <v>43.042999267578125</v>
      </c>
      <c r="M194" s="0">
        <v>210.64999389648438</v>
      </c>
      <c r="N194" s="0">
        <v>2</v>
      </c>
      <c r="O194" s="0">
        <v>8.960840225219727</v>
      </c>
      <c r="P194" s="0">
        <f>(H194+J194)-(L194+N194)</f>
      </c>
      <c r="Q194" s="0">
        <f>P194*G194</f>
      </c>
      <c r="R194" s="0">
        <v>18.399999618530273</v>
      </c>
      <c r="S194" s="0">
        <f>R194*G194</f>
      </c>
      <c r="T194" s="0">
        <f>H194+J194-L194-N194-R194</f>
      </c>
      <c r="U194" s="0">
        <f>T194*G194</f>
      </c>
      <c r="V194" s="0">
        <f>I194+K194-S194</f>
      </c>
      <c r="W194" s="0">
        <f>M194-V194</f>
      </c>
      <c r="X194" s="0">
        <f>IFERROR(W194/M194*100,0)</f>
      </c>
    </row>
    <row r="195">
      <c r="A195" s="0">
        <v>761115</v>
      </c>
      <c r="B195" s="0">
        <v>0</v>
      </c>
      <c r="C195" s="0" t="s">
        <v>24</v>
      </c>
      <c r="D195" s="0">
        <v>4551</v>
      </c>
      <c r="E195" s="0" t="s">
        <v>25</v>
      </c>
      <c r="F195" s="0" t="s">
        <v>220</v>
      </c>
      <c r="G195" s="0">
        <v>5.23744010925293</v>
      </c>
      <c r="H195" s="0">
        <v>270.79998779296875</v>
      </c>
      <c r="I195" s="0">
        <v>1528.83935546875</v>
      </c>
      <c r="J195" s="0">
        <v>319</v>
      </c>
      <c r="K195" s="0">
        <v>1772</v>
      </c>
      <c r="L195" s="0">
        <v>651.1060180664062</v>
      </c>
      <c r="M195" s="0">
        <v>4182.14990234375</v>
      </c>
      <c r="N195" s="0">
        <v>0</v>
      </c>
      <c r="O195" s="0">
        <v>0</v>
      </c>
      <c r="P195" s="0">
        <f>(H195+J195)-(L195+N195)</f>
      </c>
      <c r="Q195" s="0">
        <f>P195*G195</f>
      </c>
      <c r="R195" s="0">
        <v>0</v>
      </c>
      <c r="S195" s="0">
        <f>R195*G195</f>
      </c>
      <c r="T195" s="0">
        <f>H195+J195-L195-N195-R195</f>
      </c>
      <c r="U195" s="0">
        <f>T195*G195</f>
      </c>
      <c r="V195" s="0">
        <f>I195+K195-S195</f>
      </c>
      <c r="W195" s="0">
        <f>M195-V195</f>
      </c>
      <c r="X195" s="0">
        <f>IFERROR(W195/M195*100,0)</f>
      </c>
    </row>
    <row r="196">
      <c r="A196" s="0">
        <v>762308</v>
      </c>
      <c r="B196" s="0">
        <v>0</v>
      </c>
      <c r="C196" s="0" t="s">
        <v>24</v>
      </c>
      <c r="D196" s="0">
        <v>4567</v>
      </c>
      <c r="E196" s="0" t="s">
        <v>25</v>
      </c>
      <c r="F196" s="0" t="s">
        <v>221</v>
      </c>
      <c r="G196" s="0">
        <v>2.8624401092529297</v>
      </c>
      <c r="H196" s="0">
        <v>28.100000381469727</v>
      </c>
      <c r="I196" s="0">
        <v>63.085060119628906</v>
      </c>
      <c r="J196" s="0">
        <v>44</v>
      </c>
      <c r="K196" s="0">
        <v>125.21600341796875</v>
      </c>
      <c r="L196" s="0">
        <v>60.617000579833984</v>
      </c>
      <c r="M196" s="0">
        <v>252.75</v>
      </c>
      <c r="N196" s="0">
        <v>1.7000000476837158</v>
      </c>
      <c r="O196" s="0">
        <v>4.263850212097168</v>
      </c>
      <c r="P196" s="0">
        <f>(H196+J196)-(L196+N196)</f>
      </c>
      <c r="Q196" s="0">
        <f>P196*G196</f>
      </c>
      <c r="R196" s="0">
        <v>9.449999809265137</v>
      </c>
      <c r="S196" s="0">
        <f>R196*G196</f>
      </c>
      <c r="T196" s="0">
        <f>H196+J196-L196-N196-R196</f>
      </c>
      <c r="U196" s="0">
        <f>T196*G196</f>
      </c>
      <c r="V196" s="0">
        <f>I196+K196-S196</f>
      </c>
      <c r="W196" s="0">
        <f>M196-V196</f>
      </c>
      <c r="X196" s="0">
        <f>IFERROR(W196/M196*100,0)</f>
      </c>
    </row>
    <row r="197">
      <c r="A197" s="0">
        <v>762311</v>
      </c>
      <c r="B197" s="0">
        <v>0</v>
      </c>
      <c r="C197" s="0" t="s">
        <v>24</v>
      </c>
      <c r="D197" s="0">
        <v>4568</v>
      </c>
      <c r="E197" s="0" t="s">
        <v>25</v>
      </c>
      <c r="F197" s="0" t="s">
        <v>222</v>
      </c>
      <c r="G197" s="0">
        <v>8.5</v>
      </c>
      <c r="H197" s="0">
        <v>33.29999923706055</v>
      </c>
      <c r="I197" s="0">
        <v>99.9000015258789</v>
      </c>
      <c r="J197" s="0">
        <v>10</v>
      </c>
      <c r="K197" s="0">
        <v>59</v>
      </c>
      <c r="L197" s="0">
        <v>51.86800003051758</v>
      </c>
      <c r="M197" s="0">
        <v>317.95001220703125</v>
      </c>
      <c r="N197" s="0">
        <v>0</v>
      </c>
      <c r="O197" s="0">
        <v>0</v>
      </c>
      <c r="P197" s="0">
        <f>(H197+J197)-(L197+N197)</f>
      </c>
      <c r="Q197" s="0">
        <f>P197*G197</f>
      </c>
      <c r="R197" s="0">
        <v>0</v>
      </c>
      <c r="S197" s="0">
        <f>R197*G197</f>
      </c>
      <c r="T197" s="0">
        <f>H197+J197-L197-N197-R197</f>
      </c>
      <c r="U197" s="0">
        <f>T197*G197</f>
      </c>
      <c r="V197" s="0">
        <f>I197+K197-S197</f>
      </c>
      <c r="W197" s="0">
        <f>M197-V197</f>
      </c>
      <c r="X197" s="0">
        <f>IFERROR(W197/M197*100,0)</f>
      </c>
    </row>
    <row r="198">
      <c r="A198" s="0">
        <v>764699</v>
      </c>
      <c r="B198" s="0">
        <v>0</v>
      </c>
      <c r="C198" s="0" t="s">
        <v>24</v>
      </c>
      <c r="D198" s="0">
        <v>4590</v>
      </c>
      <c r="E198" s="0" t="s">
        <v>25</v>
      </c>
      <c r="F198" s="0" t="s">
        <v>223</v>
      </c>
      <c r="G198" s="0">
        <v>5</v>
      </c>
      <c r="H198" s="0">
        <v>0</v>
      </c>
      <c r="I198" s="0">
        <v>0</v>
      </c>
      <c r="J198" s="0">
        <v>33</v>
      </c>
      <c r="K198" s="0">
        <v>146</v>
      </c>
      <c r="L198" s="0">
        <v>34.790000915527344</v>
      </c>
      <c r="M198" s="0">
        <v>171.25</v>
      </c>
      <c r="N198" s="0">
        <v>0</v>
      </c>
      <c r="O198" s="0">
        <v>0</v>
      </c>
      <c r="P198" s="0">
        <f>(H198+J198)-(L198+N198)</f>
      </c>
      <c r="Q198" s="0">
        <f>P198*G198</f>
      </c>
      <c r="R198" s="0">
        <v>0</v>
      </c>
      <c r="S198" s="0">
        <f>R198*G198</f>
      </c>
      <c r="T198" s="0">
        <f>H198+J198-L198-N198-R198</f>
      </c>
      <c r="U198" s="0">
        <f>T198*G198</f>
      </c>
      <c r="V198" s="0">
        <f>I198+K198-S198</f>
      </c>
      <c r="W198" s="0">
        <f>M198-V198</f>
      </c>
      <c r="X198" s="0">
        <f>IFERROR(W198/M198*100,0)</f>
      </c>
    </row>
    <row r="199">
      <c r="A199" s="0">
        <v>766499</v>
      </c>
      <c r="B199" s="0">
        <v>0</v>
      </c>
      <c r="C199" s="0" t="s">
        <v>24</v>
      </c>
      <c r="D199" s="0">
        <v>4606</v>
      </c>
      <c r="E199" s="0" t="s">
        <v>25</v>
      </c>
      <c r="F199" s="0" t="s">
        <v>224</v>
      </c>
      <c r="G199" s="0">
        <v>5.5</v>
      </c>
      <c r="H199" s="0">
        <v>0</v>
      </c>
      <c r="I199" s="0">
        <v>0</v>
      </c>
      <c r="J199" s="0">
        <v>148</v>
      </c>
      <c r="K199" s="0">
        <v>814</v>
      </c>
      <c r="L199" s="0">
        <v>130.0229949951172</v>
      </c>
      <c r="M199" s="0">
        <v>803.2999877929688</v>
      </c>
      <c r="N199" s="0">
        <v>0</v>
      </c>
      <c r="O199" s="0">
        <v>0</v>
      </c>
      <c r="P199" s="0">
        <f>(H199+J199)-(L199+N199)</f>
      </c>
      <c r="Q199" s="0">
        <f>P199*G199</f>
      </c>
      <c r="R199" s="0">
        <v>26.899999618530273</v>
      </c>
      <c r="S199" s="0">
        <f>R199*G199</f>
      </c>
      <c r="T199" s="0">
        <f>H199+J199-L199-N199-R199</f>
      </c>
      <c r="U199" s="0">
        <f>T199*G199</f>
      </c>
      <c r="V199" s="0">
        <f>I199+K199-S199</f>
      </c>
      <c r="W199" s="0">
        <f>M199-V199</f>
      </c>
      <c r="X199" s="0">
        <f>IFERROR(W199/M199*100,0)</f>
      </c>
    </row>
    <row r="200">
      <c r="A200" s="0">
        <v>766506</v>
      </c>
      <c r="B200" s="0">
        <v>0</v>
      </c>
      <c r="C200" s="0" t="s">
        <v>24</v>
      </c>
      <c r="D200" s="0">
        <v>4608</v>
      </c>
      <c r="E200" s="0" t="s">
        <v>25</v>
      </c>
      <c r="F200" s="0" t="s">
        <v>225</v>
      </c>
      <c r="G200" s="0">
        <v>14</v>
      </c>
      <c r="H200" s="0">
        <v>1.5</v>
      </c>
      <c r="I200" s="0">
        <v>21</v>
      </c>
      <c r="J200" s="0">
        <v>12.800000190734863</v>
      </c>
      <c r="K200" s="0">
        <v>179.1999969482422</v>
      </c>
      <c r="L200" s="0">
        <v>10.689000129699707</v>
      </c>
      <c r="M200" s="0">
        <v>164.44000244140625</v>
      </c>
      <c r="N200" s="0">
        <v>0</v>
      </c>
      <c r="O200" s="0">
        <v>0</v>
      </c>
      <c r="P200" s="0">
        <f>(H200+J200)-(L200+N200)</f>
      </c>
      <c r="Q200" s="0">
        <f>P200*G200</f>
      </c>
      <c r="R200" s="0">
        <v>1</v>
      </c>
      <c r="S200" s="0">
        <f>R200*G200</f>
      </c>
      <c r="T200" s="0">
        <f>H200+J200-L200-N200-R200</f>
      </c>
      <c r="U200" s="0">
        <f>T200*G200</f>
      </c>
      <c r="V200" s="0">
        <f>I200+K200-S200</f>
      </c>
      <c r="W200" s="0">
        <f>M200-V200</f>
      </c>
      <c r="X200" s="0">
        <f>IFERROR(W200/M200*100,0)</f>
      </c>
    </row>
    <row r="201">
      <c r="A201" s="0">
        <v>769748</v>
      </c>
      <c r="B201" s="0">
        <v>0</v>
      </c>
      <c r="C201" s="0" t="s">
        <v>24</v>
      </c>
      <c r="D201" s="0">
        <v>4726</v>
      </c>
      <c r="E201" s="0" t="s">
        <v>25</v>
      </c>
      <c r="F201" s="0" t="s">
        <v>226</v>
      </c>
      <c r="G201" s="0">
        <v>7</v>
      </c>
      <c r="H201" s="0">
        <v>0</v>
      </c>
      <c r="I201" s="0">
        <v>0</v>
      </c>
      <c r="J201" s="0">
        <v>0</v>
      </c>
      <c r="K201" s="0">
        <v>0</v>
      </c>
      <c r="L201" s="0">
        <v>89.197998046875</v>
      </c>
      <c r="M201" s="0">
        <v>713.5</v>
      </c>
      <c r="N201" s="0">
        <v>0</v>
      </c>
      <c r="O201" s="0">
        <v>0</v>
      </c>
      <c r="P201" s="0">
        <f>(H201+J201)-(L201+N201)</f>
      </c>
      <c r="Q201" s="0">
        <f>P201*G201</f>
      </c>
      <c r="R201" s="0">
        <v>0</v>
      </c>
      <c r="S201" s="0">
        <f>R201*G201</f>
      </c>
      <c r="T201" s="0">
        <f>H201+J201-L201-N201-R201</f>
      </c>
      <c r="U201" s="0">
        <f>T201*G201</f>
      </c>
      <c r="V201" s="0">
        <f>I201+K201-S201</f>
      </c>
      <c r="W201" s="0">
        <f>M201-V201</f>
      </c>
      <c r="X201" s="0">
        <f>IFERROR(W201/M201*100,0)</f>
      </c>
    </row>
    <row r="202">
      <c r="A202" s="0">
        <v>770255</v>
      </c>
      <c r="B202" s="0">
        <v>0</v>
      </c>
      <c r="C202" s="0" t="s">
        <v>24</v>
      </c>
      <c r="D202" s="0">
        <v>4760</v>
      </c>
      <c r="E202" s="0" t="s">
        <v>25</v>
      </c>
      <c r="F202" s="0" t="s">
        <v>227</v>
      </c>
      <c r="G202" s="0">
        <v>11.67986011505127</v>
      </c>
      <c r="H202" s="0">
        <v>0</v>
      </c>
      <c r="I202" s="0">
        <v>0</v>
      </c>
      <c r="J202" s="0">
        <v>0</v>
      </c>
      <c r="K202" s="0">
        <v>0</v>
      </c>
      <c r="L202" s="0">
        <v>0.3610000014305115</v>
      </c>
      <c r="M202" s="0">
        <v>5.050000190734863</v>
      </c>
      <c r="N202" s="0">
        <v>0</v>
      </c>
      <c r="O202" s="0">
        <v>0</v>
      </c>
      <c r="P202" s="0">
        <f>(H202+J202)-(L202+N202)</f>
      </c>
      <c r="Q202" s="0">
        <f>P202*G202</f>
      </c>
      <c r="R202" s="0">
        <v>0</v>
      </c>
      <c r="S202" s="0">
        <f>R202*G202</f>
      </c>
      <c r="T202" s="0">
        <f>H202+J202-L202-N202-R202</f>
      </c>
      <c r="U202" s="0">
        <f>T202*G202</f>
      </c>
      <c r="V202" s="0">
        <f>I202+K202-S202</f>
      </c>
      <c r="W202" s="0">
        <f>M202-V202</f>
      </c>
      <c r="X202" s="0">
        <f>IFERROR(W202/M202*100,0)</f>
      </c>
    </row>
    <row r="203">
      <c r="A203" s="0">
        <v>771034</v>
      </c>
      <c r="B203" s="0">
        <v>0</v>
      </c>
      <c r="C203" s="0" t="s">
        <v>24</v>
      </c>
      <c r="D203" s="0">
        <v>4777</v>
      </c>
      <c r="E203" s="0" t="s">
        <v>25</v>
      </c>
      <c r="F203" s="0" t="s">
        <v>228</v>
      </c>
      <c r="G203" s="0">
        <v>3.2385799884796143</v>
      </c>
      <c r="H203" s="0">
        <v>8.199999809265137</v>
      </c>
      <c r="I203" s="0">
        <v>25.09396743774414</v>
      </c>
      <c r="J203" s="0">
        <v>64</v>
      </c>
      <c r="K203" s="0">
        <v>179</v>
      </c>
      <c r="L203" s="0">
        <v>65.18299865722656</v>
      </c>
      <c r="M203" s="0">
        <v>278.45001220703125</v>
      </c>
      <c r="N203" s="0">
        <v>0</v>
      </c>
      <c r="O203" s="0">
        <v>0</v>
      </c>
      <c r="P203" s="0">
        <f>(H203+J203)-(L203+N203)</f>
      </c>
      <c r="Q203" s="0">
        <f>P203*G203</f>
      </c>
      <c r="R203" s="0">
        <v>3.5999999046325684</v>
      </c>
      <c r="S203" s="0">
        <f>R203*G203</f>
      </c>
      <c r="T203" s="0">
        <f>H203+J203-L203-N203-R203</f>
      </c>
      <c r="U203" s="0">
        <f>T203*G203</f>
      </c>
      <c r="V203" s="0">
        <f>I203+K203-S203</f>
      </c>
      <c r="W203" s="0">
        <f>M203-V203</f>
      </c>
      <c r="X203" s="0">
        <f>IFERROR(W203/M203*100,0)</f>
      </c>
    </row>
    <row r="204">
      <c r="A204" s="0">
        <v>771035</v>
      </c>
      <c r="B204" s="0">
        <v>0</v>
      </c>
      <c r="C204" s="0" t="s">
        <v>24</v>
      </c>
      <c r="D204" s="0">
        <v>4778</v>
      </c>
      <c r="E204" s="0" t="s">
        <v>25</v>
      </c>
      <c r="F204" s="0" t="s">
        <v>229</v>
      </c>
      <c r="G204" s="0">
        <v>2.0162200927734375</v>
      </c>
      <c r="H204" s="0">
        <v>7</v>
      </c>
      <c r="I204" s="0">
        <v>14.706439971923828</v>
      </c>
      <c r="J204" s="0">
        <v>72</v>
      </c>
      <c r="K204" s="0">
        <v>154</v>
      </c>
      <c r="L204" s="0">
        <v>76.65499877929688</v>
      </c>
      <c r="M204" s="0">
        <v>240.75</v>
      </c>
      <c r="N204" s="0">
        <v>0</v>
      </c>
      <c r="O204" s="0">
        <v>0</v>
      </c>
      <c r="P204" s="0">
        <f>(H204+J204)-(L204+N204)</f>
      </c>
      <c r="Q204" s="0">
        <f>P204*G204</f>
      </c>
      <c r="R204" s="0">
        <v>0</v>
      </c>
      <c r="S204" s="0">
        <f>R204*G204</f>
      </c>
      <c r="T204" s="0">
        <f>H204+J204-L204-N204-R204</f>
      </c>
      <c r="U204" s="0">
        <f>T204*G204</f>
      </c>
      <c r="V204" s="0">
        <f>I204+K204-S204</f>
      </c>
      <c r="W204" s="0">
        <f>M204-V204</f>
      </c>
      <c r="X204" s="0">
        <f>IFERROR(W204/M204*100,0)</f>
      </c>
    </row>
    <row r="205">
      <c r="A205" s="0">
        <v>768069</v>
      </c>
      <c r="B205" s="0">
        <v>0</v>
      </c>
      <c r="C205" s="0" t="s">
        <v>24</v>
      </c>
      <c r="D205" s="0">
        <v>4623</v>
      </c>
      <c r="E205" s="0" t="s">
        <v>25</v>
      </c>
      <c r="F205" s="0" t="s">
        <v>230</v>
      </c>
      <c r="G205" s="0">
        <v>4</v>
      </c>
      <c r="H205" s="0">
        <v>0</v>
      </c>
      <c r="I205" s="0">
        <v>0</v>
      </c>
      <c r="J205" s="0">
        <v>16</v>
      </c>
      <c r="K205" s="0">
        <v>64</v>
      </c>
      <c r="L205" s="0">
        <v>14.979999542236328</v>
      </c>
      <c r="M205" s="0">
        <v>67.4000015258789</v>
      </c>
      <c r="N205" s="0">
        <v>0</v>
      </c>
      <c r="O205" s="0">
        <v>0</v>
      </c>
      <c r="P205" s="0">
        <f>(H205+J205)-(L205+N205)</f>
      </c>
      <c r="Q205" s="0">
        <f>P205*G205</f>
      </c>
      <c r="R205" s="0">
        <v>0</v>
      </c>
      <c r="S205" s="0">
        <f>R205*G205</f>
      </c>
      <c r="T205" s="0">
        <f>H205+J205-L205-N205-R205</f>
      </c>
      <c r="U205" s="0">
        <f>T205*G205</f>
      </c>
      <c r="V205" s="0">
        <f>I205+K205-S205</f>
      </c>
      <c r="W205" s="0">
        <f>M205-V205</f>
      </c>
      <c r="X205" s="0">
        <f>IFERROR(W205/M205*100,0)</f>
      </c>
    </row>
    <row r="206">
      <c r="A206" s="0">
        <v>768524</v>
      </c>
      <c r="B206" s="0">
        <v>0</v>
      </c>
      <c r="C206" s="0" t="s">
        <v>24</v>
      </c>
      <c r="D206" s="0">
        <v>4674</v>
      </c>
      <c r="E206" s="0" t="s">
        <v>25</v>
      </c>
      <c r="F206" s="0" t="s">
        <v>231</v>
      </c>
      <c r="G206" s="0">
        <v>6.635429859161377</v>
      </c>
      <c r="H206" s="0">
        <v>13.199999809265137</v>
      </c>
      <c r="I206" s="0">
        <v>95.92387390136719</v>
      </c>
      <c r="J206" s="0">
        <v>17</v>
      </c>
      <c r="K206" s="0">
        <v>116.5</v>
      </c>
      <c r="L206" s="0">
        <v>26.05299949645996</v>
      </c>
      <c r="M206" s="0">
        <v>233.64999389648438</v>
      </c>
      <c r="N206" s="0">
        <v>3.799999952316284</v>
      </c>
      <c r="O206" s="0">
        <v>26.873239517211914</v>
      </c>
      <c r="P206" s="0">
        <f>(H206+J206)-(L206+N206)</f>
      </c>
      <c r="Q206" s="0">
        <f>P206*G206</f>
      </c>
      <c r="R206" s="0">
        <v>0</v>
      </c>
      <c r="S206" s="0">
        <f>R206*G206</f>
      </c>
      <c r="T206" s="0">
        <f>H206+J206-L206-N206-R206</f>
      </c>
      <c r="U206" s="0">
        <f>T206*G206</f>
      </c>
      <c r="V206" s="0">
        <f>I206+K206-S206</f>
      </c>
      <c r="W206" s="0">
        <f>M206-V206</f>
      </c>
      <c r="X206" s="0">
        <f>IFERROR(W206/M206*100,0)</f>
      </c>
    </row>
    <row r="207">
      <c r="A207" s="0">
        <v>742286</v>
      </c>
      <c r="B207" s="0">
        <v>0</v>
      </c>
      <c r="C207" s="0" t="s">
        <v>24</v>
      </c>
      <c r="D207" s="0">
        <v>4260</v>
      </c>
      <c r="E207" s="0" t="s">
        <v>25</v>
      </c>
      <c r="F207" s="0" t="s">
        <v>232</v>
      </c>
      <c r="G207" s="0">
        <v>6.404719829559326</v>
      </c>
      <c r="H207" s="0">
        <v>32.5</v>
      </c>
      <c r="I207" s="0">
        <v>207.0906524658203</v>
      </c>
      <c r="J207" s="0">
        <v>785.5</v>
      </c>
      <c r="K207" s="0">
        <v>5057.375</v>
      </c>
      <c r="L207" s="0">
        <v>699.7659912109375</v>
      </c>
      <c r="M207" s="0">
        <v>4898.35009765625</v>
      </c>
      <c r="N207" s="0">
        <v>0</v>
      </c>
      <c r="O207" s="0">
        <v>0</v>
      </c>
      <c r="P207" s="0">
        <f>(H207+J207)-(L207+N207)</f>
      </c>
      <c r="Q207" s="0">
        <f>P207*G207</f>
      </c>
      <c r="R207" s="0">
        <v>93.4000015258789</v>
      </c>
      <c r="S207" s="0">
        <f>R207*G207</f>
      </c>
      <c r="T207" s="0">
        <f>H207+J207-L207-N207-R207</f>
      </c>
      <c r="U207" s="0">
        <f>T207*G207</f>
      </c>
      <c r="V207" s="0">
        <f>I207+K207-S207</f>
      </c>
      <c r="W207" s="0">
        <f>M207-V207</f>
      </c>
      <c r="X207" s="0">
        <f>IFERROR(W207/M207*100,0)</f>
      </c>
    </row>
    <row r="208">
      <c r="A208" s="0">
        <v>742506</v>
      </c>
      <c r="B208" s="0">
        <v>0</v>
      </c>
      <c r="C208" s="0" t="s">
        <v>24</v>
      </c>
      <c r="D208" s="0">
        <v>4275</v>
      </c>
      <c r="E208" s="0" t="s">
        <v>25</v>
      </c>
      <c r="F208" s="0" t="s">
        <v>233</v>
      </c>
      <c r="G208" s="0">
        <v>25</v>
      </c>
      <c r="H208" s="0">
        <v>4.699999809265137</v>
      </c>
      <c r="I208" s="0">
        <v>117.5</v>
      </c>
      <c r="J208" s="0">
        <v>9</v>
      </c>
      <c r="K208" s="0">
        <v>225</v>
      </c>
      <c r="L208" s="0">
        <v>10.46500015258789</v>
      </c>
      <c r="M208" s="0">
        <v>313.95001220703125</v>
      </c>
      <c r="N208" s="0">
        <v>0</v>
      </c>
      <c r="O208" s="0">
        <v>0</v>
      </c>
      <c r="P208" s="0">
        <f>(H208+J208)-(L208+N208)</f>
      </c>
      <c r="Q208" s="0">
        <f>P208*G208</f>
      </c>
      <c r="R208" s="0">
        <v>2</v>
      </c>
      <c r="S208" s="0">
        <f>R208*G208</f>
      </c>
      <c r="T208" s="0">
        <f>H208+J208-L208-N208-R208</f>
      </c>
      <c r="U208" s="0">
        <f>T208*G208</f>
      </c>
      <c r="V208" s="0">
        <f>I208+K208-S208</f>
      </c>
      <c r="W208" s="0">
        <f>M208-V208</f>
      </c>
      <c r="X208" s="0">
        <f>IFERROR(W208/M208*100,0)</f>
      </c>
    </row>
    <row r="209">
      <c r="A209" s="0">
        <v>742697</v>
      </c>
      <c r="B209" s="0">
        <v>0</v>
      </c>
      <c r="C209" s="0" t="s">
        <v>24</v>
      </c>
      <c r="D209" s="0">
        <v>4297</v>
      </c>
      <c r="E209" s="0" t="s">
        <v>25</v>
      </c>
      <c r="F209" s="0" t="s">
        <v>234</v>
      </c>
      <c r="G209" s="0">
        <v>5</v>
      </c>
      <c r="H209" s="0">
        <v>0</v>
      </c>
      <c r="I209" s="0">
        <v>0</v>
      </c>
      <c r="J209" s="0">
        <v>14</v>
      </c>
      <c r="K209" s="0">
        <v>70</v>
      </c>
      <c r="L209" s="0">
        <v>0</v>
      </c>
      <c r="M209" s="0">
        <v>0</v>
      </c>
      <c r="N209" s="0">
        <v>0</v>
      </c>
      <c r="O209" s="0">
        <v>0</v>
      </c>
      <c r="P209" s="0">
        <f>(H209+J209)-(L209+N209)</f>
      </c>
      <c r="Q209" s="0">
        <f>P209*G209</f>
      </c>
      <c r="R209" s="0">
        <v>14.199999809265137</v>
      </c>
      <c r="S209" s="0">
        <f>R209*G209</f>
      </c>
      <c r="T209" s="0">
        <f>H209+J209-L209-N209-R209</f>
      </c>
      <c r="U209" s="0">
        <f>T209*G209</f>
      </c>
      <c r="V209" s="0">
        <f>I209+K209-S209</f>
      </c>
      <c r="W209" s="0">
        <f>M209-V209</f>
      </c>
      <c r="X209" s="0">
        <f>IFERROR(W209/M209*100,0)</f>
      </c>
    </row>
    <row r="210">
      <c r="A210" s="0">
        <v>742487</v>
      </c>
      <c r="B210" s="0">
        <v>0</v>
      </c>
      <c r="C210" s="0" t="s">
        <v>24</v>
      </c>
      <c r="D210" s="0">
        <v>4269</v>
      </c>
      <c r="E210" s="0" t="s">
        <v>25</v>
      </c>
      <c r="F210" s="0" t="s">
        <v>235</v>
      </c>
      <c r="G210" s="0">
        <v>2.6830201148986816</v>
      </c>
      <c r="H210" s="0">
        <v>157</v>
      </c>
      <c r="I210" s="0">
        <v>488.81634521484375</v>
      </c>
      <c r="J210" s="0">
        <v>514</v>
      </c>
      <c r="K210" s="0">
        <v>1356</v>
      </c>
      <c r="L210" s="0">
        <v>309.739013671875</v>
      </c>
      <c r="M210" s="0">
        <v>1154.1500244140625</v>
      </c>
      <c r="N210" s="0">
        <v>0</v>
      </c>
      <c r="O210" s="0">
        <v>0</v>
      </c>
      <c r="P210" s="0">
        <f>(H210+J210)-(L210+N210)</f>
      </c>
      <c r="Q210" s="0">
        <f>P210*G210</f>
      </c>
      <c r="R210" s="0">
        <v>0</v>
      </c>
      <c r="S210" s="0">
        <f>R210*G210</f>
      </c>
      <c r="T210" s="0">
        <f>H210+J210-L210-N210-R210</f>
      </c>
      <c r="U210" s="0">
        <f>T210*G210</f>
      </c>
      <c r="V210" s="0">
        <f>I210+K210-S210</f>
      </c>
      <c r="W210" s="0">
        <f>M210-V210</f>
      </c>
      <c r="X210" s="0">
        <f>IFERROR(W210/M210*100,0)</f>
      </c>
    </row>
    <row r="211">
      <c r="A211" s="0">
        <v>689961</v>
      </c>
      <c r="B211" s="0">
        <v>0</v>
      </c>
      <c r="C211" s="0" t="s">
        <v>24</v>
      </c>
      <c r="D211" s="0">
        <v>3795</v>
      </c>
      <c r="E211" s="0" t="s">
        <v>25</v>
      </c>
      <c r="F211" s="0" t="s">
        <v>236</v>
      </c>
      <c r="G211" s="0">
        <v>7.067999839782715</v>
      </c>
      <c r="H211" s="0">
        <v>0</v>
      </c>
      <c r="I211" s="0">
        <v>0</v>
      </c>
      <c r="J211" s="0">
        <v>10</v>
      </c>
      <c r="K211" s="0">
        <v>70.68000030517578</v>
      </c>
      <c r="L211" s="0">
        <v>0</v>
      </c>
      <c r="M211" s="0">
        <v>0</v>
      </c>
      <c r="N211" s="0">
        <v>0</v>
      </c>
      <c r="O211" s="0">
        <v>0</v>
      </c>
      <c r="P211" s="0">
        <f>(H211+J211)-(L211+N211)</f>
      </c>
      <c r="Q211" s="0">
        <f>P211*G211</f>
      </c>
      <c r="R211" s="0">
        <v>0</v>
      </c>
      <c r="S211" s="0">
        <f>R211*G211</f>
      </c>
      <c r="T211" s="0">
        <f>H211+J211-L211-N211-R211</f>
      </c>
      <c r="U211" s="0">
        <f>T211*G211</f>
      </c>
      <c r="V211" s="0">
        <f>I211+K211-S211</f>
      </c>
      <c r="W211" s="0">
        <f>M211-V211</f>
      </c>
      <c r="X211" s="0">
        <f>IFERROR(W211/M211*100,0)</f>
      </c>
    </row>
    <row r="212">
      <c r="A212" s="0">
        <v>780407</v>
      </c>
      <c r="B212" s="0">
        <v>0</v>
      </c>
      <c r="C212" s="0" t="s">
        <v>24</v>
      </c>
      <c r="D212" s="0">
        <v>4860</v>
      </c>
      <c r="E212" s="0" t="s">
        <v>25</v>
      </c>
      <c r="F212" s="0" t="s">
        <v>237</v>
      </c>
      <c r="G212" s="0">
        <v>8.804800033569336</v>
      </c>
      <c r="H212" s="0">
        <v>0</v>
      </c>
      <c r="I212" s="0">
        <v>0</v>
      </c>
      <c r="J212" s="0">
        <v>118.5</v>
      </c>
      <c r="K212" s="0">
        <v>1068</v>
      </c>
      <c r="L212" s="0">
        <v>47.12200164794922</v>
      </c>
      <c r="M212" s="0">
        <v>659.6599731445312</v>
      </c>
      <c r="N212" s="0">
        <v>0</v>
      </c>
      <c r="O212" s="0">
        <v>0</v>
      </c>
      <c r="P212" s="0">
        <f>(H212+J212)-(L212+N212)</f>
      </c>
      <c r="Q212" s="0">
        <f>P212*G212</f>
      </c>
      <c r="R212" s="0">
        <v>67</v>
      </c>
      <c r="S212" s="0">
        <f>R212*G212</f>
      </c>
      <c r="T212" s="0">
        <f>H212+J212-L212-N212-R212</f>
      </c>
      <c r="U212" s="0">
        <f>T212*G212</f>
      </c>
      <c r="V212" s="0">
        <f>I212+K212-S212</f>
      </c>
      <c r="W212" s="0">
        <f>M212-V212</f>
      </c>
      <c r="X212" s="0">
        <f>IFERROR(W212/M212*100,0)</f>
      </c>
    </row>
    <row r="213">
      <c r="A213" s="0">
        <v>780953</v>
      </c>
      <c r="B213" s="0">
        <v>0</v>
      </c>
      <c r="C213" s="0" t="s">
        <v>24</v>
      </c>
      <c r="D213" s="0">
        <v>4867</v>
      </c>
      <c r="E213" s="0" t="s">
        <v>25</v>
      </c>
      <c r="F213" s="0" t="s">
        <v>238</v>
      </c>
      <c r="G213" s="0">
        <v>2.6749000549316406</v>
      </c>
      <c r="H213" s="0">
        <v>0</v>
      </c>
      <c r="I213" s="0">
        <v>0</v>
      </c>
      <c r="J213" s="0">
        <v>1985</v>
      </c>
      <c r="K213" s="0">
        <v>5333.75</v>
      </c>
      <c r="L213" s="0">
        <v>1204.9129638671875</v>
      </c>
      <c r="M213" s="0">
        <v>3915.949951171875</v>
      </c>
      <c r="N213" s="0">
        <v>0</v>
      </c>
      <c r="O213" s="0">
        <v>0</v>
      </c>
      <c r="P213" s="0">
        <f>(H213+J213)-(L213+N213)</f>
      </c>
      <c r="Q213" s="0">
        <f>P213*G213</f>
      </c>
      <c r="R213" s="0">
        <v>498</v>
      </c>
      <c r="S213" s="0">
        <f>R213*G213</f>
      </c>
      <c r="T213" s="0">
        <f>H213+J213-L213-N213-R213</f>
      </c>
      <c r="U213" s="0">
        <f>T213*G213</f>
      </c>
      <c r="V213" s="0">
        <f>I213+K213-S213</f>
      </c>
      <c r="W213" s="0">
        <f>M213-V213</f>
      </c>
      <c r="X213" s="0">
        <f>IFERROR(W213/M213*100,0)</f>
      </c>
    </row>
    <row r="214">
      <c r="A214" s="0">
        <v>776231</v>
      </c>
      <c r="B214" s="0">
        <v>0</v>
      </c>
      <c r="C214" s="0" t="s">
        <v>24</v>
      </c>
      <c r="D214" s="0">
        <v>4808</v>
      </c>
      <c r="E214" s="0" t="s">
        <v>25</v>
      </c>
      <c r="F214" s="0" t="s">
        <v>239</v>
      </c>
      <c r="G214" s="0">
        <v>10</v>
      </c>
      <c r="H214" s="0">
        <v>0</v>
      </c>
      <c r="I214" s="0">
        <v>0</v>
      </c>
      <c r="J214" s="0">
        <v>125</v>
      </c>
      <c r="K214" s="0">
        <v>1250</v>
      </c>
      <c r="L214" s="0">
        <v>137.53399658203125</v>
      </c>
      <c r="M214" s="0">
        <v>2065.3701171875</v>
      </c>
      <c r="N214" s="0">
        <v>0</v>
      </c>
      <c r="O214" s="0">
        <v>0</v>
      </c>
      <c r="P214" s="0">
        <f>(H214+J214)-(L214+N214)</f>
      </c>
      <c r="Q214" s="0">
        <f>P214*G214</f>
      </c>
      <c r="R214" s="0">
        <v>0</v>
      </c>
      <c r="S214" s="0">
        <f>R214*G214</f>
      </c>
      <c r="T214" s="0">
        <f>H214+J214-L214-N214-R214</f>
      </c>
      <c r="U214" s="0">
        <f>T214*G214</f>
      </c>
      <c r="V214" s="0">
        <f>I214+K214-S214</f>
      </c>
      <c r="W214" s="0">
        <f>M214-V214</f>
      </c>
      <c r="X214" s="0">
        <f>IFERROR(W214/M214*100,0)</f>
      </c>
    </row>
    <row r="215">
      <c r="A215" s="0">
        <v>776234</v>
      </c>
      <c r="B215" s="0">
        <v>0</v>
      </c>
      <c r="C215" s="0" t="s">
        <v>24</v>
      </c>
      <c r="D215" s="0">
        <v>4806</v>
      </c>
      <c r="E215" s="0" t="s">
        <v>25</v>
      </c>
      <c r="F215" s="0" t="s">
        <v>240</v>
      </c>
      <c r="G215" s="0">
        <v>5</v>
      </c>
      <c r="H215" s="0">
        <v>0</v>
      </c>
      <c r="I215" s="0">
        <v>0</v>
      </c>
      <c r="J215" s="0">
        <v>0</v>
      </c>
      <c r="K215" s="0">
        <v>0</v>
      </c>
      <c r="L215" s="0">
        <v>0.1420000046491623</v>
      </c>
      <c r="M215" s="0">
        <v>0.8500000238418579</v>
      </c>
      <c r="N215" s="0">
        <v>0</v>
      </c>
      <c r="O215" s="0">
        <v>0</v>
      </c>
      <c r="P215" s="0">
        <f>(H215+J215)-(L215+N215)</f>
      </c>
      <c r="Q215" s="0">
        <f>P215*G215</f>
      </c>
      <c r="R215" s="0">
        <v>0</v>
      </c>
      <c r="S215" s="0">
        <f>R215*G215</f>
      </c>
      <c r="T215" s="0">
        <f>H215+J215-L215-N215-R215</f>
      </c>
      <c r="U215" s="0">
        <f>T215*G215</f>
      </c>
      <c r="V215" s="0">
        <f>I215+K215-S215</f>
      </c>
      <c r="W215" s="0">
        <f>M215-V215</f>
      </c>
      <c r="X215" s="0">
        <f>IFERROR(W215/M215*100,0)</f>
      </c>
    </row>
    <row r="216">
      <c r="A216" s="0">
        <v>777755</v>
      </c>
      <c r="B216" s="0">
        <v>0</v>
      </c>
      <c r="C216" s="0" t="s">
        <v>24</v>
      </c>
      <c r="D216" s="0">
        <v>4824</v>
      </c>
      <c r="E216" s="0" t="s">
        <v>25</v>
      </c>
      <c r="F216" s="0" t="s">
        <v>241</v>
      </c>
      <c r="G216" s="0">
        <v>5</v>
      </c>
      <c r="H216" s="0">
        <v>0</v>
      </c>
      <c r="I216" s="0">
        <v>0</v>
      </c>
      <c r="J216" s="0">
        <v>25</v>
      </c>
      <c r="K216" s="0">
        <v>125</v>
      </c>
      <c r="L216" s="0">
        <v>24.586999893188477</v>
      </c>
      <c r="M216" s="0">
        <v>137</v>
      </c>
      <c r="N216" s="0">
        <v>0</v>
      </c>
      <c r="O216" s="0">
        <v>0</v>
      </c>
      <c r="P216" s="0">
        <f>(H216+J216)-(L216+N216)</f>
      </c>
      <c r="Q216" s="0">
        <f>P216*G216</f>
      </c>
      <c r="R216" s="0">
        <v>0</v>
      </c>
      <c r="S216" s="0">
        <f>R216*G216</f>
      </c>
      <c r="T216" s="0">
        <f>H216+J216-L216-N216-R216</f>
      </c>
      <c r="U216" s="0">
        <f>T216*G216</f>
      </c>
      <c r="V216" s="0">
        <f>I216+K216-S216</f>
      </c>
      <c r="W216" s="0">
        <f>M216-V216</f>
      </c>
      <c r="X216" s="0">
        <f>IFERROR(W216/M216*100,0)</f>
      </c>
    </row>
    <row r="217">
      <c r="A217" s="0">
        <v>778814</v>
      </c>
      <c r="B217" s="0">
        <v>0</v>
      </c>
      <c r="C217" s="0" t="s">
        <v>24</v>
      </c>
      <c r="D217" s="0">
        <v>4827</v>
      </c>
      <c r="E217" s="0" t="s">
        <v>25</v>
      </c>
      <c r="F217" s="0" t="s">
        <v>242</v>
      </c>
      <c r="G217" s="0">
        <v>4.09128999710083</v>
      </c>
      <c r="H217" s="0">
        <v>0</v>
      </c>
      <c r="I217" s="0">
        <v>0</v>
      </c>
      <c r="J217" s="0">
        <v>79</v>
      </c>
      <c r="K217" s="0">
        <v>345</v>
      </c>
      <c r="L217" s="0">
        <v>49.95100021362305</v>
      </c>
      <c r="M217" s="0">
        <v>299.70001220703125</v>
      </c>
      <c r="N217" s="0">
        <v>0</v>
      </c>
      <c r="O217" s="0">
        <v>0</v>
      </c>
      <c r="P217" s="0">
        <f>(H217+J217)-(L217+N217)</f>
      </c>
      <c r="Q217" s="0">
        <f>P217*G217</f>
      </c>
      <c r="R217" s="0">
        <v>38.599998474121094</v>
      </c>
      <c r="S217" s="0">
        <f>R217*G217</f>
      </c>
      <c r="T217" s="0">
        <f>H217+J217-L217-N217-R217</f>
      </c>
      <c r="U217" s="0">
        <f>T217*G217</f>
      </c>
      <c r="V217" s="0">
        <f>I217+K217-S217</f>
      </c>
      <c r="W217" s="0">
        <f>M217-V217</f>
      </c>
      <c r="X217" s="0">
        <f>IFERROR(W217/M217*100,0)</f>
      </c>
    </row>
    <row r="219">
      <c r="G219" s="0">
        <f>SUM(G2:G218)</f>
      </c>
      <c r="H219" s="0">
        <f>SUM(H2:H218)</f>
      </c>
      <c r="I219" s="0">
        <f>SUM(I2:I218)</f>
      </c>
      <c r="J219" s="0">
        <f>SUM(J2:J218)</f>
      </c>
      <c r="K219" s="0">
        <f>SUM(K2:K218)</f>
      </c>
      <c r="L219" s="0">
        <f>SUM(L2:L218)</f>
      </c>
      <c r="M219" s="0">
        <f>SUM(M2:M218)</f>
      </c>
      <c r="N219" s="0">
        <f>SUM(N2:N218)</f>
      </c>
      <c r="O219" s="0">
        <f>SUM(O2:O218)</f>
      </c>
      <c r="P219" s="0">
        <f>SUM(P2:P218)</f>
      </c>
      <c r="Q219" s="0">
        <f>SUM(Q2:Q218)</f>
      </c>
      <c r="R219" s="0">
        <f>SUM(R2:R218)</f>
      </c>
      <c r="S219" s="0">
        <f>SUM(S2:S218)</f>
      </c>
      <c r="T219" s="0">
        <f>SUM(T2:T218)</f>
      </c>
      <c r="U219" s="0">
        <f>SUM(U2:U218)</f>
      </c>
      <c r="V219" s="0">
        <f>SUM(V2:V218)</f>
      </c>
      <c r="W219" s="0">
        <f>SUM(W2:W218)</f>
      </c>
      <c r="X219" s="0">
        <f>W219/M219*100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X38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>
      <c r="A2" s="0">
        <v>472642</v>
      </c>
      <c r="B2" s="0">
        <v>0</v>
      </c>
      <c r="C2" s="0" t="s">
        <v>24</v>
      </c>
      <c r="D2" s="0">
        <v>2009</v>
      </c>
      <c r="E2" s="0" t="s">
        <v>243</v>
      </c>
      <c r="F2" s="0" t="s">
        <v>244</v>
      </c>
      <c r="G2" s="0">
        <v>36</v>
      </c>
      <c r="H2" s="0">
        <v>0</v>
      </c>
      <c r="I2" s="0">
        <v>0</v>
      </c>
      <c r="J2" s="0">
        <v>0</v>
      </c>
      <c r="K2" s="0">
        <v>0</v>
      </c>
      <c r="L2" s="0">
        <v>31.77400016784668</v>
      </c>
      <c r="M2" s="0">
        <v>1374.239990234375</v>
      </c>
      <c r="N2" s="0">
        <v>0</v>
      </c>
      <c r="O2" s="0">
        <v>0</v>
      </c>
      <c r="P2" s="0">
        <f>(H2+J2)-(L2+N2)</f>
      </c>
      <c r="Q2" s="0">
        <f>P2*G2</f>
      </c>
      <c r="R2" s="0">
        <v>0</v>
      </c>
      <c r="S2" s="0">
        <f>R2*G2</f>
      </c>
      <c r="T2" s="0">
        <f>H2+J2-L2-N2-R2</f>
      </c>
      <c r="U2" s="0">
        <f>T2*G2</f>
      </c>
      <c r="V2" s="0">
        <f>I2+K2-S2</f>
      </c>
      <c r="W2" s="0">
        <f>M2-V2</f>
      </c>
      <c r="X2" s="0">
        <f>IFERROR(W2/M2*100,0)</f>
      </c>
    </row>
    <row r="3">
      <c r="A3" s="0">
        <v>471154</v>
      </c>
      <c r="B3" s="0">
        <v>0</v>
      </c>
      <c r="C3" s="0" t="s">
        <v>24</v>
      </c>
      <c r="D3" s="0">
        <v>2224</v>
      </c>
      <c r="E3" s="0" t="s">
        <v>243</v>
      </c>
      <c r="F3" s="0" t="s">
        <v>245</v>
      </c>
      <c r="G3" s="0">
        <v>18.597309112548828</v>
      </c>
      <c r="H3" s="0">
        <v>45.029998779296875</v>
      </c>
      <c r="I3" s="0">
        <v>824.4200439453125</v>
      </c>
      <c r="J3" s="0">
        <v>277.5</v>
      </c>
      <c r="K3" s="0">
        <v>5072.75</v>
      </c>
      <c r="L3" s="0">
        <v>244.8730010986328</v>
      </c>
      <c r="M3" s="0">
        <v>5819.47021484375</v>
      </c>
      <c r="N3" s="0">
        <v>23.299999237060547</v>
      </c>
      <c r="O3" s="0">
        <v>433.3172912597656</v>
      </c>
      <c r="P3" s="0">
        <f>(H3+J3)-(L3+N3)</f>
      </c>
      <c r="Q3" s="0">
        <f>P3*G3</f>
      </c>
      <c r="R3" s="0">
        <v>17.565000534057617</v>
      </c>
      <c r="S3" s="0">
        <f>R3*G3</f>
      </c>
      <c r="T3" s="0">
        <f>H3+J3-L3-N3-R3</f>
      </c>
      <c r="U3" s="0">
        <f>T3*G3</f>
      </c>
      <c r="V3" s="0">
        <f>I3+K3-S3</f>
      </c>
      <c r="W3" s="0">
        <f>M3-V3</f>
      </c>
      <c r="X3" s="0">
        <f>IFERROR(W3/M3*100,0)</f>
      </c>
    </row>
    <row r="4">
      <c r="A4" s="0">
        <v>468646</v>
      </c>
      <c r="B4" s="0">
        <v>0</v>
      </c>
      <c r="C4" s="0" t="s">
        <v>24</v>
      </c>
      <c r="D4" s="0">
        <v>2225</v>
      </c>
      <c r="E4" s="0" t="s">
        <v>243</v>
      </c>
      <c r="F4" s="0" t="s">
        <v>246</v>
      </c>
      <c r="G4" s="0">
        <v>19.5</v>
      </c>
      <c r="H4" s="0">
        <v>0</v>
      </c>
      <c r="I4" s="0">
        <v>0</v>
      </c>
      <c r="J4" s="0">
        <v>0</v>
      </c>
      <c r="K4" s="0">
        <v>0</v>
      </c>
      <c r="L4" s="0">
        <v>23.145000457763672</v>
      </c>
      <c r="M4" s="0">
        <v>758</v>
      </c>
      <c r="N4" s="0">
        <v>0</v>
      </c>
      <c r="O4" s="0">
        <v>0</v>
      </c>
      <c r="P4" s="0">
        <f>(H4+J4)-(L4+N4)</f>
      </c>
      <c r="Q4" s="0">
        <f>P4*G4</f>
      </c>
      <c r="R4" s="0">
        <v>0</v>
      </c>
      <c r="S4" s="0">
        <f>R4*G4</f>
      </c>
      <c r="T4" s="0">
        <f>H4+J4-L4-N4-R4</f>
      </c>
      <c r="U4" s="0">
        <f>T4*G4</f>
      </c>
      <c r="V4" s="0">
        <f>I4+K4-S4</f>
      </c>
      <c r="W4" s="0">
        <f>M4-V4</f>
      </c>
      <c r="X4" s="0">
        <f>IFERROR(W4/M4*100,0)</f>
      </c>
    </row>
    <row r="5">
      <c r="A5" s="0">
        <v>468649</v>
      </c>
      <c r="B5" s="0">
        <v>0</v>
      </c>
      <c r="C5" s="0" t="s">
        <v>24</v>
      </c>
      <c r="D5" s="0">
        <v>2296</v>
      </c>
      <c r="E5" s="0" t="s">
        <v>243</v>
      </c>
      <c r="F5" s="0" t="s">
        <v>247</v>
      </c>
      <c r="G5" s="0">
        <v>18.999000549316406</v>
      </c>
      <c r="H5" s="0">
        <v>1.3799999952316284</v>
      </c>
      <c r="I5" s="0">
        <v>26.21862030029297</v>
      </c>
      <c r="J5" s="0">
        <v>0</v>
      </c>
      <c r="K5" s="0">
        <v>0</v>
      </c>
      <c r="L5" s="0">
        <v>0.3919999897480011</v>
      </c>
      <c r="M5" s="0">
        <v>11.5600004196167</v>
      </c>
      <c r="N5" s="0">
        <v>0.9879999756813049</v>
      </c>
      <c r="O5" s="0">
        <v>18.77100944519043</v>
      </c>
      <c r="P5" s="0">
        <f>(H5+J5)-(L5+N5)</f>
      </c>
      <c r="Q5" s="0">
        <f>P5*G5</f>
      </c>
      <c r="R5" s="0">
        <v>0</v>
      </c>
      <c r="S5" s="0">
        <f>R5*G5</f>
      </c>
      <c r="T5" s="0">
        <f>H5+J5-L5-N5-R5</f>
      </c>
      <c r="U5" s="0">
        <f>T5*G5</f>
      </c>
      <c r="V5" s="0">
        <f>I5+K5-S5</f>
      </c>
      <c r="W5" s="0">
        <f>M5-V5</f>
      </c>
      <c r="X5" s="0">
        <f>IFERROR(W5/M5*100,0)</f>
      </c>
    </row>
    <row r="6">
      <c r="A6" s="0">
        <v>468676</v>
      </c>
      <c r="B6" s="0">
        <v>0</v>
      </c>
      <c r="C6" s="0" t="s">
        <v>24</v>
      </c>
      <c r="D6" s="0">
        <v>2276</v>
      </c>
      <c r="E6" s="0" t="s">
        <v>243</v>
      </c>
      <c r="F6" s="0" t="s">
        <v>248</v>
      </c>
      <c r="G6" s="0">
        <v>20</v>
      </c>
      <c r="H6" s="0">
        <v>0</v>
      </c>
      <c r="I6" s="0">
        <v>0</v>
      </c>
      <c r="J6" s="0">
        <v>22.600000381469727</v>
      </c>
      <c r="K6" s="0">
        <v>452</v>
      </c>
      <c r="L6" s="0">
        <v>21.399999618530273</v>
      </c>
      <c r="M6" s="0">
        <v>631.3200073242188</v>
      </c>
      <c r="N6" s="0">
        <v>0.8840000033378601</v>
      </c>
      <c r="O6" s="0">
        <v>17.68000030517578</v>
      </c>
      <c r="P6" s="0">
        <f>(H6+J6)-(L6+N6)</f>
      </c>
      <c r="Q6" s="0">
        <f>P6*G6</f>
      </c>
      <c r="R6" s="0">
        <v>0.3179999887943268</v>
      </c>
      <c r="S6" s="0">
        <f>R6*G6</f>
      </c>
      <c r="T6" s="0">
        <f>H6+J6-L6-N6-R6</f>
      </c>
      <c r="U6" s="0">
        <f>T6*G6</f>
      </c>
      <c r="V6" s="0">
        <f>I6+K6-S6</f>
      </c>
      <c r="W6" s="0">
        <f>M6-V6</f>
      </c>
      <c r="X6" s="0">
        <f>IFERROR(W6/M6*100,0)</f>
      </c>
    </row>
    <row r="7">
      <c r="A7" s="0">
        <v>468763</v>
      </c>
      <c r="B7" s="0">
        <v>0</v>
      </c>
      <c r="C7" s="0" t="s">
        <v>24</v>
      </c>
      <c r="D7" s="0">
        <v>2232</v>
      </c>
      <c r="E7" s="0" t="s">
        <v>243</v>
      </c>
      <c r="F7" s="0" t="s">
        <v>249</v>
      </c>
      <c r="G7" s="0">
        <v>18</v>
      </c>
      <c r="H7" s="0">
        <v>1.5</v>
      </c>
      <c r="I7" s="0">
        <v>27</v>
      </c>
      <c r="J7" s="0">
        <v>30</v>
      </c>
      <c r="K7" s="0">
        <v>540</v>
      </c>
      <c r="L7" s="0">
        <v>25.753999710083008</v>
      </c>
      <c r="M7" s="0">
        <v>618.0599975585938</v>
      </c>
      <c r="N7" s="0">
        <v>0.30000001192092896</v>
      </c>
      <c r="O7" s="0">
        <v>5.400000095367432</v>
      </c>
      <c r="P7" s="0">
        <f>(H7+J7)-(L7+N7)</f>
      </c>
      <c r="Q7" s="0">
        <f>P7*G7</f>
      </c>
      <c r="R7" s="0">
        <v>6.427999973297119</v>
      </c>
      <c r="S7" s="0">
        <f>R7*G7</f>
      </c>
      <c r="T7" s="0">
        <f>H7+J7-L7-N7-R7</f>
      </c>
      <c r="U7" s="0">
        <f>T7*G7</f>
      </c>
      <c r="V7" s="0">
        <f>I7+K7-S7</f>
      </c>
      <c r="W7" s="0">
        <f>M7-V7</f>
      </c>
      <c r="X7" s="0">
        <f>IFERROR(W7/M7*100,0)</f>
      </c>
    </row>
    <row r="8">
      <c r="A8" s="0">
        <v>469066</v>
      </c>
      <c r="B8" s="0">
        <v>0</v>
      </c>
      <c r="C8" s="0" t="s">
        <v>24</v>
      </c>
      <c r="D8" s="0">
        <v>2272</v>
      </c>
      <c r="E8" s="0" t="s">
        <v>243</v>
      </c>
      <c r="F8" s="0" t="s">
        <v>250</v>
      </c>
      <c r="G8" s="0">
        <v>18</v>
      </c>
      <c r="H8" s="0">
        <v>0</v>
      </c>
      <c r="I8" s="0">
        <v>0</v>
      </c>
      <c r="J8" s="0">
        <v>45</v>
      </c>
      <c r="K8" s="0">
        <v>810</v>
      </c>
      <c r="L8" s="0">
        <v>41.19200134277344</v>
      </c>
      <c r="M8" s="0">
        <v>831.6900024414062</v>
      </c>
      <c r="N8" s="0">
        <v>3.808000087738037</v>
      </c>
      <c r="O8" s="0">
        <v>68.54399871826172</v>
      </c>
      <c r="P8" s="0">
        <f>(H8+J8)-(L8+N8)</f>
      </c>
      <c r="Q8" s="0">
        <f>P8*G8</f>
      </c>
      <c r="R8" s="0">
        <v>0</v>
      </c>
      <c r="S8" s="0">
        <f>R8*G8</f>
      </c>
      <c r="T8" s="0">
        <f>H8+J8-L8-N8-R8</f>
      </c>
      <c r="U8" s="0">
        <f>T8*G8</f>
      </c>
      <c r="V8" s="0">
        <f>I8+K8-S8</f>
      </c>
      <c r="W8" s="0">
        <f>M8-V8</f>
      </c>
      <c r="X8" s="0">
        <f>IFERROR(W8/M8*100,0)</f>
      </c>
    </row>
    <row r="9">
      <c r="A9" s="0">
        <v>469901</v>
      </c>
      <c r="B9" s="0">
        <v>0</v>
      </c>
      <c r="C9" s="0" t="s">
        <v>24</v>
      </c>
      <c r="D9" s="0">
        <v>2216</v>
      </c>
      <c r="E9" s="0" t="s">
        <v>243</v>
      </c>
      <c r="F9" s="0" t="s">
        <v>251</v>
      </c>
      <c r="G9" s="0">
        <v>38</v>
      </c>
      <c r="H9" s="0">
        <v>14.449999809265137</v>
      </c>
      <c r="I9" s="0">
        <v>549.0999755859375</v>
      </c>
      <c r="J9" s="0">
        <v>221.8000030517578</v>
      </c>
      <c r="K9" s="0">
        <v>8428.400390625</v>
      </c>
      <c r="L9" s="0">
        <v>156.78399658203125</v>
      </c>
      <c r="M9" s="0">
        <v>6428.18017578125</v>
      </c>
      <c r="N9" s="0">
        <v>6.984000205993652</v>
      </c>
      <c r="O9" s="0">
        <v>265.3919982910156</v>
      </c>
      <c r="P9" s="0">
        <f>(H9+J9)-(L9+N9)</f>
      </c>
      <c r="Q9" s="0">
        <f>P9*G9</f>
      </c>
      <c r="R9" s="0">
        <v>22.100000381469727</v>
      </c>
      <c r="S9" s="0">
        <f>R9*G9</f>
      </c>
      <c r="T9" s="0">
        <f>H9+J9-L9-N9-R9</f>
      </c>
      <c r="U9" s="0">
        <f>T9*G9</f>
      </c>
      <c r="V9" s="0">
        <f>I9+K9-S9</f>
      </c>
      <c r="W9" s="0">
        <f>M9-V9</f>
      </c>
      <c r="X9" s="0">
        <f>IFERROR(W9/M9*100,0)</f>
      </c>
    </row>
    <row r="10">
      <c r="A10" s="0">
        <v>469928</v>
      </c>
      <c r="B10" s="0">
        <v>0</v>
      </c>
      <c r="C10" s="0" t="s">
        <v>24</v>
      </c>
      <c r="D10" s="0">
        <v>2011</v>
      </c>
      <c r="E10" s="0" t="s">
        <v>243</v>
      </c>
      <c r="F10" s="0" t="s">
        <v>252</v>
      </c>
      <c r="G10" s="0">
        <v>36</v>
      </c>
      <c r="H10" s="0">
        <v>0</v>
      </c>
      <c r="I10" s="0">
        <v>0</v>
      </c>
      <c r="J10" s="0">
        <v>0</v>
      </c>
      <c r="K10" s="0">
        <v>0</v>
      </c>
      <c r="L10" s="0">
        <v>39.643001556396484</v>
      </c>
      <c r="M10" s="0">
        <v>1694.699951171875</v>
      </c>
      <c r="N10" s="0">
        <v>0</v>
      </c>
      <c r="O10" s="0">
        <v>0</v>
      </c>
      <c r="P10" s="0">
        <f>(H10+J10)-(L10+N10)</f>
      </c>
      <c r="Q10" s="0">
        <f>P10*G10</f>
      </c>
      <c r="R10" s="0">
        <v>0</v>
      </c>
      <c r="S10" s="0">
        <f>R10*G10</f>
      </c>
      <c r="T10" s="0">
        <f>H10+J10-L10-N10-R10</f>
      </c>
      <c r="U10" s="0">
        <f>T10*G10</f>
      </c>
      <c r="V10" s="0">
        <f>I10+K10-S10</f>
      </c>
      <c r="W10" s="0">
        <f>M10-V10</f>
      </c>
      <c r="X10" s="0">
        <f>IFERROR(W10/M10*100,0)</f>
      </c>
    </row>
    <row r="11">
      <c r="A11" s="0">
        <v>516906</v>
      </c>
      <c r="B11" s="0">
        <v>0</v>
      </c>
      <c r="C11" s="0" t="s">
        <v>27</v>
      </c>
      <c r="D11" s="0">
        <v>745114343352</v>
      </c>
      <c r="E11" s="0" t="s">
        <v>243</v>
      </c>
      <c r="F11" s="0" t="s">
        <v>253</v>
      </c>
      <c r="G11" s="0">
        <v>17.25</v>
      </c>
      <c r="H11" s="0">
        <v>0</v>
      </c>
      <c r="I11" s="0">
        <v>0</v>
      </c>
      <c r="J11" s="0">
        <v>6</v>
      </c>
      <c r="K11" s="0">
        <v>103.5</v>
      </c>
      <c r="L11" s="0">
        <v>6</v>
      </c>
      <c r="M11" s="0">
        <v>105</v>
      </c>
      <c r="N11" s="0">
        <v>0</v>
      </c>
      <c r="O11" s="0">
        <v>0</v>
      </c>
      <c r="P11" s="0">
        <f>(H11+J11)-(L11+N11)</f>
      </c>
      <c r="Q11" s="0">
        <f>P11*G11</f>
      </c>
      <c r="R11" s="0">
        <v>0</v>
      </c>
      <c r="S11" s="0">
        <f>R11*G11</f>
      </c>
      <c r="T11" s="0">
        <f>H11+J11-L11-N11-R11</f>
      </c>
      <c r="U11" s="0">
        <f>T11*G11</f>
      </c>
      <c r="V11" s="0">
        <f>I11+K11-S11</f>
      </c>
      <c r="W11" s="0">
        <f>M11-V11</f>
      </c>
      <c r="X11" s="0">
        <f>IFERROR(W11/M11*100,0)</f>
      </c>
    </row>
    <row r="12">
      <c r="A12" s="0">
        <v>516913</v>
      </c>
      <c r="B12" s="0">
        <v>0</v>
      </c>
      <c r="C12" s="0" t="s">
        <v>27</v>
      </c>
      <c r="D12" s="0">
        <v>745114343369</v>
      </c>
      <c r="E12" s="0" t="s">
        <v>243</v>
      </c>
      <c r="F12" s="0" t="s">
        <v>254</v>
      </c>
      <c r="G12" s="0">
        <v>19.5</v>
      </c>
      <c r="H12" s="0">
        <v>0</v>
      </c>
      <c r="I12" s="0">
        <v>0</v>
      </c>
      <c r="J12" s="0">
        <v>10</v>
      </c>
      <c r="K12" s="0">
        <v>195</v>
      </c>
      <c r="L12" s="0">
        <v>10</v>
      </c>
      <c r="M12" s="0">
        <v>197.5</v>
      </c>
      <c r="N12" s="0">
        <v>0</v>
      </c>
      <c r="O12" s="0">
        <v>0</v>
      </c>
      <c r="P12" s="0">
        <f>(H12+J12)-(L12+N12)</f>
      </c>
      <c r="Q12" s="0">
        <f>P12*G12</f>
      </c>
      <c r="R12" s="0">
        <v>0</v>
      </c>
      <c r="S12" s="0">
        <f>R12*G12</f>
      </c>
      <c r="T12" s="0">
        <f>H12+J12-L12-N12-R12</f>
      </c>
      <c r="U12" s="0">
        <f>T12*G12</f>
      </c>
      <c r="V12" s="0">
        <f>I12+K12-S12</f>
      </c>
      <c r="W12" s="0">
        <f>M12-V12</f>
      </c>
      <c r="X12" s="0">
        <f>IFERROR(W12/M12*100,0)</f>
      </c>
    </row>
    <row r="13">
      <c r="A13" s="0">
        <v>516916</v>
      </c>
      <c r="B13" s="0">
        <v>0</v>
      </c>
      <c r="C13" s="0" t="s">
        <v>27</v>
      </c>
      <c r="D13" s="0">
        <v>745114343376</v>
      </c>
      <c r="E13" s="0" t="s">
        <v>243</v>
      </c>
      <c r="F13" s="0" t="s">
        <v>255</v>
      </c>
      <c r="G13" s="0">
        <v>21.25</v>
      </c>
      <c r="H13" s="0">
        <v>0</v>
      </c>
      <c r="I13" s="0">
        <v>0</v>
      </c>
      <c r="J13" s="0">
        <v>1</v>
      </c>
      <c r="K13" s="0">
        <v>21.25</v>
      </c>
      <c r="L13" s="0">
        <v>1</v>
      </c>
      <c r="M13" s="0">
        <v>21.5</v>
      </c>
      <c r="N13" s="0">
        <v>0</v>
      </c>
      <c r="O13" s="0">
        <v>0</v>
      </c>
      <c r="P13" s="0">
        <f>(H13+J13)-(L13+N13)</f>
      </c>
      <c r="Q13" s="0">
        <f>P13*G13</f>
      </c>
      <c r="R13" s="0">
        <v>0</v>
      </c>
      <c r="S13" s="0">
        <f>R13*G13</f>
      </c>
      <c r="T13" s="0">
        <f>H13+J13-L13-N13-R13</f>
      </c>
      <c r="U13" s="0">
        <f>T13*G13</f>
      </c>
      <c r="V13" s="0">
        <f>I13+K13-S13</f>
      </c>
      <c r="W13" s="0">
        <f>M13-V13</f>
      </c>
      <c r="X13" s="0">
        <f>IFERROR(W13/M13*100,0)</f>
      </c>
    </row>
    <row r="14">
      <c r="A14" s="0">
        <v>516930</v>
      </c>
      <c r="B14" s="0">
        <v>0</v>
      </c>
      <c r="C14" s="0" t="s">
        <v>27</v>
      </c>
      <c r="D14" s="0">
        <v>745114343420</v>
      </c>
      <c r="E14" s="0" t="s">
        <v>243</v>
      </c>
      <c r="F14" s="0" t="s">
        <v>256</v>
      </c>
      <c r="G14" s="0">
        <v>7.25</v>
      </c>
      <c r="H14" s="0">
        <v>5</v>
      </c>
      <c r="I14" s="0">
        <v>36.25</v>
      </c>
      <c r="J14" s="0">
        <v>52</v>
      </c>
      <c r="K14" s="0">
        <v>377</v>
      </c>
      <c r="L14" s="0">
        <v>54</v>
      </c>
      <c r="M14" s="0">
        <v>405</v>
      </c>
      <c r="N14" s="0">
        <v>0</v>
      </c>
      <c r="O14" s="0">
        <v>0</v>
      </c>
      <c r="P14" s="0">
        <f>(H14+J14)-(L14+N14)</f>
      </c>
      <c r="Q14" s="0">
        <f>P14*G14</f>
      </c>
      <c r="R14" s="0">
        <v>2</v>
      </c>
      <c r="S14" s="0">
        <f>R14*G14</f>
      </c>
      <c r="T14" s="0">
        <f>H14+J14-L14-N14-R14</f>
      </c>
      <c r="U14" s="0">
        <f>T14*G14</f>
      </c>
      <c r="V14" s="0">
        <f>I14+K14-S14</f>
      </c>
      <c r="W14" s="0">
        <f>M14-V14</f>
      </c>
      <c r="X14" s="0">
        <f>IFERROR(W14/M14*100,0)</f>
      </c>
    </row>
    <row r="15">
      <c r="A15" s="0">
        <v>518272</v>
      </c>
      <c r="B15" s="0">
        <v>0</v>
      </c>
      <c r="C15" s="0" t="s">
        <v>27</v>
      </c>
      <c r="D15" s="0">
        <v>745114343444</v>
      </c>
      <c r="E15" s="0" t="s">
        <v>243</v>
      </c>
      <c r="F15" s="0" t="s">
        <v>257</v>
      </c>
      <c r="G15" s="0">
        <v>12</v>
      </c>
      <c r="H15" s="0">
        <v>0</v>
      </c>
      <c r="I15" s="0">
        <v>0</v>
      </c>
      <c r="J15" s="0">
        <v>21</v>
      </c>
      <c r="K15" s="0">
        <v>252</v>
      </c>
      <c r="L15" s="0">
        <v>19</v>
      </c>
      <c r="M15" s="0">
        <v>232.75</v>
      </c>
      <c r="N15" s="0">
        <v>0</v>
      </c>
      <c r="O15" s="0">
        <v>0</v>
      </c>
      <c r="P15" s="0">
        <f>(H15+J15)-(L15+N15)</f>
      </c>
      <c r="Q15" s="0">
        <f>P15*G15</f>
      </c>
      <c r="R15" s="0">
        <v>2</v>
      </c>
      <c r="S15" s="0">
        <f>R15*G15</f>
      </c>
      <c r="T15" s="0">
        <f>H15+J15-L15-N15-R15</f>
      </c>
      <c r="U15" s="0">
        <f>T15*G15</f>
      </c>
      <c r="V15" s="0">
        <f>I15+K15-S15</f>
      </c>
      <c r="W15" s="0">
        <f>M15-V15</f>
      </c>
      <c r="X15" s="0">
        <f>IFERROR(W15/M15*100,0)</f>
      </c>
    </row>
    <row r="16">
      <c r="A16" s="0">
        <v>518273</v>
      </c>
      <c r="B16" s="0">
        <v>0</v>
      </c>
      <c r="C16" s="0" t="s">
        <v>27</v>
      </c>
      <c r="D16" s="0">
        <v>745114343499</v>
      </c>
      <c r="E16" s="0" t="s">
        <v>243</v>
      </c>
      <c r="F16" s="0" t="s">
        <v>258</v>
      </c>
      <c r="G16" s="0">
        <v>9.5</v>
      </c>
      <c r="H16" s="0">
        <v>1</v>
      </c>
      <c r="I16" s="0">
        <v>9.5</v>
      </c>
      <c r="J16" s="0">
        <v>21</v>
      </c>
      <c r="K16" s="0">
        <v>199.5</v>
      </c>
      <c r="L16" s="0">
        <v>19</v>
      </c>
      <c r="M16" s="0">
        <v>185.25</v>
      </c>
      <c r="N16" s="0">
        <v>0</v>
      </c>
      <c r="O16" s="0">
        <v>0</v>
      </c>
      <c r="P16" s="0">
        <f>(H16+J16)-(L16+N16)</f>
      </c>
      <c r="Q16" s="0">
        <f>P16*G16</f>
      </c>
      <c r="R16" s="0">
        <v>3</v>
      </c>
      <c r="S16" s="0">
        <f>R16*G16</f>
      </c>
      <c r="T16" s="0">
        <f>H16+J16-L16-N16-R16</f>
      </c>
      <c r="U16" s="0">
        <f>T16*G16</f>
      </c>
      <c r="V16" s="0">
        <f>I16+K16-S16</f>
      </c>
      <c r="W16" s="0">
        <f>M16-V16</f>
      </c>
      <c r="X16" s="0">
        <f>IFERROR(W16/M16*100,0)</f>
      </c>
    </row>
    <row r="17">
      <c r="A17" s="0">
        <v>538942</v>
      </c>
      <c r="B17" s="0">
        <v>0</v>
      </c>
      <c r="C17" s="0" t="s">
        <v>24</v>
      </c>
      <c r="D17" s="0">
        <v>2279</v>
      </c>
      <c r="E17" s="0" t="s">
        <v>243</v>
      </c>
      <c r="F17" s="0" t="s">
        <v>259</v>
      </c>
      <c r="G17" s="0">
        <v>20</v>
      </c>
      <c r="H17" s="0">
        <v>0</v>
      </c>
      <c r="I17" s="0">
        <v>0</v>
      </c>
      <c r="J17" s="0">
        <v>0</v>
      </c>
      <c r="K17" s="0">
        <v>0</v>
      </c>
      <c r="L17" s="0">
        <v>0.34299999475479126</v>
      </c>
      <c r="M17" s="0">
        <v>9.600000381469727</v>
      </c>
      <c r="N17" s="0">
        <v>0</v>
      </c>
      <c r="O17" s="0">
        <v>0</v>
      </c>
      <c r="P17" s="0">
        <f>(H17+J17)-(L17+N17)</f>
      </c>
      <c r="Q17" s="0">
        <f>P17*G17</f>
      </c>
      <c r="R17" s="0">
        <v>0</v>
      </c>
      <c r="S17" s="0">
        <f>R17*G17</f>
      </c>
      <c r="T17" s="0">
        <f>H17+J17-L17-N17-R17</f>
      </c>
      <c r="U17" s="0">
        <f>T17*G17</f>
      </c>
      <c r="V17" s="0">
        <f>I17+K17-S17</f>
      </c>
      <c r="W17" s="0">
        <f>M17-V17</f>
      </c>
      <c r="X17" s="0">
        <f>IFERROR(W17/M17*100,0)</f>
      </c>
    </row>
    <row r="18">
      <c r="A18" s="0">
        <v>591314</v>
      </c>
      <c r="B18" s="0">
        <v>0</v>
      </c>
      <c r="C18" s="0" t="s">
        <v>24</v>
      </c>
      <c r="D18" s="0">
        <v>6679</v>
      </c>
      <c r="E18" s="0" t="s">
        <v>243</v>
      </c>
      <c r="F18" s="0" t="s">
        <v>260</v>
      </c>
      <c r="G18" s="0">
        <v>18.79496955871582</v>
      </c>
      <c r="H18" s="0">
        <v>7.199999809265137</v>
      </c>
      <c r="I18" s="0">
        <v>151.1999969482422</v>
      </c>
      <c r="J18" s="0">
        <v>96.43000030517578</v>
      </c>
      <c r="K18" s="0">
        <v>1808.635009765625</v>
      </c>
      <c r="L18" s="0">
        <v>91.87799835205078</v>
      </c>
      <c r="M18" s="0">
        <v>2010.8199462890625</v>
      </c>
      <c r="N18" s="0">
        <v>3.9690001010894775</v>
      </c>
      <c r="O18" s="0">
        <v>74.59722137451172</v>
      </c>
      <c r="P18" s="0">
        <f>(H18+J18)-(L18+N18)</f>
      </c>
      <c r="Q18" s="0">
        <f>P18*G18</f>
      </c>
      <c r="R18" s="0">
        <v>7.5</v>
      </c>
      <c r="S18" s="0">
        <f>R18*G18</f>
      </c>
      <c r="T18" s="0">
        <f>H18+J18-L18-N18-R18</f>
      </c>
      <c r="U18" s="0">
        <f>T18*G18</f>
      </c>
      <c r="V18" s="0">
        <f>I18+K18-S18</f>
      </c>
      <c r="W18" s="0">
        <f>M18-V18</f>
      </c>
      <c r="X18" s="0">
        <f>IFERROR(W18/M18*100,0)</f>
      </c>
    </row>
    <row r="19">
      <c r="A19" s="0">
        <v>593598</v>
      </c>
      <c r="B19" s="0">
        <v>0</v>
      </c>
      <c r="C19" s="0" t="s">
        <v>27</v>
      </c>
      <c r="D19" s="0">
        <v>745125004648</v>
      </c>
      <c r="E19" s="0" t="s">
        <v>243</v>
      </c>
      <c r="F19" s="0" t="s">
        <v>261</v>
      </c>
      <c r="G19" s="0">
        <v>15.5</v>
      </c>
      <c r="H19" s="0">
        <v>0</v>
      </c>
      <c r="I19" s="0">
        <v>0</v>
      </c>
      <c r="J19" s="0">
        <v>94</v>
      </c>
      <c r="K19" s="0">
        <v>1457</v>
      </c>
      <c r="L19" s="0">
        <v>86</v>
      </c>
      <c r="M19" s="0">
        <v>1354.5</v>
      </c>
      <c r="N19" s="0">
        <v>0</v>
      </c>
      <c r="O19" s="0">
        <v>0</v>
      </c>
      <c r="P19" s="0">
        <f>(H19+J19)-(L19+N19)</f>
      </c>
      <c r="Q19" s="0">
        <f>P19*G19</f>
      </c>
      <c r="R19" s="0">
        <v>8</v>
      </c>
      <c r="S19" s="0">
        <f>R19*G19</f>
      </c>
      <c r="T19" s="0">
        <f>H19+J19-L19-N19-R19</f>
      </c>
      <c r="U19" s="0">
        <f>T19*G19</f>
      </c>
      <c r="V19" s="0">
        <f>I19+K19-S19</f>
      </c>
      <c r="W19" s="0">
        <f>M19-V19</f>
      </c>
      <c r="X19" s="0">
        <f>IFERROR(W19/M19*100,0)</f>
      </c>
    </row>
    <row r="20">
      <c r="A20" s="0">
        <v>566753</v>
      </c>
      <c r="B20" s="0">
        <v>0</v>
      </c>
      <c r="C20" s="0" t="s">
        <v>27</v>
      </c>
      <c r="D20" s="0">
        <v>710535911008</v>
      </c>
      <c r="E20" s="0" t="s">
        <v>243</v>
      </c>
      <c r="F20" s="0" t="s">
        <v>262</v>
      </c>
      <c r="G20" s="0">
        <v>5</v>
      </c>
      <c r="H20" s="0">
        <v>0</v>
      </c>
      <c r="I20" s="0">
        <v>0</v>
      </c>
      <c r="J20" s="0">
        <v>150</v>
      </c>
      <c r="K20" s="0">
        <v>750</v>
      </c>
      <c r="L20" s="0">
        <v>149</v>
      </c>
      <c r="M20" s="0">
        <v>782.25</v>
      </c>
      <c r="N20" s="0">
        <v>0</v>
      </c>
      <c r="O20" s="0">
        <v>0</v>
      </c>
      <c r="P20" s="0">
        <f>(H20+J20)-(L20+N20)</f>
      </c>
      <c r="Q20" s="0">
        <f>P20*G20</f>
      </c>
      <c r="R20" s="0">
        <v>1</v>
      </c>
      <c r="S20" s="0">
        <f>R20*G20</f>
      </c>
      <c r="T20" s="0">
        <f>H20+J20-L20-N20-R20</f>
      </c>
      <c r="U20" s="0">
        <f>T20*G20</f>
      </c>
      <c r="V20" s="0">
        <f>I20+K20-S20</f>
      </c>
      <c r="W20" s="0">
        <f>M20-V20</f>
      </c>
      <c r="X20" s="0">
        <f>IFERROR(W20/M20*100,0)</f>
      </c>
    </row>
    <row r="21">
      <c r="A21" s="0">
        <v>681190</v>
      </c>
      <c r="B21" s="0">
        <v>0</v>
      </c>
      <c r="C21" s="0" t="s">
        <v>24</v>
      </c>
      <c r="D21" s="0">
        <v>3641</v>
      </c>
      <c r="E21" s="0" t="s">
        <v>243</v>
      </c>
      <c r="F21" s="0" t="s">
        <v>263</v>
      </c>
      <c r="G21" s="0">
        <v>20</v>
      </c>
      <c r="H21" s="0">
        <v>0</v>
      </c>
      <c r="I21" s="0">
        <v>0</v>
      </c>
      <c r="J21" s="0">
        <v>15.5</v>
      </c>
      <c r="K21" s="0">
        <v>310</v>
      </c>
      <c r="L21" s="0">
        <v>13.482000350952148</v>
      </c>
      <c r="M21" s="0">
        <v>360.6499938964844</v>
      </c>
      <c r="N21" s="0">
        <v>1.2860000133514404</v>
      </c>
      <c r="O21" s="0">
        <v>25.719999313354492</v>
      </c>
      <c r="P21" s="0">
        <f>(H21+J21)-(L21+N21)</f>
      </c>
      <c r="Q21" s="0">
        <f>P21*G21</f>
      </c>
      <c r="R21" s="0">
        <v>1.3860000371932983</v>
      </c>
      <c r="S21" s="0">
        <f>R21*G21</f>
      </c>
      <c r="T21" s="0">
        <f>H21+J21-L21-N21-R21</f>
      </c>
      <c r="U21" s="0">
        <f>T21*G21</f>
      </c>
      <c r="V21" s="0">
        <f>I21+K21-S21</f>
      </c>
      <c r="W21" s="0">
        <f>M21-V21</f>
      </c>
      <c r="X21" s="0">
        <f>IFERROR(W21/M21*100,0)</f>
      </c>
    </row>
    <row r="22">
      <c r="A22" s="0">
        <v>682245</v>
      </c>
      <c r="B22" s="0">
        <v>0</v>
      </c>
      <c r="C22" s="0" t="s">
        <v>27</v>
      </c>
      <c r="D22" s="0">
        <v>2000006233189</v>
      </c>
      <c r="E22" s="0" t="s">
        <v>243</v>
      </c>
      <c r="F22" s="0" t="s">
        <v>264</v>
      </c>
      <c r="G22" s="0">
        <v>24</v>
      </c>
      <c r="H22" s="0">
        <v>0</v>
      </c>
      <c r="I22" s="0">
        <v>0</v>
      </c>
      <c r="J22" s="0">
        <v>10</v>
      </c>
      <c r="K22" s="0">
        <v>240</v>
      </c>
      <c r="L22" s="0">
        <v>0</v>
      </c>
      <c r="M22" s="0">
        <v>0</v>
      </c>
      <c r="N22" s="0">
        <v>0</v>
      </c>
      <c r="O22" s="0">
        <v>0</v>
      </c>
      <c r="P22" s="0">
        <f>(H22+J22)-(L22+N22)</f>
      </c>
      <c r="Q22" s="0">
        <f>P22*G22</f>
      </c>
      <c r="R22" s="0">
        <v>0</v>
      </c>
      <c r="S22" s="0">
        <f>R22*G22</f>
      </c>
      <c r="T22" s="0">
        <f>H22+J22-L22-N22-R22</f>
      </c>
      <c r="U22" s="0">
        <f>T22*G22</f>
      </c>
      <c r="V22" s="0">
        <f>I22+K22-S22</f>
      </c>
      <c r="W22" s="0">
        <f>M22-V22</f>
      </c>
      <c r="X22" s="0">
        <f>IFERROR(W22/M22*100,0)</f>
      </c>
    </row>
    <row r="23">
      <c r="A23" s="0">
        <v>685806</v>
      </c>
      <c r="B23" s="0">
        <v>0</v>
      </c>
      <c r="C23" s="0" t="s">
        <v>24</v>
      </c>
      <c r="D23" s="0">
        <v>3739</v>
      </c>
      <c r="E23" s="0" t="s">
        <v>243</v>
      </c>
      <c r="F23" s="0" t="s">
        <v>265</v>
      </c>
      <c r="G23" s="0">
        <v>16.997840881347656</v>
      </c>
      <c r="H23" s="0">
        <v>107.58999633789062</v>
      </c>
      <c r="I23" s="0">
        <v>1828.797607421875</v>
      </c>
      <c r="J23" s="0">
        <v>0</v>
      </c>
      <c r="K23" s="0">
        <v>0</v>
      </c>
      <c r="L23" s="0">
        <v>77.625</v>
      </c>
      <c r="M23" s="0">
        <v>1630.1500244140625</v>
      </c>
      <c r="N23" s="0">
        <v>4.191999912261963</v>
      </c>
      <c r="O23" s="0">
        <v>71.25495910644531</v>
      </c>
      <c r="P23" s="0">
        <f>(H23+J23)-(L23+N23)</f>
      </c>
      <c r="Q23" s="0">
        <f>P23*G23</f>
      </c>
      <c r="R23" s="0">
        <v>26.34000015258789</v>
      </c>
      <c r="S23" s="0">
        <f>R23*G23</f>
      </c>
      <c r="T23" s="0">
        <f>H23+J23-L23-N23-R23</f>
      </c>
      <c r="U23" s="0">
        <f>T23*G23</f>
      </c>
      <c r="V23" s="0">
        <f>I23+K23-S23</f>
      </c>
      <c r="W23" s="0">
        <f>M23-V23</f>
      </c>
      <c r="X23" s="0">
        <f>IFERROR(W23/M23*100,0)</f>
      </c>
    </row>
    <row r="24">
      <c r="A24" s="0">
        <v>685809</v>
      </c>
      <c r="B24" s="0">
        <v>0</v>
      </c>
      <c r="C24" s="0" t="s">
        <v>24</v>
      </c>
      <c r="D24" s="0">
        <v>3740</v>
      </c>
      <c r="E24" s="0" t="s">
        <v>243</v>
      </c>
      <c r="F24" s="0" t="s">
        <v>266</v>
      </c>
      <c r="G24" s="0">
        <v>11</v>
      </c>
      <c r="H24" s="0">
        <v>82.58000183105469</v>
      </c>
      <c r="I24" s="0">
        <v>908.3800048828125</v>
      </c>
      <c r="J24" s="0">
        <v>0</v>
      </c>
      <c r="K24" s="0">
        <v>0</v>
      </c>
      <c r="L24" s="0">
        <v>22.152999877929688</v>
      </c>
      <c r="M24" s="0">
        <v>354.4599914550781</v>
      </c>
      <c r="N24" s="0">
        <v>0.949999988079071</v>
      </c>
      <c r="O24" s="0">
        <v>10.449999809265137</v>
      </c>
      <c r="P24" s="0">
        <f>(H24+J24)-(L24+N24)</f>
      </c>
      <c r="Q24" s="0">
        <f>P24*G24</f>
      </c>
      <c r="R24" s="0">
        <v>59.486000061035156</v>
      </c>
      <c r="S24" s="0">
        <f>R24*G24</f>
      </c>
      <c r="T24" s="0">
        <f>H24+J24-L24-N24-R24</f>
      </c>
      <c r="U24" s="0">
        <f>T24*G24</f>
      </c>
      <c r="V24" s="0">
        <f>I24+K24-S24</f>
      </c>
      <c r="W24" s="0">
        <f>M24-V24</f>
      </c>
      <c r="X24" s="0">
        <f>IFERROR(W24/M24*100,0)</f>
      </c>
    </row>
    <row r="25">
      <c r="A25" s="0">
        <v>611363</v>
      </c>
      <c r="B25" s="0">
        <v>0</v>
      </c>
      <c r="C25" s="0" t="s">
        <v>24</v>
      </c>
      <c r="D25" s="0">
        <v>2516</v>
      </c>
      <c r="E25" s="0" t="s">
        <v>243</v>
      </c>
      <c r="F25" s="0" t="s">
        <v>267</v>
      </c>
      <c r="G25" s="0">
        <v>26.683149337768555</v>
      </c>
      <c r="H25" s="0">
        <v>55.75</v>
      </c>
      <c r="I25" s="0">
        <v>1484.035400390625</v>
      </c>
      <c r="J25" s="0">
        <v>356.3999938964844</v>
      </c>
      <c r="K25" s="0">
        <v>9537.3466796875</v>
      </c>
      <c r="L25" s="0">
        <v>268.14599609375</v>
      </c>
      <c r="M25" s="0">
        <v>7644.740234375</v>
      </c>
      <c r="N25" s="0">
        <v>10</v>
      </c>
      <c r="O25" s="0">
        <v>266.83148193359375</v>
      </c>
      <c r="P25" s="0">
        <f>(H25+J25)-(L25+N25)</f>
      </c>
      <c r="Q25" s="0">
        <f>P25*G25</f>
      </c>
      <c r="R25" s="0">
        <v>34.65999984741211</v>
      </c>
      <c r="S25" s="0">
        <f>R25*G25</f>
      </c>
      <c r="T25" s="0">
        <f>H25+J25-L25-N25-R25</f>
      </c>
      <c r="U25" s="0">
        <f>T25*G25</f>
      </c>
      <c r="V25" s="0">
        <f>I25+K25-S25</f>
      </c>
      <c r="W25" s="0">
        <f>M25-V25</f>
      </c>
      <c r="X25" s="0">
        <f>IFERROR(W25/M25*100,0)</f>
      </c>
    </row>
    <row r="26">
      <c r="A26" s="0">
        <v>611366</v>
      </c>
      <c r="B26" s="0">
        <v>0</v>
      </c>
      <c r="C26" s="0" t="s">
        <v>24</v>
      </c>
      <c r="D26" s="0">
        <v>2517</v>
      </c>
      <c r="E26" s="0" t="s">
        <v>243</v>
      </c>
      <c r="F26" s="0" t="s">
        <v>268</v>
      </c>
      <c r="G26" s="0">
        <v>30.5</v>
      </c>
      <c r="H26" s="0">
        <v>4.75</v>
      </c>
      <c r="I26" s="0">
        <v>144.875</v>
      </c>
      <c r="J26" s="0">
        <v>21.399999618530273</v>
      </c>
      <c r="K26" s="0">
        <v>652.7000122070312</v>
      </c>
      <c r="L26" s="0">
        <v>0</v>
      </c>
      <c r="M26" s="0">
        <v>0</v>
      </c>
      <c r="N26" s="0">
        <v>5</v>
      </c>
      <c r="O26" s="0">
        <v>152.5</v>
      </c>
      <c r="P26" s="0">
        <f>(H26+J26)-(L26+N26)</f>
      </c>
      <c r="Q26" s="0">
        <f>P26*G26</f>
      </c>
      <c r="R26" s="0">
        <v>0</v>
      </c>
      <c r="S26" s="0">
        <f>R26*G26</f>
      </c>
      <c r="T26" s="0">
        <f>H26+J26-L26-N26-R26</f>
      </c>
      <c r="U26" s="0">
        <f>T26*G26</f>
      </c>
      <c r="V26" s="0">
        <f>I26+K26-S26</f>
      </c>
      <c r="W26" s="0">
        <f>M26-V26</f>
      </c>
      <c r="X26" s="0">
        <f>IFERROR(W26/M26*100,0)</f>
      </c>
    </row>
    <row r="27">
      <c r="A27" s="0">
        <v>611374</v>
      </c>
      <c r="B27" s="0">
        <v>0</v>
      </c>
      <c r="C27" s="0" t="s">
        <v>24</v>
      </c>
      <c r="D27" s="0">
        <v>2520</v>
      </c>
      <c r="E27" s="0" t="s">
        <v>243</v>
      </c>
      <c r="F27" s="0" t="s">
        <v>269</v>
      </c>
      <c r="G27" s="0">
        <v>24.981000900268555</v>
      </c>
      <c r="H27" s="0">
        <v>0</v>
      </c>
      <c r="I27" s="0">
        <v>0</v>
      </c>
      <c r="J27" s="0">
        <v>0</v>
      </c>
      <c r="K27" s="0">
        <v>0</v>
      </c>
      <c r="L27" s="0">
        <v>42.23899841308594</v>
      </c>
      <c r="M27" s="0">
        <v>1436.1099853515625</v>
      </c>
      <c r="N27" s="0">
        <v>0</v>
      </c>
      <c r="O27" s="0">
        <v>0</v>
      </c>
      <c r="P27" s="0">
        <f>(H27+J27)-(L27+N27)</f>
      </c>
      <c r="Q27" s="0">
        <f>P27*G27</f>
      </c>
      <c r="R27" s="0">
        <v>0</v>
      </c>
      <c r="S27" s="0">
        <f>R27*G27</f>
      </c>
      <c r="T27" s="0">
        <f>H27+J27-L27-N27-R27</f>
      </c>
      <c r="U27" s="0">
        <f>T27*G27</f>
      </c>
      <c r="V27" s="0">
        <f>I27+K27-S27</f>
      </c>
      <c r="W27" s="0">
        <f>M27-V27</f>
      </c>
      <c r="X27" s="0">
        <f>IFERROR(W27/M27*100,0)</f>
      </c>
    </row>
    <row r="28">
      <c r="A28" s="0">
        <v>611383</v>
      </c>
      <c r="B28" s="0">
        <v>0</v>
      </c>
      <c r="C28" s="0" t="s">
        <v>24</v>
      </c>
      <c r="D28" s="0">
        <v>2524</v>
      </c>
      <c r="E28" s="0" t="s">
        <v>243</v>
      </c>
      <c r="F28" s="0" t="s">
        <v>270</v>
      </c>
      <c r="G28" s="0">
        <v>26</v>
      </c>
      <c r="H28" s="0">
        <v>0</v>
      </c>
      <c r="I28" s="0">
        <v>0</v>
      </c>
      <c r="J28" s="0">
        <v>19.200000762939453</v>
      </c>
      <c r="K28" s="0">
        <v>499.20001220703125</v>
      </c>
      <c r="L28" s="0">
        <v>17.954999923706055</v>
      </c>
      <c r="M28" s="0">
        <v>556.6400146484375</v>
      </c>
      <c r="N28" s="0">
        <v>0.5</v>
      </c>
      <c r="O28" s="0">
        <v>13</v>
      </c>
      <c r="P28" s="0">
        <f>(H28+J28)-(L28+N28)</f>
      </c>
      <c r="Q28" s="0">
        <f>P28*G28</f>
      </c>
      <c r="R28" s="0">
        <v>1.24399995803833</v>
      </c>
      <c r="S28" s="0">
        <f>R28*G28</f>
      </c>
      <c r="T28" s="0">
        <f>H28+J28-L28-N28-R28</f>
      </c>
      <c r="U28" s="0">
        <f>T28*G28</f>
      </c>
      <c r="V28" s="0">
        <f>I28+K28-S28</f>
      </c>
      <c r="W28" s="0">
        <f>M28-V28</f>
      </c>
      <c r="X28" s="0">
        <f>IFERROR(W28/M28*100,0)</f>
      </c>
    </row>
    <row r="29">
      <c r="A29" s="0">
        <v>611393</v>
      </c>
      <c r="B29" s="0">
        <v>0</v>
      </c>
      <c r="C29" s="0" t="s">
        <v>24</v>
      </c>
      <c r="D29" s="0">
        <v>2529</v>
      </c>
      <c r="E29" s="0" t="s">
        <v>243</v>
      </c>
      <c r="F29" s="0" t="s">
        <v>271</v>
      </c>
      <c r="G29" s="0">
        <v>24.981000900268555</v>
      </c>
      <c r="H29" s="0">
        <v>0</v>
      </c>
      <c r="I29" s="0">
        <v>0</v>
      </c>
      <c r="J29" s="0">
        <v>0</v>
      </c>
      <c r="K29" s="0">
        <v>0</v>
      </c>
      <c r="L29" s="0">
        <v>51.91400146484375</v>
      </c>
      <c r="M29" s="0">
        <v>1765.0699462890625</v>
      </c>
      <c r="N29" s="0">
        <v>0</v>
      </c>
      <c r="O29" s="0">
        <v>0</v>
      </c>
      <c r="P29" s="0">
        <f>(H29+J29)-(L29+N29)</f>
      </c>
      <c r="Q29" s="0">
        <f>P29*G29</f>
      </c>
      <c r="R29" s="0">
        <v>0</v>
      </c>
      <c r="S29" s="0">
        <f>R29*G29</f>
      </c>
      <c r="T29" s="0">
        <f>H29+J29-L29-N29-R29</f>
      </c>
      <c r="U29" s="0">
        <f>T29*G29</f>
      </c>
      <c r="V29" s="0">
        <f>I29+K29-S29</f>
      </c>
      <c r="W29" s="0">
        <f>M29-V29</f>
      </c>
      <c r="X29" s="0">
        <f>IFERROR(W29/M29*100,0)</f>
      </c>
    </row>
    <row r="30">
      <c r="A30" s="0">
        <v>625770</v>
      </c>
      <c r="B30" s="0">
        <v>0</v>
      </c>
      <c r="C30" s="0" t="s">
        <v>24</v>
      </c>
      <c r="D30" s="0">
        <v>2666</v>
      </c>
      <c r="E30" s="0" t="s">
        <v>243</v>
      </c>
      <c r="F30" s="0" t="s">
        <v>272</v>
      </c>
      <c r="G30" s="0">
        <v>26</v>
      </c>
      <c r="H30" s="0">
        <v>3.799999952316284</v>
      </c>
      <c r="I30" s="0">
        <v>98.80000305175781</v>
      </c>
      <c r="J30" s="0">
        <v>44.20000076293945</v>
      </c>
      <c r="K30" s="0">
        <v>1149.199951171875</v>
      </c>
      <c r="L30" s="0">
        <v>42.0880012512207</v>
      </c>
      <c r="M30" s="0">
        <v>1304.77001953125</v>
      </c>
      <c r="N30" s="0">
        <v>0</v>
      </c>
      <c r="O30" s="0">
        <v>0</v>
      </c>
      <c r="P30" s="0">
        <f>(H30+J30)-(L30+N30)</f>
      </c>
      <c r="Q30" s="0">
        <f>P30*G30</f>
      </c>
      <c r="R30" s="0">
        <v>8.899999618530273</v>
      </c>
      <c r="S30" s="0">
        <f>R30*G30</f>
      </c>
      <c r="T30" s="0">
        <f>H30+J30-L30-N30-R30</f>
      </c>
      <c r="U30" s="0">
        <f>T30*G30</f>
      </c>
      <c r="V30" s="0">
        <f>I30+K30-S30</f>
      </c>
      <c r="W30" s="0">
        <f>M30-V30</f>
      </c>
      <c r="X30" s="0">
        <f>IFERROR(W30/M30*100,0)</f>
      </c>
    </row>
    <row r="31">
      <c r="A31" s="0">
        <v>665930</v>
      </c>
      <c r="B31" s="0">
        <v>0</v>
      </c>
      <c r="C31" s="0" t="s">
        <v>24</v>
      </c>
      <c r="D31" s="0">
        <v>2811</v>
      </c>
      <c r="E31" s="0" t="s">
        <v>243</v>
      </c>
      <c r="F31" s="0" t="s">
        <v>273</v>
      </c>
      <c r="G31" s="0">
        <v>19.5</v>
      </c>
      <c r="H31" s="0">
        <v>42.79999923706055</v>
      </c>
      <c r="I31" s="0">
        <v>834.5999755859375</v>
      </c>
      <c r="J31" s="0">
        <v>0</v>
      </c>
      <c r="K31" s="0">
        <v>0</v>
      </c>
      <c r="L31" s="0">
        <v>18.360000610351562</v>
      </c>
      <c r="M31" s="0">
        <v>431.4700012207031</v>
      </c>
      <c r="N31" s="0">
        <v>0.27000001072883606</v>
      </c>
      <c r="O31" s="0">
        <v>5.264999866485596</v>
      </c>
      <c r="P31" s="0">
        <f>(H31+J31)-(L31+N31)</f>
      </c>
      <c r="Q31" s="0">
        <f>P31*G31</f>
      </c>
      <c r="R31" s="0">
        <v>24.170000076293945</v>
      </c>
      <c r="S31" s="0">
        <f>R31*G31</f>
      </c>
      <c r="T31" s="0">
        <f>H31+J31-L31-N31-R31</f>
      </c>
      <c r="U31" s="0">
        <f>T31*G31</f>
      </c>
      <c r="V31" s="0">
        <f>I31+K31-S31</f>
      </c>
      <c r="W31" s="0">
        <f>M31-V31</f>
      </c>
      <c r="X31" s="0">
        <f>IFERROR(W31/M31*100,0)</f>
      </c>
    </row>
    <row r="32">
      <c r="A32" s="0">
        <v>668258</v>
      </c>
      <c r="B32" s="0">
        <v>0</v>
      </c>
      <c r="C32" s="0" t="s">
        <v>24</v>
      </c>
      <c r="D32" s="0">
        <v>2912</v>
      </c>
      <c r="E32" s="0" t="s">
        <v>243</v>
      </c>
      <c r="F32" s="0" t="s">
        <v>274</v>
      </c>
      <c r="G32" s="0">
        <v>3</v>
      </c>
      <c r="H32" s="0">
        <v>0</v>
      </c>
      <c r="I32" s="0">
        <v>0</v>
      </c>
      <c r="J32" s="0">
        <v>0</v>
      </c>
      <c r="K32" s="0">
        <v>0</v>
      </c>
      <c r="L32" s="0">
        <v>11.460000038146973</v>
      </c>
      <c r="M32" s="0">
        <v>57.29999923706055</v>
      </c>
      <c r="N32" s="0">
        <v>0</v>
      </c>
      <c r="O32" s="0">
        <v>0</v>
      </c>
      <c r="P32" s="0">
        <f>(H32+J32)-(L32+N32)</f>
      </c>
      <c r="Q32" s="0">
        <f>P32*G32</f>
      </c>
      <c r="R32" s="0">
        <v>0</v>
      </c>
      <c r="S32" s="0">
        <f>R32*G32</f>
      </c>
      <c r="T32" s="0">
        <f>H32+J32-L32-N32-R32</f>
      </c>
      <c r="U32" s="0">
        <f>T32*G32</f>
      </c>
      <c r="V32" s="0">
        <f>I32+K32-S32</f>
      </c>
      <c r="W32" s="0">
        <f>M32-V32</f>
      </c>
      <c r="X32" s="0">
        <f>IFERROR(W32/M32*100,0)</f>
      </c>
    </row>
    <row r="33">
      <c r="A33" s="0">
        <v>668266</v>
      </c>
      <c r="B33" s="0">
        <v>0</v>
      </c>
      <c r="C33" s="0" t="s">
        <v>24</v>
      </c>
      <c r="D33" s="0">
        <v>3244</v>
      </c>
      <c r="E33" s="0" t="s">
        <v>243</v>
      </c>
      <c r="F33" s="0" t="s">
        <v>275</v>
      </c>
      <c r="G33" s="0">
        <v>3</v>
      </c>
      <c r="H33" s="0">
        <v>0</v>
      </c>
      <c r="I33" s="0">
        <v>0</v>
      </c>
      <c r="J33" s="0">
        <v>0</v>
      </c>
      <c r="K33" s="0">
        <v>0</v>
      </c>
      <c r="L33" s="0">
        <v>4.0320000648498535</v>
      </c>
      <c r="M33" s="0">
        <v>24.200000762939453</v>
      </c>
      <c r="N33" s="0">
        <v>0</v>
      </c>
      <c r="O33" s="0">
        <v>0</v>
      </c>
      <c r="P33" s="0">
        <f>(H33+J33)-(L33+N33)</f>
      </c>
      <c r="Q33" s="0">
        <f>P33*G33</f>
      </c>
      <c r="R33" s="0">
        <v>0</v>
      </c>
      <c r="S33" s="0">
        <f>R33*G33</f>
      </c>
      <c r="T33" s="0">
        <f>H33+J33-L33-N33-R33</f>
      </c>
      <c r="U33" s="0">
        <f>T33*G33</f>
      </c>
      <c r="V33" s="0">
        <f>I33+K33-S33</f>
      </c>
      <c r="W33" s="0">
        <f>M33-V33</f>
      </c>
      <c r="X33" s="0">
        <f>IFERROR(W33/M33*100,0)</f>
      </c>
    </row>
    <row r="34">
      <c r="A34" s="0">
        <v>518271</v>
      </c>
      <c r="B34" s="0">
        <v>0</v>
      </c>
      <c r="C34" s="0" t="s">
        <v>27</v>
      </c>
      <c r="D34" s="0">
        <v>745114343437</v>
      </c>
      <c r="E34" s="0" t="s">
        <v>243</v>
      </c>
      <c r="F34" s="0" t="s">
        <v>276</v>
      </c>
      <c r="G34" s="0">
        <v>8</v>
      </c>
      <c r="H34" s="0">
        <v>0</v>
      </c>
      <c r="I34" s="0">
        <v>0</v>
      </c>
      <c r="J34" s="0">
        <v>40</v>
      </c>
      <c r="K34" s="0">
        <v>320</v>
      </c>
      <c r="L34" s="0">
        <v>38</v>
      </c>
      <c r="M34" s="0">
        <v>313.5</v>
      </c>
      <c r="N34" s="0">
        <v>0</v>
      </c>
      <c r="O34" s="0">
        <v>0</v>
      </c>
      <c r="P34" s="0">
        <f>(H34+J34)-(L34+N34)</f>
      </c>
      <c r="Q34" s="0">
        <f>P34*G34</f>
      </c>
      <c r="R34" s="0">
        <v>2</v>
      </c>
      <c r="S34" s="0">
        <f>R34*G34</f>
      </c>
      <c r="T34" s="0">
        <f>H34+J34-L34-N34-R34</f>
      </c>
      <c r="U34" s="0">
        <f>T34*G34</f>
      </c>
      <c r="V34" s="0">
        <f>I34+K34-S34</f>
      </c>
      <c r="W34" s="0">
        <f>M34-V34</f>
      </c>
      <c r="X34" s="0">
        <f>IFERROR(W34/M34*100,0)</f>
      </c>
    </row>
    <row r="35">
      <c r="A35" s="0">
        <v>528329</v>
      </c>
      <c r="B35" s="0">
        <v>0</v>
      </c>
      <c r="C35" s="0" t="s">
        <v>27</v>
      </c>
      <c r="D35" s="0">
        <v>745114343925</v>
      </c>
      <c r="E35" s="0" t="s">
        <v>243</v>
      </c>
      <c r="F35" s="0" t="s">
        <v>277</v>
      </c>
      <c r="G35" s="0">
        <v>3.5</v>
      </c>
      <c r="H35" s="0">
        <v>0</v>
      </c>
      <c r="I35" s="0">
        <v>0</v>
      </c>
      <c r="J35" s="0">
        <v>75</v>
      </c>
      <c r="K35" s="0">
        <v>262.5</v>
      </c>
      <c r="L35" s="0">
        <v>72</v>
      </c>
      <c r="M35" s="0">
        <v>270</v>
      </c>
      <c r="N35" s="0">
        <v>0</v>
      </c>
      <c r="O35" s="0">
        <v>0</v>
      </c>
      <c r="P35" s="0">
        <f>(H35+J35)-(L35+N35)</f>
      </c>
      <c r="Q35" s="0">
        <f>P35*G35</f>
      </c>
      <c r="R35" s="0">
        <v>3</v>
      </c>
      <c r="S35" s="0">
        <f>R35*G35</f>
      </c>
      <c r="T35" s="0">
        <f>H35+J35-L35-N35-R35</f>
      </c>
      <c r="U35" s="0">
        <f>T35*G35</f>
      </c>
      <c r="V35" s="0">
        <f>I35+K35-S35</f>
      </c>
      <c r="W35" s="0">
        <f>M35-V35</f>
      </c>
      <c r="X35" s="0">
        <f>IFERROR(W35/M35*100,0)</f>
      </c>
    </row>
    <row r="36">
      <c r="A36" s="0">
        <v>597446</v>
      </c>
      <c r="B36" s="0">
        <v>0</v>
      </c>
      <c r="C36" s="0" t="s">
        <v>24</v>
      </c>
      <c r="D36" s="0">
        <v>2025</v>
      </c>
      <c r="E36" s="0" t="s">
        <v>243</v>
      </c>
      <c r="F36" s="0" t="s">
        <v>278</v>
      </c>
      <c r="G36" s="0">
        <v>14.75</v>
      </c>
      <c r="H36" s="0">
        <v>37.900001525878906</v>
      </c>
      <c r="I36" s="0">
        <v>559.0250244140625</v>
      </c>
      <c r="J36" s="0">
        <v>0</v>
      </c>
      <c r="K36" s="0">
        <v>0</v>
      </c>
      <c r="L36" s="0">
        <v>11.1899995803833</v>
      </c>
      <c r="M36" s="0">
        <v>223.8000030517578</v>
      </c>
      <c r="N36" s="0">
        <v>0</v>
      </c>
      <c r="O36" s="0">
        <v>0</v>
      </c>
      <c r="P36" s="0">
        <f>(H36+J36)-(L36+N36)</f>
      </c>
      <c r="Q36" s="0">
        <f>P36*G36</f>
      </c>
      <c r="R36" s="0">
        <v>26.709999084472656</v>
      </c>
      <c r="S36" s="0">
        <f>R36*G36</f>
      </c>
      <c r="T36" s="0">
        <f>H36+J36-L36-N36-R36</f>
      </c>
      <c r="U36" s="0">
        <f>T36*G36</f>
      </c>
      <c r="V36" s="0">
        <f>I36+K36-S36</f>
      </c>
      <c r="W36" s="0">
        <f>M36-V36</f>
      </c>
      <c r="X36" s="0">
        <f>IFERROR(W36/M36*100,0)</f>
      </c>
    </row>
    <row r="38">
      <c r="G38" s="0">
        <f>SUM(G2:G37)</f>
      </c>
      <c r="H38" s="0">
        <f>SUM(H2:H37)</f>
      </c>
      <c r="I38" s="0">
        <f>SUM(I2:I37)</f>
      </c>
      <c r="J38" s="0">
        <f>SUM(J2:J37)</f>
      </c>
      <c r="K38" s="0">
        <f>SUM(K2:K37)</f>
      </c>
      <c r="L38" s="0">
        <f>SUM(L2:L37)</f>
      </c>
      <c r="M38" s="0">
        <f>SUM(M2:M37)</f>
      </c>
      <c r="N38" s="0">
        <f>SUM(N2:N37)</f>
      </c>
      <c r="O38" s="0">
        <f>SUM(O2:O37)</f>
      </c>
      <c r="P38" s="0">
        <f>SUM(P2:P37)</f>
      </c>
      <c r="Q38" s="0">
        <f>SUM(Q2:Q37)</f>
      </c>
      <c r="R38" s="0">
        <f>SUM(R2:R37)</f>
      </c>
      <c r="S38" s="0">
        <f>SUM(S2:S37)</f>
      </c>
      <c r="T38" s="0">
        <f>SUM(T2:T37)</f>
      </c>
      <c r="U38" s="0">
        <f>SUM(U2:U37)</f>
      </c>
      <c r="V38" s="0">
        <f>SUM(V2:V37)</f>
      </c>
      <c r="W38" s="0">
        <f>SUM(W2:W37)</f>
      </c>
      <c r="X38" s="0">
        <f>W38/M38*100</f>
      </c>
    </row>
  </sheetData>
  <headerFooter/>
</worksheet>
</file>