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spencer\Work\stock_assess\pop\pop24\Nov model\m_24_2_reweighted\retro\"/>
    </mc:Choice>
  </mc:AlternateContent>
  <bookViews>
    <workbookView xWindow="-180" yWindow="408" windowWidth="20736" windowHeight="10392"/>
  </bookViews>
  <sheets>
    <sheet name="rec" sheetId="2" r:id="rId1"/>
    <sheet name="ssb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P68" i="1" l="1"/>
  <c r="Y59" i="1" l="1"/>
  <c r="Y58" i="1"/>
  <c r="X60" i="1"/>
  <c r="X59" i="1"/>
  <c r="W61" i="1"/>
  <c r="W60" i="1"/>
  <c r="V62" i="1"/>
  <c r="V61" i="1"/>
  <c r="U63" i="1"/>
  <c r="U62" i="1"/>
  <c r="T64" i="1"/>
  <c r="T63" i="1"/>
  <c r="S65" i="1"/>
  <c r="S64" i="1"/>
  <c r="R66" i="1"/>
  <c r="R65" i="1"/>
  <c r="Q67" i="1"/>
  <c r="Q66" i="1"/>
  <c r="P75" i="1"/>
  <c r="P67" i="1"/>
  <c r="BR116" i="2"/>
  <c r="BR115" i="2"/>
  <c r="BQ117" i="2"/>
  <c r="BQ116" i="2"/>
  <c r="BQ115" i="2"/>
  <c r="BP118" i="2"/>
  <c r="BP117" i="2"/>
  <c r="BP116" i="2"/>
  <c r="BP115" i="2"/>
  <c r="BO119" i="2"/>
  <c r="BO118" i="2"/>
  <c r="BO117" i="2"/>
  <c r="BO116" i="2"/>
  <c r="BO115" i="2"/>
  <c r="BN120" i="2"/>
  <c r="BN119" i="2"/>
  <c r="BN118" i="2"/>
  <c r="BN117" i="2"/>
  <c r="BN116" i="2"/>
  <c r="BN115" i="2"/>
  <c r="BM121" i="2"/>
  <c r="BM120" i="2"/>
  <c r="BM119" i="2"/>
  <c r="BM118" i="2"/>
  <c r="BM117" i="2"/>
  <c r="BM116" i="2"/>
  <c r="BM115" i="2"/>
  <c r="BL122" i="2"/>
  <c r="BL121" i="2"/>
  <c r="BL120" i="2"/>
  <c r="BL119" i="2"/>
  <c r="BL118" i="2"/>
  <c r="BL117" i="2"/>
  <c r="BL116" i="2"/>
  <c r="BL115" i="2"/>
  <c r="BK123" i="2"/>
  <c r="BK122" i="2"/>
  <c r="BK121" i="2"/>
  <c r="BK120" i="2"/>
  <c r="BK119" i="2"/>
  <c r="BK118" i="2"/>
  <c r="BK117" i="2"/>
  <c r="BK116" i="2"/>
  <c r="BK115" i="2"/>
  <c r="BJ124" i="2"/>
  <c r="BJ123" i="2"/>
  <c r="BJ122" i="2"/>
  <c r="BJ121" i="2"/>
  <c r="BJ120" i="2"/>
  <c r="BJ119" i="2"/>
  <c r="BJ118" i="2"/>
  <c r="BJ117" i="2"/>
  <c r="BJ116" i="2"/>
  <c r="BJ115" i="2"/>
  <c r="BI125" i="2"/>
  <c r="BI124" i="2"/>
  <c r="BI123" i="2"/>
  <c r="BI122" i="2"/>
  <c r="BI121" i="2"/>
  <c r="BI120" i="2"/>
  <c r="BI119" i="2"/>
  <c r="BI118" i="2"/>
  <c r="BI117" i="2"/>
  <c r="BI116" i="2"/>
  <c r="BI115" i="2"/>
  <c r="BH125" i="2"/>
  <c r="BH124" i="2"/>
  <c r="BH123" i="2"/>
  <c r="BH122" i="2"/>
  <c r="BH121" i="2"/>
  <c r="BH120" i="2"/>
  <c r="BH119" i="2"/>
  <c r="BH118" i="2"/>
  <c r="BH117" i="2"/>
  <c r="BH116" i="2"/>
  <c r="BH115" i="2"/>
  <c r="BR113" i="2"/>
  <c r="BS113" i="2"/>
  <c r="BR97" i="2"/>
  <c r="BS97" i="2"/>
  <c r="P72" i="2"/>
  <c r="P71" i="2"/>
  <c r="Y56" i="2"/>
  <c r="Y55" i="2"/>
  <c r="X57" i="2"/>
  <c r="X56" i="2"/>
  <c r="W58" i="2"/>
  <c r="W57" i="2"/>
  <c r="V59" i="2"/>
  <c r="V58" i="2"/>
  <c r="U60" i="2"/>
  <c r="U59" i="2"/>
  <c r="T61" i="2"/>
  <c r="T60" i="2"/>
  <c r="S62" i="2"/>
  <c r="S61" i="2"/>
  <c r="R63" i="2"/>
  <c r="R62" i="2"/>
  <c r="Q64" i="2"/>
  <c r="Q63" i="2"/>
  <c r="P65" i="2"/>
  <c r="P64" i="2"/>
  <c r="P74" i="1" l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U18" i="1"/>
  <c r="T18" i="1"/>
  <c r="S18" i="1"/>
  <c r="R18" i="1"/>
  <c r="Q18" i="1"/>
  <c r="P18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U16" i="1"/>
  <c r="T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U14" i="1"/>
  <c r="T14" i="1"/>
  <c r="S14" i="1"/>
  <c r="R14" i="1"/>
  <c r="Q14" i="1"/>
  <c r="P14" i="1"/>
  <c r="Y13" i="1"/>
  <c r="X13" i="1"/>
  <c r="W13" i="1"/>
  <c r="V13" i="1"/>
  <c r="U13" i="1"/>
  <c r="T13" i="1"/>
  <c r="S13" i="1"/>
  <c r="R13" i="1"/>
  <c r="Q13" i="1"/>
  <c r="P13" i="1"/>
  <c r="Y12" i="1"/>
  <c r="X12" i="1"/>
  <c r="W12" i="1"/>
  <c r="V12" i="1"/>
  <c r="U12" i="1"/>
  <c r="T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U10" i="1"/>
  <c r="T10" i="1"/>
  <c r="S10" i="1"/>
  <c r="R10" i="1"/>
  <c r="Q10" i="1"/>
  <c r="P10" i="1"/>
  <c r="Y9" i="1"/>
  <c r="X9" i="1"/>
  <c r="W9" i="1"/>
  <c r="V9" i="1"/>
  <c r="U9" i="1"/>
  <c r="T9" i="1"/>
  <c r="S9" i="1"/>
  <c r="R9" i="1"/>
  <c r="Q9" i="1"/>
  <c r="P9" i="1"/>
  <c r="Y8" i="1"/>
  <c r="X8" i="1"/>
  <c r="W8" i="1"/>
  <c r="V8" i="1"/>
  <c r="U8" i="1"/>
  <c r="T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T6" i="1"/>
  <c r="S6" i="1"/>
  <c r="R6" i="1"/>
  <c r="Q6" i="1"/>
  <c r="P6" i="1"/>
  <c r="Y5" i="1"/>
  <c r="X5" i="1"/>
  <c r="W5" i="1"/>
  <c r="V5" i="1"/>
  <c r="U5" i="1"/>
  <c r="T5" i="1"/>
  <c r="S5" i="1"/>
  <c r="R5" i="1"/>
  <c r="Q5" i="1"/>
  <c r="P5" i="1"/>
  <c r="S60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Y21" i="2"/>
  <c r="X21" i="2"/>
  <c r="W21" i="2"/>
  <c r="V21" i="2"/>
  <c r="U21" i="2"/>
  <c r="T21" i="2"/>
  <c r="S21" i="2"/>
  <c r="R21" i="2"/>
  <c r="Q21" i="2"/>
  <c r="P21" i="2"/>
  <c r="Y20" i="2"/>
  <c r="X20" i="2"/>
  <c r="W20" i="2"/>
  <c r="V20" i="2"/>
  <c r="U20" i="2"/>
  <c r="T20" i="2"/>
  <c r="S20" i="2"/>
  <c r="R20" i="2"/>
  <c r="Q20" i="2"/>
  <c r="P20" i="2"/>
  <c r="Y19" i="2"/>
  <c r="X19" i="2"/>
  <c r="W19" i="2"/>
  <c r="V19" i="2"/>
  <c r="U19" i="2"/>
  <c r="T19" i="2"/>
  <c r="S19" i="2"/>
  <c r="R19" i="2"/>
  <c r="Q19" i="2"/>
  <c r="P19" i="2"/>
  <c r="Y18" i="2"/>
  <c r="X18" i="2"/>
  <c r="W18" i="2"/>
  <c r="V18" i="2"/>
  <c r="U18" i="2"/>
  <c r="T18" i="2"/>
  <c r="S18" i="2"/>
  <c r="R18" i="2"/>
  <c r="Q18" i="2"/>
  <c r="P18" i="2"/>
  <c r="Y17" i="2"/>
  <c r="X17" i="2"/>
  <c r="W17" i="2"/>
  <c r="V17" i="2"/>
  <c r="U17" i="2"/>
  <c r="T17" i="2"/>
  <c r="S17" i="2"/>
  <c r="R17" i="2"/>
  <c r="Q17" i="2"/>
  <c r="P17" i="2"/>
  <c r="Y16" i="2"/>
  <c r="X16" i="2"/>
  <c r="W16" i="2"/>
  <c r="V16" i="2"/>
  <c r="U16" i="2"/>
  <c r="T16" i="2"/>
  <c r="S16" i="2"/>
  <c r="R16" i="2"/>
  <c r="Q16" i="2"/>
  <c r="P16" i="2"/>
  <c r="Y15" i="2"/>
  <c r="X15" i="2"/>
  <c r="W15" i="2"/>
  <c r="V15" i="2"/>
  <c r="U15" i="2"/>
  <c r="T15" i="2"/>
  <c r="S15" i="2"/>
  <c r="R15" i="2"/>
  <c r="Q15" i="2"/>
  <c r="P15" i="2"/>
  <c r="Y14" i="2"/>
  <c r="X14" i="2"/>
  <c r="W14" i="2"/>
  <c r="V14" i="2"/>
  <c r="U14" i="2"/>
  <c r="T14" i="2"/>
  <c r="S14" i="2"/>
  <c r="R14" i="2"/>
  <c r="Q14" i="2"/>
  <c r="P14" i="2"/>
  <c r="Y13" i="2"/>
  <c r="X13" i="2"/>
  <c r="W13" i="2"/>
  <c r="V13" i="2"/>
  <c r="U13" i="2"/>
  <c r="T13" i="2"/>
  <c r="S13" i="2"/>
  <c r="R13" i="2"/>
  <c r="Q13" i="2"/>
  <c r="P13" i="2"/>
  <c r="Y12" i="2"/>
  <c r="X12" i="2"/>
  <c r="W12" i="2"/>
  <c r="V12" i="2"/>
  <c r="U12" i="2"/>
  <c r="T12" i="2"/>
  <c r="S12" i="2"/>
  <c r="R12" i="2"/>
  <c r="Q12" i="2"/>
  <c r="P12" i="2"/>
  <c r="Y11" i="2"/>
  <c r="X11" i="2"/>
  <c r="W11" i="2"/>
  <c r="V11" i="2"/>
  <c r="U11" i="2"/>
  <c r="T11" i="2"/>
  <c r="S11" i="2"/>
  <c r="R11" i="2"/>
  <c r="Q11" i="2"/>
  <c r="P11" i="2"/>
  <c r="Y10" i="2"/>
  <c r="X10" i="2"/>
  <c r="W10" i="2"/>
  <c r="V10" i="2"/>
  <c r="U10" i="2"/>
  <c r="T10" i="2"/>
  <c r="S10" i="2"/>
  <c r="R10" i="2"/>
  <c r="Q10" i="2"/>
  <c r="P10" i="2"/>
  <c r="Y9" i="2"/>
  <c r="X9" i="2"/>
  <c r="W9" i="2"/>
  <c r="V9" i="2"/>
  <c r="U9" i="2"/>
  <c r="T9" i="2"/>
  <c r="S9" i="2"/>
  <c r="R9" i="2"/>
  <c r="Q9" i="2"/>
  <c r="P9" i="2"/>
  <c r="Y8" i="2"/>
  <c r="X8" i="2"/>
  <c r="W8" i="2"/>
  <c r="V8" i="2"/>
  <c r="U8" i="2"/>
  <c r="T8" i="2"/>
  <c r="S8" i="2"/>
  <c r="R8" i="2"/>
  <c r="Q8" i="2"/>
  <c r="P8" i="2"/>
  <c r="Y7" i="2"/>
  <c r="X7" i="2"/>
  <c r="W7" i="2"/>
  <c r="V7" i="2"/>
  <c r="U7" i="2"/>
  <c r="T7" i="2"/>
  <c r="S7" i="2"/>
  <c r="R7" i="2"/>
  <c r="Q7" i="2"/>
  <c r="P7" i="2"/>
  <c r="Y6" i="2"/>
  <c r="X6" i="2"/>
  <c r="W6" i="2"/>
  <c r="V6" i="2"/>
  <c r="U6" i="2"/>
  <c r="T6" i="2"/>
  <c r="S6" i="2"/>
  <c r="R6" i="2"/>
  <c r="Q6" i="2"/>
  <c r="P6" i="2"/>
  <c r="Y5" i="2"/>
  <c r="X5" i="2"/>
  <c r="W5" i="2"/>
  <c r="V5" i="2"/>
  <c r="U5" i="2"/>
  <c r="T5" i="2"/>
  <c r="S5" i="2"/>
  <c r="R5" i="2"/>
  <c r="Q5" i="2"/>
  <c r="P5" i="2"/>
  <c r="Y57" i="1" l="1"/>
  <c r="Y56" i="1"/>
  <c r="X58" i="1"/>
  <c r="X57" i="1"/>
  <c r="W59" i="1"/>
  <c r="W58" i="1"/>
  <c r="V60" i="1"/>
  <c r="V59" i="1"/>
  <c r="U61" i="1"/>
  <c r="U60" i="1"/>
  <c r="T62" i="1"/>
  <c r="T61" i="1"/>
  <c r="S63" i="1"/>
  <c r="S62" i="1"/>
  <c r="R64" i="1"/>
  <c r="R63" i="1"/>
  <c r="Q65" i="1"/>
  <c r="Q64" i="1"/>
  <c r="P66" i="1"/>
  <c r="P65" i="1"/>
  <c r="Y22" i="2"/>
  <c r="BP113" i="2"/>
  <c r="BQ113" i="2"/>
  <c r="BG125" i="2"/>
  <c r="BG124" i="2"/>
  <c r="BG123" i="2"/>
  <c r="BG122" i="2"/>
  <c r="BG121" i="2"/>
  <c r="BG120" i="2"/>
  <c r="BG119" i="2"/>
  <c r="BG118" i="2"/>
  <c r="BG117" i="2"/>
  <c r="BG116" i="2"/>
  <c r="BG115" i="2"/>
  <c r="BF125" i="2"/>
  <c r="BF124" i="2"/>
  <c r="BF123" i="2"/>
  <c r="BF122" i="2"/>
  <c r="BF121" i="2"/>
  <c r="BF120" i="2"/>
  <c r="BF119" i="2"/>
  <c r="BF118" i="2"/>
  <c r="BF117" i="2"/>
  <c r="BF116" i="2"/>
  <c r="BF115" i="2"/>
  <c r="AY115" i="2"/>
  <c r="BP97" i="2"/>
  <c r="BQ97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AZ115" i="2"/>
  <c r="BA115" i="2"/>
  <c r="BB115" i="2"/>
  <c r="BC115" i="2"/>
  <c r="BD115" i="2"/>
  <c r="BE115" i="2"/>
  <c r="AY116" i="2"/>
  <c r="AZ116" i="2"/>
  <c r="BA116" i="2"/>
  <c r="BB116" i="2"/>
  <c r="BC116" i="2"/>
  <c r="BD116" i="2"/>
  <c r="BE116" i="2"/>
  <c r="AY117" i="2"/>
  <c r="AZ117" i="2"/>
  <c r="BA117" i="2"/>
  <c r="BB117" i="2"/>
  <c r="BC117" i="2"/>
  <c r="BD117" i="2"/>
  <c r="BE117" i="2"/>
  <c r="AY118" i="2"/>
  <c r="AZ118" i="2"/>
  <c r="BA118" i="2"/>
  <c r="BB118" i="2"/>
  <c r="BC118" i="2"/>
  <c r="BD118" i="2"/>
  <c r="BE118" i="2"/>
  <c r="AY119" i="2"/>
  <c r="AZ119" i="2"/>
  <c r="BA119" i="2"/>
  <c r="BB119" i="2"/>
  <c r="BC119" i="2"/>
  <c r="BD119" i="2"/>
  <c r="BE119" i="2"/>
  <c r="AY120" i="2"/>
  <c r="AZ120" i="2"/>
  <c r="BA120" i="2"/>
  <c r="BB120" i="2"/>
  <c r="BC120" i="2"/>
  <c r="BD120" i="2"/>
  <c r="BE120" i="2"/>
  <c r="AY121" i="2"/>
  <c r="AZ121" i="2"/>
  <c r="BA121" i="2"/>
  <c r="BB121" i="2"/>
  <c r="BC121" i="2"/>
  <c r="BD121" i="2"/>
  <c r="BE121" i="2"/>
  <c r="AY122" i="2"/>
  <c r="AZ122" i="2"/>
  <c r="BA122" i="2"/>
  <c r="BB122" i="2"/>
  <c r="BC122" i="2"/>
  <c r="BD122" i="2"/>
  <c r="BE122" i="2"/>
  <c r="AY123" i="2"/>
  <c r="AZ123" i="2"/>
  <c r="BA123" i="2"/>
  <c r="BB123" i="2"/>
  <c r="BC123" i="2"/>
  <c r="BD123" i="2"/>
  <c r="BE123" i="2"/>
  <c r="AY124" i="2"/>
  <c r="AZ124" i="2"/>
  <c r="BA124" i="2"/>
  <c r="BB124" i="2"/>
  <c r="BC124" i="2"/>
  <c r="BD124" i="2"/>
  <c r="BE124" i="2"/>
  <c r="AY125" i="2"/>
  <c r="AZ125" i="2"/>
  <c r="BA125" i="2"/>
  <c r="BB125" i="2"/>
  <c r="BC125" i="2"/>
  <c r="BD125" i="2"/>
  <c r="BE125" i="2"/>
  <c r="Y54" i="2"/>
  <c r="Y53" i="2"/>
  <c r="X55" i="2"/>
  <c r="X54" i="2"/>
  <c r="W56" i="2"/>
  <c r="W55" i="2"/>
  <c r="W54" i="2"/>
  <c r="V57" i="2"/>
  <c r="V56" i="2"/>
  <c r="U58" i="2"/>
  <c r="U57" i="2"/>
  <c r="T59" i="2"/>
  <c r="T58" i="2"/>
  <c r="S59" i="2"/>
  <c r="R61" i="2"/>
  <c r="R60" i="2"/>
  <c r="Q62" i="2"/>
  <c r="Q61" i="2"/>
  <c r="P63" i="2"/>
  <c r="P62" i="2"/>
  <c r="C69" i="2"/>
  <c r="P57" i="2" l="1"/>
  <c r="P64" i="1" l="1"/>
  <c r="P61" i="2" l="1"/>
  <c r="Y55" i="1" l="1"/>
  <c r="Y54" i="1"/>
  <c r="X56" i="1"/>
  <c r="X55" i="1"/>
  <c r="W57" i="1"/>
  <c r="W56" i="1"/>
  <c r="V58" i="1"/>
  <c r="V57" i="1"/>
  <c r="U59" i="1"/>
  <c r="U58" i="1"/>
  <c r="T60" i="1"/>
  <c r="T59" i="1"/>
  <c r="S61" i="1"/>
  <c r="S60" i="1"/>
  <c r="R62" i="1"/>
  <c r="R61" i="1"/>
  <c r="Q63" i="1"/>
  <c r="Q62" i="1"/>
  <c r="P63" i="1"/>
  <c r="BO97" i="2"/>
  <c r="BN97" i="2"/>
  <c r="Y52" i="2"/>
  <c r="Y51" i="2"/>
  <c r="Y50" i="2"/>
  <c r="Y49" i="2"/>
  <c r="Y48" i="2"/>
  <c r="Y47" i="2"/>
  <c r="Y46" i="2"/>
  <c r="Y45" i="2"/>
  <c r="X53" i="2"/>
  <c r="X52" i="2"/>
  <c r="X51" i="2"/>
  <c r="X50" i="2"/>
  <c r="X49" i="2"/>
  <c r="X48" i="2"/>
  <c r="X47" i="2"/>
  <c r="X46" i="2"/>
  <c r="W53" i="2"/>
  <c r="W52" i="2"/>
  <c r="W51" i="2"/>
  <c r="W50" i="2"/>
  <c r="W49" i="2"/>
  <c r="W48" i="2"/>
  <c r="W47" i="2"/>
  <c r="V55" i="2"/>
  <c r="V54" i="2"/>
  <c r="V53" i="2"/>
  <c r="V52" i="2"/>
  <c r="V51" i="2"/>
  <c r="V50" i="2"/>
  <c r="V49" i="2"/>
  <c r="V48" i="2"/>
  <c r="U56" i="2"/>
  <c r="U55" i="2"/>
  <c r="U54" i="2"/>
  <c r="U53" i="2"/>
  <c r="U52" i="2"/>
  <c r="U51" i="2"/>
  <c r="U50" i="2"/>
  <c r="U49" i="2"/>
  <c r="T57" i="2"/>
  <c r="T56" i="2"/>
  <c r="T55" i="2"/>
  <c r="T54" i="2"/>
  <c r="T53" i="2"/>
  <c r="T52" i="2"/>
  <c r="T51" i="2"/>
  <c r="T50" i="2"/>
  <c r="S58" i="2"/>
  <c r="S57" i="2"/>
  <c r="S56" i="2"/>
  <c r="S55" i="2"/>
  <c r="S54" i="2"/>
  <c r="S53" i="2"/>
  <c r="S52" i="2"/>
  <c r="S51" i="2"/>
  <c r="R59" i="2"/>
  <c r="R58" i="2"/>
  <c r="R57" i="2"/>
  <c r="R56" i="2"/>
  <c r="R55" i="2"/>
  <c r="R54" i="2"/>
  <c r="R53" i="2"/>
  <c r="R52" i="2"/>
  <c r="Q60" i="2"/>
  <c r="Q59" i="2"/>
  <c r="Q58" i="2"/>
  <c r="Q57" i="2"/>
  <c r="Q56" i="2"/>
  <c r="Q55" i="2"/>
  <c r="Q54" i="2"/>
  <c r="Q53" i="2"/>
  <c r="P60" i="2"/>
  <c r="P59" i="2"/>
  <c r="P58" i="2"/>
  <c r="P56" i="2"/>
  <c r="P55" i="2"/>
  <c r="P54" i="2"/>
  <c r="BM97" i="2" l="1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Y53" i="1" l="1"/>
  <c r="Y52" i="1"/>
  <c r="X54" i="1"/>
  <c r="X53" i="1"/>
  <c r="X52" i="1"/>
  <c r="W55" i="1"/>
  <c r="W54" i="1"/>
  <c r="V56" i="1"/>
  <c r="V55" i="1"/>
  <c r="U57" i="1"/>
  <c r="U56" i="1"/>
  <c r="T58" i="1"/>
  <c r="T57" i="1"/>
  <c r="S59" i="1"/>
  <c r="S58" i="1"/>
  <c r="R60" i="1"/>
  <c r="R59" i="1"/>
  <c r="Q61" i="1"/>
  <c r="Q60" i="1"/>
  <c r="P62" i="1"/>
  <c r="P61" i="1"/>
  <c r="S57" i="1" l="1"/>
  <c r="Y51" i="1"/>
  <c r="Y50" i="1"/>
  <c r="X51" i="1"/>
  <c r="W53" i="1"/>
  <c r="W52" i="1"/>
  <c r="V54" i="1"/>
  <c r="V53" i="1"/>
  <c r="U55" i="1"/>
  <c r="U54" i="1"/>
  <c r="T56" i="1"/>
  <c r="T55" i="1"/>
  <c r="S56" i="1"/>
  <c r="R58" i="1"/>
  <c r="R57" i="1"/>
  <c r="Q59" i="1"/>
  <c r="Q58" i="1"/>
  <c r="P60" i="1"/>
  <c r="P59" i="1"/>
  <c r="P58" i="1"/>
  <c r="P22" i="1" l="1"/>
  <c r="Q22" i="1"/>
  <c r="R22" i="1"/>
  <c r="S22" i="1"/>
  <c r="T22" i="1"/>
  <c r="U22" i="1"/>
  <c r="V22" i="1"/>
  <c r="W22" i="1"/>
  <c r="X22" i="1"/>
  <c r="Y22" i="1"/>
  <c r="Y48" i="1"/>
  <c r="Y49" i="1"/>
  <c r="X49" i="1"/>
  <c r="X50" i="1"/>
  <c r="W50" i="1"/>
  <c r="W51" i="1"/>
  <c r="V51" i="1"/>
  <c r="V52" i="1"/>
  <c r="U52" i="1"/>
  <c r="U53" i="1"/>
  <c r="T53" i="1"/>
  <c r="T54" i="1"/>
  <c r="S54" i="1"/>
  <c r="S55" i="1"/>
  <c r="R55" i="1"/>
  <c r="R56" i="1"/>
  <c r="Q56" i="1"/>
  <c r="Q57" i="1"/>
  <c r="P57" i="1"/>
  <c r="P53" i="2"/>
  <c r="Q52" i="2"/>
  <c r="P52" i="2"/>
  <c r="R51" i="2"/>
  <c r="Q51" i="2"/>
  <c r="P51" i="2"/>
  <c r="S50" i="2"/>
  <c r="R50" i="2"/>
  <c r="Q50" i="2"/>
  <c r="P50" i="2"/>
  <c r="T49" i="2"/>
  <c r="S49" i="2"/>
  <c r="R49" i="2"/>
  <c r="Q49" i="2"/>
  <c r="P49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W46" i="2"/>
  <c r="V46" i="2"/>
  <c r="U46" i="2"/>
  <c r="T46" i="2"/>
  <c r="S46" i="2"/>
  <c r="R46" i="2"/>
  <c r="Q46" i="2"/>
  <c r="P46" i="2"/>
  <c r="X45" i="2"/>
  <c r="W45" i="2"/>
  <c r="V45" i="2"/>
  <c r="U45" i="2"/>
  <c r="T45" i="2"/>
  <c r="S45" i="2"/>
  <c r="R45" i="2"/>
  <c r="Q45" i="2"/>
  <c r="P45" i="2"/>
  <c r="Y44" i="2"/>
  <c r="X44" i="2"/>
  <c r="W44" i="2"/>
  <c r="V44" i="2"/>
  <c r="U44" i="2"/>
  <c r="T44" i="2"/>
  <c r="S44" i="2"/>
  <c r="R44" i="2"/>
  <c r="Q44" i="2"/>
  <c r="P44" i="2"/>
  <c r="Y43" i="2"/>
  <c r="X43" i="2"/>
  <c r="W43" i="2"/>
  <c r="V43" i="2"/>
  <c r="U43" i="2"/>
  <c r="T43" i="2"/>
  <c r="S43" i="2"/>
  <c r="R43" i="2"/>
  <c r="Q43" i="2"/>
  <c r="P43" i="2"/>
  <c r="Y42" i="2"/>
  <c r="X42" i="2"/>
  <c r="W42" i="2"/>
  <c r="V42" i="2"/>
  <c r="U42" i="2"/>
  <c r="T42" i="2"/>
  <c r="S42" i="2"/>
  <c r="R42" i="2"/>
  <c r="Q42" i="2"/>
  <c r="P42" i="2"/>
  <c r="Y41" i="2"/>
  <c r="X41" i="2"/>
  <c r="W41" i="2"/>
  <c r="V41" i="2"/>
  <c r="U41" i="2"/>
  <c r="T41" i="2"/>
  <c r="S41" i="2"/>
  <c r="R41" i="2"/>
  <c r="Q41" i="2"/>
  <c r="P41" i="2"/>
  <c r="Y40" i="2"/>
  <c r="X40" i="2"/>
  <c r="W40" i="2"/>
  <c r="V40" i="2"/>
  <c r="U40" i="2"/>
  <c r="T40" i="2"/>
  <c r="S40" i="2"/>
  <c r="R40" i="2"/>
  <c r="Q40" i="2"/>
  <c r="P40" i="2"/>
  <c r="Y39" i="2"/>
  <c r="X39" i="2"/>
  <c r="W39" i="2"/>
  <c r="V39" i="2"/>
  <c r="U39" i="2"/>
  <c r="T39" i="2"/>
  <c r="S39" i="2"/>
  <c r="R39" i="2"/>
  <c r="Q39" i="2"/>
  <c r="P39" i="2"/>
  <c r="Y38" i="2"/>
  <c r="X38" i="2"/>
  <c r="W38" i="2"/>
  <c r="V38" i="2"/>
  <c r="U38" i="2"/>
  <c r="T38" i="2"/>
  <c r="S38" i="2"/>
  <c r="R38" i="2"/>
  <c r="Q38" i="2"/>
  <c r="P38" i="2"/>
  <c r="Y37" i="2"/>
  <c r="X37" i="2"/>
  <c r="W37" i="2"/>
  <c r="V37" i="2"/>
  <c r="U37" i="2"/>
  <c r="T37" i="2"/>
  <c r="S37" i="2"/>
  <c r="R37" i="2"/>
  <c r="Q37" i="2"/>
  <c r="P37" i="2"/>
  <c r="Y36" i="2"/>
  <c r="X36" i="2"/>
  <c r="W36" i="2"/>
  <c r="V36" i="2"/>
  <c r="U36" i="2"/>
  <c r="T36" i="2"/>
  <c r="S36" i="2"/>
  <c r="R36" i="2"/>
  <c r="Q36" i="2"/>
  <c r="P36" i="2"/>
  <c r="Y35" i="2"/>
  <c r="X35" i="2"/>
  <c r="W35" i="2"/>
  <c r="V35" i="2"/>
  <c r="U35" i="2"/>
  <c r="T35" i="2"/>
  <c r="S35" i="2"/>
  <c r="R35" i="2"/>
  <c r="Q35" i="2"/>
  <c r="P35" i="2"/>
  <c r="Y34" i="2"/>
  <c r="X34" i="2"/>
  <c r="W34" i="2"/>
  <c r="V34" i="2"/>
  <c r="U34" i="2"/>
  <c r="T34" i="2"/>
  <c r="S34" i="2"/>
  <c r="R34" i="2"/>
  <c r="Q34" i="2"/>
  <c r="P34" i="2"/>
  <c r="Y33" i="2"/>
  <c r="X33" i="2"/>
  <c r="W33" i="2"/>
  <c r="V33" i="2"/>
  <c r="U33" i="2"/>
  <c r="T33" i="2"/>
  <c r="S33" i="2"/>
  <c r="R33" i="2"/>
  <c r="Q33" i="2"/>
  <c r="P33" i="2"/>
  <c r="Y32" i="2"/>
  <c r="X32" i="2"/>
  <c r="W32" i="2"/>
  <c r="V32" i="2"/>
  <c r="U32" i="2"/>
  <c r="T32" i="2"/>
  <c r="S32" i="2"/>
  <c r="R32" i="2"/>
  <c r="Q32" i="2"/>
  <c r="P32" i="2"/>
  <c r="Y31" i="2"/>
  <c r="X31" i="2"/>
  <c r="W31" i="2"/>
  <c r="V31" i="2"/>
  <c r="U31" i="2"/>
  <c r="T31" i="2"/>
  <c r="S31" i="2"/>
  <c r="R31" i="2"/>
  <c r="Q31" i="2"/>
  <c r="P31" i="2"/>
  <c r="Y30" i="2"/>
  <c r="X30" i="2"/>
  <c r="W30" i="2"/>
  <c r="V30" i="2"/>
  <c r="U30" i="2"/>
  <c r="T30" i="2"/>
  <c r="S30" i="2"/>
  <c r="R30" i="2"/>
  <c r="Q30" i="2"/>
  <c r="P30" i="2"/>
  <c r="Y29" i="2"/>
  <c r="X29" i="2"/>
  <c r="W29" i="2"/>
  <c r="V29" i="2"/>
  <c r="U29" i="2"/>
  <c r="T29" i="2"/>
  <c r="S29" i="2"/>
  <c r="R29" i="2"/>
  <c r="Q29" i="2"/>
  <c r="P29" i="2"/>
  <c r="Y28" i="2"/>
  <c r="X28" i="2"/>
  <c r="W28" i="2"/>
  <c r="V28" i="2"/>
  <c r="U28" i="2"/>
  <c r="T28" i="2"/>
  <c r="S28" i="2"/>
  <c r="R28" i="2"/>
  <c r="Q28" i="2"/>
  <c r="P28" i="2"/>
  <c r="Y27" i="2"/>
  <c r="X27" i="2"/>
  <c r="W27" i="2"/>
  <c r="V27" i="2"/>
  <c r="U27" i="2"/>
  <c r="T27" i="2"/>
  <c r="S27" i="2"/>
  <c r="R27" i="2"/>
  <c r="Q27" i="2"/>
  <c r="P27" i="2"/>
  <c r="Y26" i="2"/>
  <c r="X26" i="2"/>
  <c r="W26" i="2"/>
  <c r="V26" i="2"/>
  <c r="U26" i="2"/>
  <c r="T26" i="2"/>
  <c r="S26" i="2"/>
  <c r="R26" i="2"/>
  <c r="Q26" i="2"/>
  <c r="P26" i="2"/>
  <c r="Y25" i="2"/>
  <c r="X25" i="2"/>
  <c r="W25" i="2"/>
  <c r="V25" i="2"/>
  <c r="U25" i="2"/>
  <c r="T25" i="2"/>
  <c r="S25" i="2"/>
  <c r="R25" i="2"/>
  <c r="Q25" i="2"/>
  <c r="P25" i="2"/>
  <c r="Y24" i="2"/>
  <c r="X24" i="2"/>
  <c r="W24" i="2"/>
  <c r="V24" i="2"/>
  <c r="U24" i="2"/>
  <c r="T24" i="2"/>
  <c r="S24" i="2"/>
  <c r="R24" i="2"/>
  <c r="Q24" i="2"/>
  <c r="P24" i="2"/>
  <c r="Y23" i="2"/>
  <c r="X23" i="2"/>
  <c r="W23" i="2"/>
  <c r="V23" i="2"/>
  <c r="U23" i="2"/>
  <c r="T23" i="2"/>
  <c r="S23" i="2"/>
  <c r="R23" i="2"/>
  <c r="Q23" i="2"/>
  <c r="P23" i="2"/>
  <c r="X22" i="2"/>
  <c r="W22" i="2"/>
  <c r="V22" i="2"/>
  <c r="U22" i="2"/>
  <c r="T22" i="2"/>
  <c r="S22" i="2"/>
  <c r="R22" i="2"/>
  <c r="Q22" i="2"/>
  <c r="P22" i="2"/>
  <c r="Q55" i="1"/>
  <c r="R54" i="1"/>
  <c r="Q54" i="1"/>
  <c r="S53" i="1"/>
  <c r="R53" i="1"/>
  <c r="Q53" i="1"/>
  <c r="U51" i="1"/>
  <c r="V50" i="1"/>
  <c r="U50" i="1"/>
  <c r="T52" i="1"/>
  <c r="S52" i="1"/>
  <c r="R52" i="1"/>
  <c r="Q52" i="1"/>
  <c r="T51" i="1"/>
  <c r="S51" i="1"/>
  <c r="R51" i="1"/>
  <c r="Q51" i="1"/>
  <c r="T50" i="1"/>
  <c r="S50" i="1"/>
  <c r="R50" i="1"/>
  <c r="Q50" i="1"/>
  <c r="W49" i="1"/>
  <c r="V49" i="1"/>
  <c r="U49" i="1"/>
  <c r="T49" i="1"/>
  <c r="S49" i="1"/>
  <c r="R49" i="1"/>
  <c r="Q49" i="1"/>
  <c r="X48" i="1"/>
  <c r="W48" i="1"/>
  <c r="V48" i="1"/>
  <c r="U48" i="1"/>
  <c r="T48" i="1"/>
  <c r="S48" i="1"/>
  <c r="R48" i="1"/>
  <c r="Q48" i="1"/>
  <c r="Y47" i="1"/>
  <c r="X47" i="1"/>
  <c r="W47" i="1"/>
  <c r="V47" i="1"/>
  <c r="U47" i="1"/>
  <c r="T47" i="1"/>
  <c r="S47" i="1"/>
  <c r="R47" i="1"/>
  <c r="Q47" i="1"/>
  <c r="Y46" i="1"/>
  <c r="X46" i="1"/>
  <c r="W46" i="1"/>
  <c r="V46" i="1"/>
  <c r="U46" i="1"/>
  <c r="T46" i="1"/>
  <c r="S46" i="1"/>
  <c r="R46" i="1"/>
  <c r="Q46" i="1"/>
  <c r="Y45" i="1"/>
  <c r="X45" i="1"/>
  <c r="W45" i="1"/>
  <c r="V45" i="1"/>
  <c r="U45" i="1"/>
  <c r="T45" i="1"/>
  <c r="S45" i="1"/>
  <c r="R45" i="1"/>
  <c r="Q45" i="1"/>
  <c r="Y44" i="1"/>
  <c r="X44" i="1"/>
  <c r="W44" i="1"/>
  <c r="V44" i="1"/>
  <c r="U44" i="1"/>
  <c r="T44" i="1"/>
  <c r="S44" i="1"/>
  <c r="R44" i="1"/>
  <c r="Q44" i="1"/>
  <c r="Y43" i="1"/>
  <c r="X43" i="1"/>
  <c r="W43" i="1"/>
  <c r="V43" i="1"/>
  <c r="U43" i="1"/>
  <c r="T43" i="1"/>
  <c r="S43" i="1"/>
  <c r="R43" i="1"/>
  <c r="Q43" i="1"/>
  <c r="Y42" i="1"/>
  <c r="X42" i="1"/>
  <c r="W42" i="1"/>
  <c r="V42" i="1"/>
  <c r="U42" i="1"/>
  <c r="T42" i="1"/>
  <c r="S42" i="1"/>
  <c r="R42" i="1"/>
  <c r="Q42" i="1"/>
  <c r="Y41" i="1"/>
  <c r="X41" i="1"/>
  <c r="W41" i="1"/>
  <c r="V41" i="1"/>
  <c r="U41" i="1"/>
  <c r="T41" i="1"/>
  <c r="S41" i="1"/>
  <c r="R41" i="1"/>
  <c r="Q41" i="1"/>
  <c r="Y40" i="1"/>
  <c r="X40" i="1"/>
  <c r="W40" i="1"/>
  <c r="V40" i="1"/>
  <c r="U40" i="1"/>
  <c r="T40" i="1"/>
  <c r="S40" i="1"/>
  <c r="R40" i="1"/>
  <c r="Q40" i="1"/>
  <c r="Y39" i="1"/>
  <c r="X39" i="1"/>
  <c r="W39" i="1"/>
  <c r="V39" i="1"/>
  <c r="U39" i="1"/>
  <c r="T39" i="1"/>
  <c r="S39" i="1"/>
  <c r="R39" i="1"/>
  <c r="Q39" i="1"/>
  <c r="Y38" i="1"/>
  <c r="X38" i="1"/>
  <c r="W38" i="1"/>
  <c r="V38" i="1"/>
  <c r="U38" i="1"/>
  <c r="T38" i="1"/>
  <c r="S38" i="1"/>
  <c r="R38" i="1"/>
  <c r="Q38" i="1"/>
  <c r="Y37" i="1"/>
  <c r="X37" i="1"/>
  <c r="W37" i="1"/>
  <c r="V37" i="1"/>
  <c r="U37" i="1"/>
  <c r="T37" i="1"/>
  <c r="S37" i="1"/>
  <c r="R37" i="1"/>
  <c r="Q37" i="1"/>
  <c r="Y36" i="1"/>
  <c r="X36" i="1"/>
  <c r="W36" i="1"/>
  <c r="V36" i="1"/>
  <c r="U36" i="1"/>
  <c r="T36" i="1"/>
  <c r="S36" i="1"/>
  <c r="R36" i="1"/>
  <c r="Q36" i="1"/>
  <c r="Y35" i="1"/>
  <c r="X35" i="1"/>
  <c r="W35" i="1"/>
  <c r="V35" i="1"/>
  <c r="U35" i="1"/>
  <c r="T35" i="1"/>
  <c r="S35" i="1"/>
  <c r="R35" i="1"/>
  <c r="Q35" i="1"/>
  <c r="Y34" i="1"/>
  <c r="X34" i="1"/>
  <c r="W34" i="1"/>
  <c r="V34" i="1"/>
  <c r="U34" i="1"/>
  <c r="T34" i="1"/>
  <c r="S34" i="1"/>
  <c r="R34" i="1"/>
  <c r="Q34" i="1"/>
  <c r="Y33" i="1"/>
  <c r="X33" i="1"/>
  <c r="W33" i="1"/>
  <c r="V33" i="1"/>
  <c r="U33" i="1"/>
  <c r="T33" i="1"/>
  <c r="S33" i="1"/>
  <c r="R33" i="1"/>
  <c r="Q33" i="1"/>
  <c r="Y32" i="1"/>
  <c r="X32" i="1"/>
  <c r="W32" i="1"/>
  <c r="V32" i="1"/>
  <c r="U32" i="1"/>
  <c r="T32" i="1"/>
  <c r="S32" i="1"/>
  <c r="R32" i="1"/>
  <c r="Q32" i="1"/>
  <c r="Y31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73" i="1" l="1"/>
</calcChain>
</file>

<file path=xl/sharedStrings.xml><?xml version="1.0" encoding="utf-8"?>
<sst xmlns="http://schemas.openxmlformats.org/spreadsheetml/2006/main" count="22" uniqueCount="14">
  <si>
    <t>Year</t>
  </si>
  <si>
    <t>Spawning biomass</t>
  </si>
  <si>
    <t>End Year</t>
  </si>
  <si>
    <t>Wood Hole rho</t>
  </si>
  <si>
    <t>woods hole rho</t>
  </si>
  <si>
    <t>Mohn's rho</t>
  </si>
  <si>
    <t>Recruitment</t>
  </si>
  <si>
    <t xml:space="preserve">years since </t>
  </si>
  <si>
    <t>1st est</t>
  </si>
  <si>
    <t>YC</t>
  </si>
  <si>
    <t>Model</t>
  </si>
  <si>
    <t>18.1 (2020)</t>
  </si>
  <si>
    <t>Mohn's Rho (SSB)</t>
  </si>
  <si>
    <t>Mohn's rho, 2021-2016)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</si>
</sst>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2" fontId="3" fillId="0" borderId="0" xfId="0" applyNumberFormat="1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84177128461355"/>
          <c:y val="8.0786144246939195E-2"/>
          <c:w val="0.59945166492742463"/>
          <c:h val="0.71755826928819644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rec!$P$22:$P$56</c:f>
              <c:numCache>
                <c:formatCode>General</c:formatCode>
                <c:ptCount val="35"/>
                <c:pt idx="0">
                  <c:v>-2.150376177530505</c:v>
                </c:pt>
                <c:pt idx="1">
                  <c:v>-2.2223187335779944</c:v>
                </c:pt>
                <c:pt idx="2">
                  <c:v>-2.15031049177637</c:v>
                </c:pt>
                <c:pt idx="3">
                  <c:v>-2.1297425209761029</c:v>
                </c:pt>
                <c:pt idx="4">
                  <c:v>-2.3858358753943825</c:v>
                </c:pt>
                <c:pt idx="5">
                  <c:v>-1.7456860902736415</c:v>
                </c:pt>
                <c:pt idx="6">
                  <c:v>-2.2651420336026189</c:v>
                </c:pt>
                <c:pt idx="7">
                  <c:v>-2.2621679643692509</c:v>
                </c:pt>
                <c:pt idx="8">
                  <c:v>-2.3592336449099598</c:v>
                </c:pt>
                <c:pt idx="9">
                  <c:v>-2.6689762075673826</c:v>
                </c:pt>
                <c:pt idx="10">
                  <c:v>-2.8458076324758723</c:v>
                </c:pt>
                <c:pt idx="11">
                  <c:v>-2.590319224940651</c:v>
                </c:pt>
                <c:pt idx="12">
                  <c:v>-3.2487466151907616</c:v>
                </c:pt>
                <c:pt idx="13">
                  <c:v>-2.6062816139277785</c:v>
                </c:pt>
                <c:pt idx="14">
                  <c:v>-3.5051055499709083</c:v>
                </c:pt>
                <c:pt idx="15">
                  <c:v>-3.2627158031722994</c:v>
                </c:pt>
                <c:pt idx="16">
                  <c:v>-3.8134577956880142</c:v>
                </c:pt>
                <c:pt idx="17">
                  <c:v>-3.6382584799543558</c:v>
                </c:pt>
                <c:pt idx="18">
                  <c:v>-4.1231644092692399</c:v>
                </c:pt>
                <c:pt idx="19">
                  <c:v>-4.0134060059269672</c:v>
                </c:pt>
                <c:pt idx="20">
                  <c:v>-4.5843987530211292</c:v>
                </c:pt>
                <c:pt idx="21">
                  <c:v>-4.4672298173465164</c:v>
                </c:pt>
                <c:pt idx="22">
                  <c:v>-5.0303418767845152</c:v>
                </c:pt>
                <c:pt idx="23">
                  <c:v>-4.546661496170838</c:v>
                </c:pt>
                <c:pt idx="24">
                  <c:v>-5.7627069917203384</c:v>
                </c:pt>
                <c:pt idx="25">
                  <c:v>-4.9253459440497416</c:v>
                </c:pt>
                <c:pt idx="26">
                  <c:v>-6.339970139069302</c:v>
                </c:pt>
                <c:pt idx="27">
                  <c:v>-4.8796986772261617</c:v>
                </c:pt>
                <c:pt idx="28">
                  <c:v>-7.2978865406006612</c:v>
                </c:pt>
                <c:pt idx="29">
                  <c:v>-6.0985848575637256</c:v>
                </c:pt>
                <c:pt idx="30">
                  <c:v>-7.9390380665566198</c:v>
                </c:pt>
                <c:pt idx="31">
                  <c:v>-8.5915147977716</c:v>
                </c:pt>
                <c:pt idx="32">
                  <c:v>-8.9605041460720383</c:v>
                </c:pt>
                <c:pt idx="33">
                  <c:v>-8.4809532920495148</c:v>
                </c:pt>
                <c:pt idx="34">
                  <c:v>-10.669913697342556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F81-B12E-1B7F5B487928}"/>
            </c:ext>
          </c:extLst>
        </c:ser>
        <c:ser>
          <c:idx val="1"/>
          <c:order val="1"/>
          <c:tx>
            <c:v>2022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rec!$Q$22:$Q$56</c:f>
              <c:numCache>
                <c:formatCode>General</c:formatCode>
                <c:ptCount val="35"/>
                <c:pt idx="0">
                  <c:v>-1.8765410634127901</c:v>
                </c:pt>
                <c:pt idx="1">
                  <c:v>-1.955223556491726</c:v>
                </c:pt>
                <c:pt idx="2">
                  <c:v>-1.695353185486757</c:v>
                </c:pt>
                <c:pt idx="3">
                  <c:v>-1.5847943030688925</c:v>
                </c:pt>
                <c:pt idx="4">
                  <c:v>-2.0223265900673546</c:v>
                </c:pt>
                <c:pt idx="5">
                  <c:v>-0.83046705671902732</c:v>
                </c:pt>
                <c:pt idx="6">
                  <c:v>-1.7493457731254967</c:v>
                </c:pt>
                <c:pt idx="7">
                  <c:v>-1.4619180364638429</c:v>
                </c:pt>
                <c:pt idx="8">
                  <c:v>-1.6072631440525182</c:v>
                </c:pt>
                <c:pt idx="9">
                  <c:v>-2.1621602876869566</c:v>
                </c:pt>
                <c:pt idx="10">
                  <c:v>-1.8031860012713463</c:v>
                </c:pt>
                <c:pt idx="11">
                  <c:v>-1.9468122476755263</c:v>
                </c:pt>
                <c:pt idx="12">
                  <c:v>-2.0188208799163521</c:v>
                </c:pt>
                <c:pt idx="13">
                  <c:v>-1.7814374779437765</c:v>
                </c:pt>
                <c:pt idx="14">
                  <c:v>-2.4972223691868223</c:v>
                </c:pt>
                <c:pt idx="15">
                  <c:v>-2.617102005289984</c:v>
                </c:pt>
                <c:pt idx="16">
                  <c:v>-3.0765760148413261</c:v>
                </c:pt>
                <c:pt idx="17">
                  <c:v>-3.1727779783183321</c:v>
                </c:pt>
                <c:pt idx="18">
                  <c:v>-3.5656432544282564</c:v>
                </c:pt>
                <c:pt idx="19">
                  <c:v>-3.6635065282801365</c:v>
                </c:pt>
                <c:pt idx="20">
                  <c:v>-3.9055658692073396</c:v>
                </c:pt>
                <c:pt idx="21">
                  <c:v>-4.0578340928457637</c:v>
                </c:pt>
                <c:pt idx="22">
                  <c:v>-4.3822993232387963</c:v>
                </c:pt>
                <c:pt idx="23">
                  <c:v>-4.4093122412762193</c:v>
                </c:pt>
                <c:pt idx="24">
                  <c:v>-5.540382551364619</c:v>
                </c:pt>
                <c:pt idx="25">
                  <c:v>-5.3276362284081413</c:v>
                </c:pt>
                <c:pt idx="26">
                  <c:v>-6.255145063399695</c:v>
                </c:pt>
                <c:pt idx="27">
                  <c:v>-4.4897001267782972</c:v>
                </c:pt>
                <c:pt idx="28">
                  <c:v>-7.142157953281421</c:v>
                </c:pt>
                <c:pt idx="29">
                  <c:v>-6.2096614982763558</c:v>
                </c:pt>
                <c:pt idx="30">
                  <c:v>-7.3512178525976273</c:v>
                </c:pt>
                <c:pt idx="31">
                  <c:v>-6.6466201462318928</c:v>
                </c:pt>
                <c:pt idx="32">
                  <c:v>-7.3169390840464041</c:v>
                </c:pt>
                <c:pt idx="33">
                  <c:v>-6.3727022852316138</c:v>
                </c:pt>
                <c:pt idx="34">
                  <c:v>-6.8674698795180777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F81-B12E-1B7F5B487928}"/>
            </c:ext>
          </c:extLst>
        </c:ser>
        <c:ser>
          <c:idx val="2"/>
          <c:order val="2"/>
          <c:tx>
            <c:v>2021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rec!$R$22:$R$56</c:f>
              <c:numCache>
                <c:formatCode>General</c:formatCode>
                <c:ptCount val="35"/>
                <c:pt idx="0">
                  <c:v>-9.1950116962761648</c:v>
                </c:pt>
                <c:pt idx="1">
                  <c:v>-9.2745000108575297</c:v>
                </c:pt>
                <c:pt idx="2">
                  <c:v>-9.5015546411406326</c:v>
                </c:pt>
                <c:pt idx="3">
                  <c:v>-9.6354933062661026</c:v>
                </c:pt>
                <c:pt idx="4">
                  <c:v>-9.5384444546054326</c:v>
                </c:pt>
                <c:pt idx="5">
                  <c:v>-8.711718793964021</c:v>
                </c:pt>
                <c:pt idx="6">
                  <c:v>-10.766014336101952</c:v>
                </c:pt>
                <c:pt idx="7">
                  <c:v>-10.470537344996634</c:v>
                </c:pt>
                <c:pt idx="8">
                  <c:v>-11.077072950799874</c:v>
                </c:pt>
                <c:pt idx="9">
                  <c:v>-10.541355000017338</c:v>
                </c:pt>
                <c:pt idx="10">
                  <c:v>-12.389437067371118</c:v>
                </c:pt>
                <c:pt idx="11">
                  <c:v>-10.52843258874101</c:v>
                </c:pt>
                <c:pt idx="12">
                  <c:v>-13.959489530550416</c:v>
                </c:pt>
                <c:pt idx="13">
                  <c:v>-11.192722424812771</c:v>
                </c:pt>
                <c:pt idx="14">
                  <c:v>-14.781404863940184</c:v>
                </c:pt>
                <c:pt idx="15">
                  <c:v>-13.712532851094757</c:v>
                </c:pt>
                <c:pt idx="16">
                  <c:v>-15.46597018564265</c:v>
                </c:pt>
                <c:pt idx="17">
                  <c:v>-14.15217922891509</c:v>
                </c:pt>
                <c:pt idx="18">
                  <c:v>-15.551876087949761</c:v>
                </c:pt>
                <c:pt idx="19">
                  <c:v>-14.489741274069781</c:v>
                </c:pt>
                <c:pt idx="20">
                  <c:v>-16.172195173210977</c:v>
                </c:pt>
                <c:pt idx="21">
                  <c:v>-14.805768589529839</c:v>
                </c:pt>
                <c:pt idx="22">
                  <c:v>-16.665140554894236</c:v>
                </c:pt>
                <c:pt idx="23">
                  <c:v>-14.094822563483435</c:v>
                </c:pt>
                <c:pt idx="24">
                  <c:v>-17.434740110395584</c:v>
                </c:pt>
                <c:pt idx="25">
                  <c:v>-15.046138419776071</c:v>
                </c:pt>
                <c:pt idx="26">
                  <c:v>-17.742526159615117</c:v>
                </c:pt>
                <c:pt idx="27">
                  <c:v>-13.701258809480528</c:v>
                </c:pt>
                <c:pt idx="28">
                  <c:v>-18.637597330367075</c:v>
                </c:pt>
                <c:pt idx="29">
                  <c:v>-16.304619009291812</c:v>
                </c:pt>
                <c:pt idx="30">
                  <c:v>-19.892642481823575</c:v>
                </c:pt>
                <c:pt idx="31">
                  <c:v>-22.747763006352702</c:v>
                </c:pt>
                <c:pt idx="32">
                  <c:v>-23.538286901059294</c:v>
                </c:pt>
                <c:pt idx="33">
                  <c:v>-19.924027831573238</c:v>
                </c:pt>
                <c:pt idx="34">
                  <c:v>-23.732376313765702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3-4F81-B12E-1B7F5B487928}"/>
            </c:ext>
          </c:extLst>
        </c:ser>
        <c:ser>
          <c:idx val="3"/>
          <c:order val="3"/>
          <c:tx>
            <c:v>2020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rec!$S$22:$S$56</c:f>
              <c:numCache>
                <c:formatCode>General</c:formatCode>
                <c:ptCount val="35"/>
                <c:pt idx="0">
                  <c:v>-8.6852753366630857</c:v>
                </c:pt>
                <c:pt idx="1">
                  <c:v>-8.7789624546698217</c:v>
                </c:pt>
                <c:pt idx="2">
                  <c:v>-8.7995656432164022</c:v>
                </c:pt>
                <c:pt idx="3">
                  <c:v>-8.8843376436695305</c:v>
                </c:pt>
                <c:pt idx="4">
                  <c:v>-8.8630291787237745</c:v>
                </c:pt>
                <c:pt idx="5">
                  <c:v>-7.6457537895388477</c:v>
                </c:pt>
                <c:pt idx="6">
                  <c:v>-10.205370349300265</c:v>
                </c:pt>
                <c:pt idx="7">
                  <c:v>-9.4035374411227579</c:v>
                </c:pt>
                <c:pt idx="8">
                  <c:v>-10.180048896868387</c:v>
                </c:pt>
                <c:pt idx="9">
                  <c:v>-9.7328422958084992</c:v>
                </c:pt>
                <c:pt idx="10">
                  <c:v>-11.246514213066639</c:v>
                </c:pt>
                <c:pt idx="11">
                  <c:v>-10.192763601127501</c:v>
                </c:pt>
                <c:pt idx="12">
                  <c:v>-12.936673905466627</c:v>
                </c:pt>
                <c:pt idx="13">
                  <c:v>-10.354703368231188</c:v>
                </c:pt>
                <c:pt idx="14">
                  <c:v>-13.746186268804129</c:v>
                </c:pt>
                <c:pt idx="15">
                  <c:v>-12.613130297371068</c:v>
                </c:pt>
                <c:pt idx="16">
                  <c:v>-14.373188096115511</c:v>
                </c:pt>
                <c:pt idx="17">
                  <c:v>-13.223547083687505</c:v>
                </c:pt>
                <c:pt idx="18">
                  <c:v>-14.392277397454246</c:v>
                </c:pt>
                <c:pt idx="19">
                  <c:v>-13.648121843076206</c:v>
                </c:pt>
                <c:pt idx="20">
                  <c:v>-15.087043329013277</c:v>
                </c:pt>
                <c:pt idx="21">
                  <c:v>-13.902041421214472</c:v>
                </c:pt>
                <c:pt idx="22">
                  <c:v>-15.752386977549511</c:v>
                </c:pt>
                <c:pt idx="23">
                  <c:v>-13.805032828191175</c:v>
                </c:pt>
                <c:pt idx="24">
                  <c:v>-16.605814934069308</c:v>
                </c:pt>
                <c:pt idx="25">
                  <c:v>-14.454446497048325</c:v>
                </c:pt>
                <c:pt idx="26">
                  <c:v>-16.468584986274607</c:v>
                </c:pt>
                <c:pt idx="27">
                  <c:v>-12.938058106332702</c:v>
                </c:pt>
                <c:pt idx="28">
                  <c:v>-18.385583982202441</c:v>
                </c:pt>
                <c:pt idx="29">
                  <c:v>-16.275982062858095</c:v>
                </c:pt>
                <c:pt idx="30">
                  <c:v>-18.226206827030907</c:v>
                </c:pt>
                <c:pt idx="31">
                  <c:v>-19.802800606607011</c:v>
                </c:pt>
                <c:pt idx="32">
                  <c:v>-20.666731144152994</c:v>
                </c:pt>
                <c:pt idx="33">
                  <c:v>-14.692541381032159</c:v>
                </c:pt>
                <c:pt idx="34">
                  <c:v>-18.349141245834407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3-4F81-B12E-1B7F5B487928}"/>
            </c:ext>
          </c:extLst>
        </c:ser>
        <c:ser>
          <c:idx val="4"/>
          <c:order val="4"/>
          <c:tx>
            <c:v>2019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rec!$T$22:$T$56</c:f>
              <c:numCache>
                <c:formatCode>General</c:formatCode>
                <c:ptCount val="35"/>
                <c:pt idx="0">
                  <c:v>-7.0616267307327645</c:v>
                </c:pt>
                <c:pt idx="1">
                  <c:v>-7.1416473040759207</c:v>
                </c:pt>
                <c:pt idx="2">
                  <c:v>-6.909904137737187</c:v>
                </c:pt>
                <c:pt idx="3">
                  <c:v>-6.9273689331467461</c:v>
                </c:pt>
                <c:pt idx="4">
                  <c:v>-6.9902868228700568</c:v>
                </c:pt>
                <c:pt idx="5">
                  <c:v>-5.3301660763586352</c:v>
                </c:pt>
                <c:pt idx="6">
                  <c:v>-8.6554215496643607</c:v>
                </c:pt>
                <c:pt idx="7">
                  <c:v>-7.1173379473869751</c:v>
                </c:pt>
                <c:pt idx="8">
                  <c:v>-8.165132936683646</c:v>
                </c:pt>
                <c:pt idx="9">
                  <c:v>-8.1133894419996562</c:v>
                </c:pt>
                <c:pt idx="10">
                  <c:v>-9.0216797579993386</c:v>
                </c:pt>
                <c:pt idx="11">
                  <c:v>-8.7513215481501732</c:v>
                </c:pt>
                <c:pt idx="12">
                  <c:v>-11.041180728705852</c:v>
                </c:pt>
                <c:pt idx="13">
                  <c:v>-8.3869348704073978</c:v>
                </c:pt>
                <c:pt idx="14">
                  <c:v>-11.94645785937252</c:v>
                </c:pt>
                <c:pt idx="15">
                  <c:v>-10.542771914109702</c:v>
                </c:pt>
                <c:pt idx="16">
                  <c:v>-13.316276273919941</c:v>
                </c:pt>
                <c:pt idx="17">
                  <c:v>-12.316747982626714</c:v>
                </c:pt>
                <c:pt idx="18">
                  <c:v>-13.785668704428829</c:v>
                </c:pt>
                <c:pt idx="19">
                  <c:v>-13.265320015067015</c:v>
                </c:pt>
                <c:pt idx="20">
                  <c:v>-14.304529055308423</c:v>
                </c:pt>
                <c:pt idx="21">
                  <c:v>-12.337445815271751</c:v>
                </c:pt>
                <c:pt idx="22">
                  <c:v>-13.705038666122816</c:v>
                </c:pt>
                <c:pt idx="23">
                  <c:v>-11.859792963668362</c:v>
                </c:pt>
                <c:pt idx="24">
                  <c:v>-14.441505673106414</c:v>
                </c:pt>
                <c:pt idx="25">
                  <c:v>-13.545529413713105</c:v>
                </c:pt>
                <c:pt idx="26">
                  <c:v>-14.793681001374097</c:v>
                </c:pt>
                <c:pt idx="27">
                  <c:v>-11.04006516081976</c:v>
                </c:pt>
                <c:pt idx="28">
                  <c:v>-14.629766407119025</c:v>
                </c:pt>
                <c:pt idx="29">
                  <c:v>-13.219204977621962</c:v>
                </c:pt>
                <c:pt idx="30">
                  <c:v>-13.497813787628687</c:v>
                </c:pt>
                <c:pt idx="31">
                  <c:v>-13.778421675256787</c:v>
                </c:pt>
                <c:pt idx="32">
                  <c:v>-17.81482405281724</c:v>
                </c:pt>
                <c:pt idx="33">
                  <c:v>-8.8224313893853523</c:v>
                </c:pt>
                <c:pt idx="34">
                  <c:v>-11.867897120396476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3-4F81-B12E-1B7F5B487928}"/>
            </c:ext>
          </c:extLst>
        </c:ser>
        <c:ser>
          <c:idx val="5"/>
          <c:order val="5"/>
          <c:tx>
            <c:v>2018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rec!$U$22:$U$56</c:f>
              <c:numCache>
                <c:formatCode>General</c:formatCode>
                <c:ptCount val="35"/>
                <c:pt idx="0">
                  <c:v>-5.3988588227856198</c:v>
                </c:pt>
                <c:pt idx="1">
                  <c:v>-5.6467829145946897</c:v>
                </c:pt>
                <c:pt idx="2">
                  <c:v>-4.7639581634808597</c:v>
                </c:pt>
                <c:pt idx="3">
                  <c:v>-4.6961243010468543</c:v>
                </c:pt>
                <c:pt idx="4">
                  <c:v>-5.1342012267213706</c:v>
                </c:pt>
                <c:pt idx="5">
                  <c:v>-2.706606391015272</c:v>
                </c:pt>
                <c:pt idx="6">
                  <c:v>-6.9070239314294382</c:v>
                </c:pt>
                <c:pt idx="7">
                  <c:v>-4.3865551603704054</c:v>
                </c:pt>
                <c:pt idx="8">
                  <c:v>-5.9353874311968431</c:v>
                </c:pt>
                <c:pt idx="9">
                  <c:v>-6.6735675471357885</c:v>
                </c:pt>
                <c:pt idx="10">
                  <c:v>-6.192801949804668</c:v>
                </c:pt>
                <c:pt idx="11">
                  <c:v>-8.2561334258770671</c:v>
                </c:pt>
                <c:pt idx="12">
                  <c:v>-8.3903053701171633</c:v>
                </c:pt>
                <c:pt idx="13">
                  <c:v>-6.98490373681528</c:v>
                </c:pt>
                <c:pt idx="14">
                  <c:v>-9.5488774844364563</c:v>
                </c:pt>
                <c:pt idx="15">
                  <c:v>-8.4005847706127437</c:v>
                </c:pt>
                <c:pt idx="16">
                  <c:v>-11.625609689455967</c:v>
                </c:pt>
                <c:pt idx="17">
                  <c:v>-11.344158641809987</c:v>
                </c:pt>
                <c:pt idx="18">
                  <c:v>-12.482394565631926</c:v>
                </c:pt>
                <c:pt idx="19">
                  <c:v>-12.57527830850151</c:v>
                </c:pt>
                <c:pt idx="20">
                  <c:v>-12.513222879960775</c:v>
                </c:pt>
                <c:pt idx="21">
                  <c:v>-10.558982623837577</c:v>
                </c:pt>
                <c:pt idx="22">
                  <c:v>-11.192781213841556</c:v>
                </c:pt>
                <c:pt idx="23">
                  <c:v>-11.060531096520801</c:v>
                </c:pt>
                <c:pt idx="24">
                  <c:v>-11.674428856179089</c:v>
                </c:pt>
                <c:pt idx="25">
                  <c:v>-12.203909382306769</c:v>
                </c:pt>
                <c:pt idx="26">
                  <c:v>-10.60501250465598</c:v>
                </c:pt>
                <c:pt idx="27">
                  <c:v>-7.7389977842560276</c:v>
                </c:pt>
                <c:pt idx="28">
                  <c:v>-6.7452725250278069</c:v>
                </c:pt>
                <c:pt idx="29">
                  <c:v>-8.4889020985241146</c:v>
                </c:pt>
                <c:pt idx="30">
                  <c:v>-7.6530033643729416</c:v>
                </c:pt>
                <c:pt idx="31">
                  <c:v>-4.1383731050045087</c:v>
                </c:pt>
                <c:pt idx="32">
                  <c:v>-10.557136385154566</c:v>
                </c:pt>
                <c:pt idx="33">
                  <c:v>1.6926907120757533</c:v>
                </c:pt>
                <c:pt idx="34">
                  <c:v>-8.1799538579851383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3-4F81-B12E-1B7F5B487928}"/>
            </c:ext>
          </c:extLst>
        </c:ser>
        <c:ser>
          <c:idx val="6"/>
          <c:order val="6"/>
          <c:tx>
            <c:v>2017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rec!$V$22:$V$56</c:f>
              <c:numCache>
                <c:formatCode>General</c:formatCode>
                <c:ptCount val="35"/>
                <c:pt idx="0">
                  <c:v>-11.346573307201115</c:v>
                </c:pt>
                <c:pt idx="1">
                  <c:v>-11.61668584829863</c:v>
                </c:pt>
                <c:pt idx="2">
                  <c:v>-11.074177593963697</c:v>
                </c:pt>
                <c:pt idx="3">
                  <c:v>-11.234702110322981</c:v>
                </c:pt>
                <c:pt idx="4">
                  <c:v>-11.04571790634329</c:v>
                </c:pt>
                <c:pt idx="5">
                  <c:v>-9.0104823018432327</c:v>
                </c:pt>
                <c:pt idx="6">
                  <c:v>-13.935696135320663</c:v>
                </c:pt>
                <c:pt idx="7">
                  <c:v>-11.292415649331918</c:v>
                </c:pt>
                <c:pt idx="8">
                  <c:v>-13.427450412080903</c:v>
                </c:pt>
                <c:pt idx="9">
                  <c:v>-13.406087339485172</c:v>
                </c:pt>
                <c:pt idx="10">
                  <c:v>-14.808804786348817</c:v>
                </c:pt>
                <c:pt idx="11">
                  <c:v>-15.732829207614161</c:v>
                </c:pt>
                <c:pt idx="12">
                  <c:v>-18.234403067106356</c:v>
                </c:pt>
                <c:pt idx="13">
                  <c:v>-15.682390307022702</c:v>
                </c:pt>
                <c:pt idx="14">
                  <c:v>-19.869759977426241</c:v>
                </c:pt>
                <c:pt idx="15">
                  <c:v>-18.357064992352356</c:v>
                </c:pt>
                <c:pt idx="16">
                  <c:v>-21.63453522081933</c:v>
                </c:pt>
                <c:pt idx="17">
                  <c:v>-20.643288813330376</c:v>
                </c:pt>
                <c:pt idx="18">
                  <c:v>-22.656730845476208</c:v>
                </c:pt>
                <c:pt idx="19">
                  <c:v>-21.993519371542423</c:v>
                </c:pt>
                <c:pt idx="20">
                  <c:v>-23.382955620161827</c:v>
                </c:pt>
                <c:pt idx="21">
                  <c:v>-20.91437886702975</c:v>
                </c:pt>
                <c:pt idx="22">
                  <c:v>-22.905827804646592</c:v>
                </c:pt>
                <c:pt idx="23">
                  <c:v>-20.705925502833914</c:v>
                </c:pt>
                <c:pt idx="24">
                  <c:v>-23.276027292241643</c:v>
                </c:pt>
                <c:pt idx="25">
                  <c:v>-21.029453610901598</c:v>
                </c:pt>
                <c:pt idx="26">
                  <c:v>-21.218476216113004</c:v>
                </c:pt>
                <c:pt idx="27">
                  <c:v>-16.741406801850822</c:v>
                </c:pt>
                <c:pt idx="28">
                  <c:v>-18.797953281423805</c:v>
                </c:pt>
                <c:pt idx="29">
                  <c:v>-18.219823275329052</c:v>
                </c:pt>
                <c:pt idx="30">
                  <c:v>-18.625017325890557</c:v>
                </c:pt>
                <c:pt idx="31">
                  <c:v>-17.394612454204825</c:v>
                </c:pt>
                <c:pt idx="32">
                  <c:v>-27.572880769250336</c:v>
                </c:pt>
                <c:pt idx="33">
                  <c:v>-2.2674985650219908</c:v>
                </c:pt>
                <c:pt idx="34">
                  <c:v>-24.076305220883537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A3-4F81-B12E-1B7F5B487928}"/>
            </c:ext>
          </c:extLst>
        </c:ser>
        <c:ser>
          <c:idx val="7"/>
          <c:order val="7"/>
          <c:tx>
            <c:v>2016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rec!$W$22:$W$56</c:f>
              <c:numCache>
                <c:formatCode>General</c:formatCode>
                <c:ptCount val="35"/>
                <c:pt idx="0">
                  <c:v>-9.1349497376240816</c:v>
                </c:pt>
                <c:pt idx="1">
                  <c:v>-9.4334542138064332</c:v>
                </c:pt>
                <c:pt idx="2">
                  <c:v>-8.4737980555201542</c:v>
                </c:pt>
                <c:pt idx="3">
                  <c:v>-8.5966482281174805</c:v>
                </c:pt>
                <c:pt idx="4">
                  <c:v>-8.4426909485208181</c:v>
                </c:pt>
                <c:pt idx="5">
                  <c:v>-6.0105692706725806</c:v>
                </c:pt>
                <c:pt idx="6">
                  <c:v>-11.466605984753679</c:v>
                </c:pt>
                <c:pt idx="7">
                  <c:v>-7.9432215066166787</c:v>
                </c:pt>
                <c:pt idx="8">
                  <c:v>-10.756908494153571</c:v>
                </c:pt>
                <c:pt idx="9">
                  <c:v>-11.281032288491481</c:v>
                </c:pt>
                <c:pt idx="10">
                  <c:v>-12.177335117885885</c:v>
                </c:pt>
                <c:pt idx="11">
                  <c:v>-14.431899754102952</c:v>
                </c:pt>
                <c:pt idx="12">
                  <c:v>-15.629105337944715</c:v>
                </c:pt>
                <c:pt idx="13">
                  <c:v>-13.617221503352551</c:v>
                </c:pt>
                <c:pt idx="14">
                  <c:v>-17.335943424510177</c:v>
                </c:pt>
                <c:pt idx="15">
                  <c:v>-16.436617456923877</c:v>
                </c:pt>
                <c:pt idx="16">
                  <c:v>-20.23923786891379</c:v>
                </c:pt>
                <c:pt idx="17">
                  <c:v>-19.385414362067557</c:v>
                </c:pt>
                <c:pt idx="18">
                  <c:v>-20.928660703160105</c:v>
                </c:pt>
                <c:pt idx="19">
                  <c:v>-20.074064325229525</c:v>
                </c:pt>
                <c:pt idx="20">
                  <c:v>-20.601071841395502</c:v>
                </c:pt>
                <c:pt idx="21">
                  <c:v>-18.02082175539995</c:v>
                </c:pt>
                <c:pt idx="22">
                  <c:v>-19.976525626191414</c:v>
                </c:pt>
                <c:pt idx="23">
                  <c:v>-18.505472001956129</c:v>
                </c:pt>
                <c:pt idx="24">
                  <c:v>-19.265083563324129</c:v>
                </c:pt>
                <c:pt idx="25">
                  <c:v>-18.079876903990844</c:v>
                </c:pt>
                <c:pt idx="26">
                  <c:v>-13.370122166889416</c:v>
                </c:pt>
                <c:pt idx="27">
                  <c:v>-10.735429124953688</c:v>
                </c:pt>
                <c:pt idx="28">
                  <c:v>-8.1165739710789726</c:v>
                </c:pt>
                <c:pt idx="29">
                  <c:v>-10.801552469611202</c:v>
                </c:pt>
                <c:pt idx="30">
                  <c:v>-10.306699764367893</c:v>
                </c:pt>
                <c:pt idx="31">
                  <c:v>-15.428351060780559</c:v>
                </c:pt>
                <c:pt idx="32">
                  <c:v>-30.692233686771765</c:v>
                </c:pt>
                <c:pt idx="33">
                  <c:v>-17.188353111918943</c:v>
                </c:pt>
                <c:pt idx="34">
                  <c:v>-28.82935999316415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A3-4F81-B12E-1B7F5B487928}"/>
            </c:ext>
          </c:extLst>
        </c:ser>
        <c:ser>
          <c:idx val="8"/>
          <c:order val="8"/>
          <c:tx>
            <c:v>2015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rec!$X$22:$X$56</c:f>
              <c:numCache>
                <c:formatCode>General</c:formatCode>
                <c:ptCount val="35"/>
                <c:pt idx="0">
                  <c:v>-14.678036290067652</c:v>
                </c:pt>
                <c:pt idx="1">
                  <c:v>-15.270461010618666</c:v>
                </c:pt>
                <c:pt idx="2">
                  <c:v>-14.191490587481507</c:v>
                </c:pt>
                <c:pt idx="3">
                  <c:v>-14.51159866826027</c:v>
                </c:pt>
                <c:pt idx="4">
                  <c:v>-14.236957103944716</c:v>
                </c:pt>
                <c:pt idx="5">
                  <c:v>-11.700035981221554</c:v>
                </c:pt>
                <c:pt idx="6">
                  <c:v>-17.790040581029313</c:v>
                </c:pt>
                <c:pt idx="7">
                  <c:v>-14.131340318497875</c:v>
                </c:pt>
                <c:pt idx="8">
                  <c:v>-17.540745153923144</c:v>
                </c:pt>
                <c:pt idx="9">
                  <c:v>-18.397261841598784</c:v>
                </c:pt>
                <c:pt idx="10">
                  <c:v>-19.656164851768217</c:v>
                </c:pt>
                <c:pt idx="11">
                  <c:v>-22.250713169322783</c:v>
                </c:pt>
                <c:pt idx="12">
                  <c:v>-23.721145339017127</c:v>
                </c:pt>
                <c:pt idx="13">
                  <c:v>-21.131317884170489</c:v>
                </c:pt>
                <c:pt idx="14">
                  <c:v>-25.600056434403832</c:v>
                </c:pt>
                <c:pt idx="15">
                  <c:v>-24.448397373602507</c:v>
                </c:pt>
                <c:pt idx="16">
                  <c:v>-29.131140856654849</c:v>
                </c:pt>
                <c:pt idx="17">
                  <c:v>-27.693615435671113</c:v>
                </c:pt>
                <c:pt idx="18">
                  <c:v>-28.88216347660601</c:v>
                </c:pt>
                <c:pt idx="19">
                  <c:v>-27.625494102537345</c:v>
                </c:pt>
                <c:pt idx="20">
                  <c:v>-28.927808329538696</c:v>
                </c:pt>
                <c:pt idx="21">
                  <c:v>-26.480308250898453</c:v>
                </c:pt>
                <c:pt idx="22">
                  <c:v>-28.220858895705522</c:v>
                </c:pt>
                <c:pt idx="23">
                  <c:v>-25.962638710330616</c:v>
                </c:pt>
                <c:pt idx="24">
                  <c:v>-27.311886691199021</c:v>
                </c:pt>
                <c:pt idx="25">
                  <c:v>-25.598881054867761</c:v>
                </c:pt>
                <c:pt idx="26">
                  <c:v>-20.063790960964813</c:v>
                </c:pt>
                <c:pt idx="27">
                  <c:v>-19.57585644371942</c:v>
                </c:pt>
                <c:pt idx="28">
                  <c:v>-24.194972191323693</c:v>
                </c:pt>
                <c:pt idx="29">
                  <c:v>-25.918172095031267</c:v>
                </c:pt>
                <c:pt idx="30">
                  <c:v>-20.824460377263396</c:v>
                </c:pt>
                <c:pt idx="31">
                  <c:v>-42.196188381703813</c:v>
                </c:pt>
                <c:pt idx="32">
                  <c:v>-51.708466742342871</c:v>
                </c:pt>
                <c:pt idx="33">
                  <c:v>-35.206076840155113</c:v>
                </c:pt>
                <c:pt idx="34">
                  <c:v>-56.315474664615913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A3-4F81-B12E-1B7F5B487928}"/>
            </c:ext>
          </c:extLst>
        </c:ser>
        <c:ser>
          <c:idx val="9"/>
          <c:order val="9"/>
          <c:tx>
            <c:v>2014</c:v>
          </c:tx>
          <c:marker>
            <c:symbol val="none"/>
          </c:marker>
          <c:cat>
            <c:numRef>
              <c:f>rec!$B$22:$B$57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rec!$Y$22:$Y$56</c:f>
              <c:numCache>
                <c:formatCode>General</c:formatCode>
                <c:ptCount val="35"/>
                <c:pt idx="0">
                  <c:v>-14.569371562243159</c:v>
                </c:pt>
                <c:pt idx="1">
                  <c:v>-15.215304770797605</c:v>
                </c:pt>
                <c:pt idx="2">
                  <c:v>-14.042049507595125</c:v>
                </c:pt>
                <c:pt idx="3">
                  <c:v>-14.47896583963467</c:v>
                </c:pt>
                <c:pt idx="4">
                  <c:v>-14.066796872448419</c:v>
                </c:pt>
                <c:pt idx="5">
                  <c:v>-11.664566341016716</c:v>
                </c:pt>
                <c:pt idx="6">
                  <c:v>-18.434975537603819</c:v>
                </c:pt>
                <c:pt idx="7">
                  <c:v>-14.546284725559929</c:v>
                </c:pt>
                <c:pt idx="8">
                  <c:v>-18.523513167534826</c:v>
                </c:pt>
                <c:pt idx="9">
                  <c:v>-19.114225176770038</c:v>
                </c:pt>
                <c:pt idx="10">
                  <c:v>-20.846044011154522</c:v>
                </c:pt>
                <c:pt idx="11">
                  <c:v>-23.404341975084478</c:v>
                </c:pt>
                <c:pt idx="12">
                  <c:v>-25.073058258934559</c:v>
                </c:pt>
                <c:pt idx="13">
                  <c:v>-22.575069599654949</c:v>
                </c:pt>
                <c:pt idx="14">
                  <c:v>-27.084545791227981</c:v>
                </c:pt>
                <c:pt idx="15">
                  <c:v>-26.519516296678134</c:v>
                </c:pt>
                <c:pt idx="16">
                  <c:v>-30.480199192078281</c:v>
                </c:pt>
                <c:pt idx="17">
                  <c:v>-28.885699647178004</c:v>
                </c:pt>
                <c:pt idx="18">
                  <c:v>-29.963033307782634</c:v>
                </c:pt>
                <c:pt idx="19">
                  <c:v>-28.544036959550532</c:v>
                </c:pt>
                <c:pt idx="20">
                  <c:v>-30.493747591859609</c:v>
                </c:pt>
                <c:pt idx="21">
                  <c:v>-28.374643399651738</c:v>
                </c:pt>
                <c:pt idx="22">
                  <c:v>-29.993090875793929</c:v>
                </c:pt>
                <c:pt idx="23">
                  <c:v>-28.224985338587885</c:v>
                </c:pt>
                <c:pt idx="24">
                  <c:v>-27.629082336706535</c:v>
                </c:pt>
                <c:pt idx="25">
                  <c:v>-23.48896487036227</c:v>
                </c:pt>
                <c:pt idx="26">
                  <c:v>-14.134486870893724</c:v>
                </c:pt>
                <c:pt idx="27">
                  <c:v>-12.477882825568255</c:v>
                </c:pt>
                <c:pt idx="28">
                  <c:v>-22.663937708565069</c:v>
                </c:pt>
                <c:pt idx="29">
                  <c:v>-27.433109950688049</c:v>
                </c:pt>
                <c:pt idx="30">
                  <c:v>-25.347462859590991</c:v>
                </c:pt>
                <c:pt idx="31">
                  <c:v>-48.109929281295763</c:v>
                </c:pt>
                <c:pt idx="32">
                  <c:v>-54.548869692696911</c:v>
                </c:pt>
                <c:pt idx="33">
                  <c:v>-46.550802887689052</c:v>
                </c:pt>
                <c:pt idx="34">
                  <c:v>-64.635990771597022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A3-4F81-B12E-1B7F5B48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38632"/>
        <c:axId val="447239024"/>
      </c:lineChart>
      <c:catAx>
        <c:axId val="44723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239024"/>
        <c:crossesAt val="-80"/>
        <c:auto val="1"/>
        <c:lblAlgn val="ctr"/>
        <c:lblOffset val="100"/>
        <c:noMultiLvlLbl val="0"/>
      </c:catAx>
      <c:valAx>
        <c:axId val="447239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recruitment</a:t>
                </a:r>
                <a:r>
                  <a:rPr lang="en-US" baseline="0"/>
                  <a:t> </a:t>
                </a:r>
                <a:r>
                  <a:rPr lang="en-US"/>
                  <a:t>from 2024 model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23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126936296026"/>
          <c:y val="5.7777937055657383E-2"/>
          <c:w val="0.77979876059585718"/>
          <c:h val="0.75376307961504807"/>
        </c:manualLayout>
      </c:layout>
      <c:scatterChart>
        <c:scatterStyle val="lineMarker"/>
        <c:varyColors val="0"/>
        <c:ser>
          <c:idx val="5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[1]rec!$H$100:$H$109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[1]rec!$BJ$99:$BJ$108</c:f>
              <c:numCache>
                <c:formatCode>General</c:formatCode>
                <c:ptCount val="10"/>
                <c:pt idx="0">
                  <c:v>83.120199999999997</c:v>
                </c:pt>
                <c:pt idx="1">
                  <c:v>72.261200000000002</c:v>
                </c:pt>
                <c:pt idx="2">
                  <c:v>75.574100000000001</c:v>
                </c:pt>
                <c:pt idx="3">
                  <c:v>52.927799999999998</c:v>
                </c:pt>
                <c:pt idx="4">
                  <c:v>53.833599999999997</c:v>
                </c:pt>
                <c:pt idx="5">
                  <c:v>46.02</c:v>
                </c:pt>
                <c:pt idx="6">
                  <c:v>38.977899999999998</c:v>
                </c:pt>
                <c:pt idx="7">
                  <c:v>32.777999999999999</c:v>
                </c:pt>
                <c:pt idx="8">
                  <c:v>37.080800000000004</c:v>
                </c:pt>
                <c:pt idx="9">
                  <c:v>28.2651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B-47C0-AB06-97E3180EBFBF}"/>
            </c:ext>
          </c:extLst>
        </c:ser>
        <c:ser>
          <c:idx val="6"/>
          <c:order val="1"/>
          <c:tx>
            <c:v>2010 YC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[1]rec!$H$101:$H$109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[1]rec!$BK$99:$BK$107</c:f>
              <c:numCache>
                <c:formatCode>General</c:formatCode>
                <c:ptCount val="9"/>
                <c:pt idx="0">
                  <c:v>89.712000000000003</c:v>
                </c:pt>
                <c:pt idx="1">
                  <c:v>76.991200000000006</c:v>
                </c:pt>
                <c:pt idx="2">
                  <c:v>81.317099999999996</c:v>
                </c:pt>
                <c:pt idx="3">
                  <c:v>60.063099999999999</c:v>
                </c:pt>
                <c:pt idx="4">
                  <c:v>62.1768</c:v>
                </c:pt>
                <c:pt idx="5">
                  <c:v>51.030900000000003</c:v>
                </c:pt>
                <c:pt idx="6">
                  <c:v>44.066899999999997</c:v>
                </c:pt>
                <c:pt idx="7">
                  <c:v>39.0473</c:v>
                </c:pt>
                <c:pt idx="8">
                  <c:v>33.213000000000001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B-47C0-AB06-97E3180EBFBF}"/>
            </c:ext>
          </c:extLst>
        </c:ser>
        <c:ser>
          <c:idx val="7"/>
          <c:order val="2"/>
          <c:tx>
            <c:v>2011 YC</c:v>
          </c:tx>
          <c:spPr>
            <a:ln w="254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[1]rec!$H$102:$H$109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[1]rec!$BL$99:$BL$106</c:f>
              <c:numCache>
                <c:formatCode>General</c:formatCode>
                <c:ptCount val="8"/>
                <c:pt idx="0">
                  <c:v>149.78100000000001</c:v>
                </c:pt>
                <c:pt idx="1">
                  <c:v>127.36</c:v>
                </c:pt>
                <c:pt idx="2">
                  <c:v>137.88499999999999</c:v>
                </c:pt>
                <c:pt idx="3">
                  <c:v>96.342399999999998</c:v>
                </c:pt>
                <c:pt idx="4">
                  <c:v>89.520799999999994</c:v>
                </c:pt>
                <c:pt idx="5">
                  <c:v>88.555099999999996</c:v>
                </c:pt>
                <c:pt idx="6">
                  <c:v>70.586600000000004</c:v>
                </c:pt>
                <c:pt idx="7">
                  <c:v>59.145600000000002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B-47C0-AB06-97E3180EBFBF}"/>
            </c:ext>
          </c:extLst>
        </c:ser>
        <c:ser>
          <c:idx val="8"/>
          <c:order val="3"/>
          <c:tx>
            <c:v>2012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[1]rec!$H$103:$H$109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[1]rec!$BM$99:$BM$105</c:f>
              <c:numCache>
                <c:formatCode>General</c:formatCode>
                <c:ptCount val="7"/>
                <c:pt idx="0">
                  <c:v>136.06100000000001</c:v>
                </c:pt>
                <c:pt idx="1">
                  <c:v>117.121</c:v>
                </c:pt>
                <c:pt idx="2">
                  <c:v>131.37700000000001</c:v>
                </c:pt>
                <c:pt idx="3">
                  <c:v>89.994399999999999</c:v>
                </c:pt>
                <c:pt idx="4">
                  <c:v>91.880099999999999</c:v>
                </c:pt>
                <c:pt idx="5">
                  <c:v>64.047799999999995</c:v>
                </c:pt>
                <c:pt idx="6">
                  <c:v>42.491599999999998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B-47C0-AB06-97E3180EBFBF}"/>
            </c:ext>
          </c:extLst>
        </c:ser>
        <c:ser>
          <c:idx val="9"/>
          <c:order val="4"/>
          <c:tx>
            <c:v>2013 YC</c:v>
          </c:tx>
          <c:spPr>
            <a:ln w="254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[1]rec!$H$104:$H$109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[1]rec!$BN$99:$BN$104</c:f>
              <c:numCache>
                <c:formatCode>General</c:formatCode>
                <c:ptCount val="6"/>
                <c:pt idx="0">
                  <c:v>98.6554</c:v>
                </c:pt>
                <c:pt idx="1">
                  <c:v>85.796000000000006</c:v>
                </c:pt>
                <c:pt idx="2">
                  <c:v>86.003399999999999</c:v>
                </c:pt>
                <c:pt idx="3">
                  <c:v>61.811799999999998</c:v>
                </c:pt>
                <c:pt idx="4">
                  <c:v>68.113200000000006</c:v>
                </c:pt>
                <c:pt idx="5">
                  <c:v>45.088200000000001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B-47C0-AB06-97E3180EBFBF}"/>
            </c:ext>
          </c:extLst>
        </c:ser>
        <c:ser>
          <c:idx val="4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[1]rec!$H$105:$H$109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[1]rec!$BO$99:$BO$103</c:f>
              <c:numCache>
                <c:formatCode>General</c:formatCode>
                <c:ptCount val="5"/>
                <c:pt idx="0">
                  <c:v>185.04</c:v>
                </c:pt>
                <c:pt idx="1">
                  <c:v>171.04599999999999</c:v>
                </c:pt>
                <c:pt idx="2">
                  <c:v>163.38800000000001</c:v>
                </c:pt>
                <c:pt idx="3">
                  <c:v>103.88800000000001</c:v>
                </c:pt>
                <c:pt idx="4">
                  <c:v>88.8613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B-47C0-AB06-97E3180EBFBF}"/>
            </c:ext>
          </c:extLst>
        </c:ser>
        <c:ser>
          <c:idx val="0"/>
          <c:order val="6"/>
          <c:tx>
            <c:v>2015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[1]rec!$H$106:$H$109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[1]rec!$BP$99:$BP$102</c:f>
              <c:numCache>
                <c:formatCode>General</c:formatCode>
                <c:ptCount val="4"/>
                <c:pt idx="0">
                  <c:v>84.721199999999996</c:v>
                </c:pt>
                <c:pt idx="1">
                  <c:v>81.5916</c:v>
                </c:pt>
                <c:pt idx="2">
                  <c:v>72.010999999999996</c:v>
                </c:pt>
                <c:pt idx="3">
                  <c:v>63.657499999999999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B-47C0-AB06-97E3180EBFBF}"/>
            </c:ext>
          </c:extLst>
        </c:ser>
        <c:ser>
          <c:idx val="1"/>
          <c:order val="7"/>
          <c:tx>
            <c:v>2016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[1]rec!$H$107:$H$109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[1]rec!$BQ$99:$BQ$101</c:f>
              <c:numCache>
                <c:formatCode>General</c:formatCode>
                <c:ptCount val="3"/>
                <c:pt idx="0">
                  <c:v>183.41399999999999</c:v>
                </c:pt>
                <c:pt idx="1">
                  <c:v>203.166</c:v>
                </c:pt>
                <c:pt idx="2">
                  <c:v>147.071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B-47C0-AB06-97E3180EBFBF}"/>
            </c:ext>
          </c:extLst>
        </c:ser>
        <c:ser>
          <c:idx val="2"/>
          <c:order val="8"/>
          <c:tx>
            <c:v>2017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[1]rec!$H$108:$H$109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[1]rec!$BR$99:$BR$100</c:f>
              <c:numCache>
                <c:formatCode>General</c:formatCode>
                <c:ptCount val="2"/>
                <c:pt idx="0">
                  <c:v>38.706600000000002</c:v>
                </c:pt>
                <c:pt idx="1">
                  <c:v>40.125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BB-47C0-AB06-97E3180EBFBF}"/>
            </c:ext>
          </c:extLst>
        </c:ser>
        <c:ser>
          <c:idx val="3"/>
          <c:order val="9"/>
          <c:tx>
            <c:v>2018 YC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[1]rec!$H$109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[1]rec!$BS$99</c:f>
              <c:numCache>
                <c:formatCode>General</c:formatCode>
                <c:ptCount val="1"/>
                <c:pt idx="0">
                  <c:v>39.168199999999999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BB-47C0-AB06-97E3180E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30261026023998"/>
          <c:y val="2.8454993190870647E-2"/>
          <c:w val="0.42753765596272181"/>
          <c:h val="0.5554201693578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7784424991569"/>
          <c:y val="6.5475645878455419E-2"/>
          <c:w val="0.76788573449597008"/>
          <c:h val="0.7921458488851425"/>
        </c:manualLayout>
      </c:layout>
      <c:lineChart>
        <c:grouping val="standard"/>
        <c:varyColors val="0"/>
        <c:ser>
          <c:idx val="1"/>
          <c:order val="0"/>
          <c:tx>
            <c:strRef>
              <c:f>ssb!$C$4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ssb!$C$22:$C$69</c:f>
              <c:numCache>
                <c:formatCode>General</c:formatCode>
                <c:ptCount val="48"/>
                <c:pt idx="0">
                  <c:v>84759.6</c:v>
                </c:pt>
                <c:pt idx="1">
                  <c:v>81919.7</c:v>
                </c:pt>
                <c:pt idx="2">
                  <c:v>80503.8</c:v>
                </c:pt>
                <c:pt idx="3">
                  <c:v>79891.8</c:v>
                </c:pt>
                <c:pt idx="4">
                  <c:v>80304</c:v>
                </c:pt>
                <c:pt idx="5">
                  <c:v>81340.7</c:v>
                </c:pt>
                <c:pt idx="6">
                  <c:v>83871.100000000006</c:v>
                </c:pt>
                <c:pt idx="7">
                  <c:v>87116.3</c:v>
                </c:pt>
                <c:pt idx="8">
                  <c:v>91238.2</c:v>
                </c:pt>
                <c:pt idx="9">
                  <c:v>96618.1</c:v>
                </c:pt>
                <c:pt idx="10">
                  <c:v>103167</c:v>
                </c:pt>
                <c:pt idx="11">
                  <c:v>111023</c:v>
                </c:pt>
                <c:pt idx="12">
                  <c:v>120652</c:v>
                </c:pt>
                <c:pt idx="13">
                  <c:v>130728</c:v>
                </c:pt>
                <c:pt idx="14">
                  <c:v>140044</c:v>
                </c:pt>
                <c:pt idx="15">
                  <c:v>154169</c:v>
                </c:pt>
                <c:pt idx="16">
                  <c:v>168250</c:v>
                </c:pt>
                <c:pt idx="17">
                  <c:v>182894</c:v>
                </c:pt>
                <c:pt idx="18">
                  <c:v>199153</c:v>
                </c:pt>
                <c:pt idx="19">
                  <c:v>214841</c:v>
                </c:pt>
                <c:pt idx="20">
                  <c:v>228683</c:v>
                </c:pt>
                <c:pt idx="21">
                  <c:v>242149</c:v>
                </c:pt>
                <c:pt idx="22">
                  <c:v>253954</c:v>
                </c:pt>
                <c:pt idx="23">
                  <c:v>262117</c:v>
                </c:pt>
                <c:pt idx="24">
                  <c:v>269346</c:v>
                </c:pt>
                <c:pt idx="25">
                  <c:v>276066</c:v>
                </c:pt>
                <c:pt idx="26">
                  <c:v>283167</c:v>
                </c:pt>
                <c:pt idx="27">
                  <c:v>291883</c:v>
                </c:pt>
                <c:pt idx="28">
                  <c:v>304241</c:v>
                </c:pt>
                <c:pt idx="29">
                  <c:v>318638</c:v>
                </c:pt>
                <c:pt idx="30">
                  <c:v>332525</c:v>
                </c:pt>
                <c:pt idx="31">
                  <c:v>345167</c:v>
                </c:pt>
                <c:pt idx="32">
                  <c:v>358260</c:v>
                </c:pt>
                <c:pt idx="33">
                  <c:v>370549</c:v>
                </c:pt>
                <c:pt idx="34">
                  <c:v>379183</c:v>
                </c:pt>
                <c:pt idx="35">
                  <c:v>383819</c:v>
                </c:pt>
                <c:pt idx="36">
                  <c:v>386983</c:v>
                </c:pt>
                <c:pt idx="37">
                  <c:v>387803</c:v>
                </c:pt>
                <c:pt idx="38">
                  <c:v>388619</c:v>
                </c:pt>
                <c:pt idx="39">
                  <c:v>389711</c:v>
                </c:pt>
                <c:pt idx="40">
                  <c:v>390391</c:v>
                </c:pt>
                <c:pt idx="41">
                  <c:v>389792</c:v>
                </c:pt>
                <c:pt idx="42">
                  <c:v>386324</c:v>
                </c:pt>
                <c:pt idx="43">
                  <c:v>379348</c:v>
                </c:pt>
                <c:pt idx="44">
                  <c:v>373534</c:v>
                </c:pt>
                <c:pt idx="45">
                  <c:v>369272</c:v>
                </c:pt>
                <c:pt idx="46">
                  <c:v>364773</c:v>
                </c:pt>
                <c:pt idx="47">
                  <c:v>359278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C-4B58-BFC6-B0A2995AC7FA}"/>
            </c:ext>
          </c:extLst>
        </c:ser>
        <c:ser>
          <c:idx val="2"/>
          <c:order val="1"/>
          <c:tx>
            <c:strRef>
              <c:f>ssb!$D$4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ssb!$D$22:$D$68</c:f>
              <c:numCache>
                <c:formatCode>General</c:formatCode>
                <c:ptCount val="47"/>
                <c:pt idx="0">
                  <c:v>83157.3</c:v>
                </c:pt>
                <c:pt idx="1">
                  <c:v>80269.100000000006</c:v>
                </c:pt>
                <c:pt idx="2">
                  <c:v>78791</c:v>
                </c:pt>
                <c:pt idx="3">
                  <c:v>78104.3</c:v>
                </c:pt>
                <c:pt idx="4">
                  <c:v>78430.899999999994</c:v>
                </c:pt>
                <c:pt idx="5">
                  <c:v>79375.3</c:v>
                </c:pt>
                <c:pt idx="6">
                  <c:v>81806.5</c:v>
                </c:pt>
                <c:pt idx="7">
                  <c:v>84940.9</c:v>
                </c:pt>
                <c:pt idx="8">
                  <c:v>88934.2</c:v>
                </c:pt>
                <c:pt idx="9">
                  <c:v>94162.6</c:v>
                </c:pt>
                <c:pt idx="10">
                  <c:v>100526</c:v>
                </c:pt>
                <c:pt idx="11">
                  <c:v>108155</c:v>
                </c:pt>
                <c:pt idx="12">
                  <c:v>117496</c:v>
                </c:pt>
                <c:pt idx="13">
                  <c:v>127205</c:v>
                </c:pt>
                <c:pt idx="14">
                  <c:v>136072</c:v>
                </c:pt>
                <c:pt idx="15">
                  <c:v>149668</c:v>
                </c:pt>
                <c:pt idx="16">
                  <c:v>163129</c:v>
                </c:pt>
                <c:pt idx="17">
                  <c:v>177085</c:v>
                </c:pt>
                <c:pt idx="18">
                  <c:v>192627</c:v>
                </c:pt>
                <c:pt idx="19">
                  <c:v>207580</c:v>
                </c:pt>
                <c:pt idx="20">
                  <c:v>220679</c:v>
                </c:pt>
                <c:pt idx="21">
                  <c:v>233424</c:v>
                </c:pt>
                <c:pt idx="22">
                  <c:v>244567</c:v>
                </c:pt>
                <c:pt idx="23">
                  <c:v>252150</c:v>
                </c:pt>
                <c:pt idx="24">
                  <c:v>258842</c:v>
                </c:pt>
                <c:pt idx="25">
                  <c:v>265003</c:v>
                </c:pt>
                <c:pt idx="26">
                  <c:v>271437</c:v>
                </c:pt>
                <c:pt idx="27">
                  <c:v>279328</c:v>
                </c:pt>
                <c:pt idx="28">
                  <c:v>290687</c:v>
                </c:pt>
                <c:pt idx="29">
                  <c:v>303936</c:v>
                </c:pt>
                <c:pt idx="30">
                  <c:v>316556</c:v>
                </c:pt>
                <c:pt idx="31">
                  <c:v>327822</c:v>
                </c:pt>
                <c:pt idx="32">
                  <c:v>339468</c:v>
                </c:pt>
                <c:pt idx="33">
                  <c:v>350303</c:v>
                </c:pt>
                <c:pt idx="34">
                  <c:v>357524</c:v>
                </c:pt>
                <c:pt idx="35">
                  <c:v>360762</c:v>
                </c:pt>
                <c:pt idx="36">
                  <c:v>362444</c:v>
                </c:pt>
                <c:pt idx="37">
                  <c:v>361637</c:v>
                </c:pt>
                <c:pt idx="38">
                  <c:v>360694</c:v>
                </c:pt>
                <c:pt idx="39">
                  <c:v>359932</c:v>
                </c:pt>
                <c:pt idx="40">
                  <c:v>358706</c:v>
                </c:pt>
                <c:pt idx="41">
                  <c:v>356209</c:v>
                </c:pt>
                <c:pt idx="42">
                  <c:v>350960</c:v>
                </c:pt>
                <c:pt idx="43">
                  <c:v>342394</c:v>
                </c:pt>
                <c:pt idx="44">
                  <c:v>335332</c:v>
                </c:pt>
                <c:pt idx="45">
                  <c:v>330345</c:v>
                </c:pt>
                <c:pt idx="46">
                  <c:v>325877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C-4B58-BFC6-B0A2995AC7FA}"/>
            </c:ext>
          </c:extLst>
        </c:ser>
        <c:ser>
          <c:idx val="3"/>
          <c:order val="2"/>
          <c:tx>
            <c:strRef>
              <c:f>ssb!$E$4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ssb!$E$22:$E$67</c:f>
              <c:numCache>
                <c:formatCode>General</c:formatCode>
                <c:ptCount val="46"/>
                <c:pt idx="0">
                  <c:v>83700.100000000006</c:v>
                </c:pt>
                <c:pt idx="1">
                  <c:v>80808.2</c:v>
                </c:pt>
                <c:pt idx="2">
                  <c:v>79327.600000000006</c:v>
                </c:pt>
                <c:pt idx="3">
                  <c:v>78640.2</c:v>
                </c:pt>
                <c:pt idx="4">
                  <c:v>78967.399999999994</c:v>
                </c:pt>
                <c:pt idx="5">
                  <c:v>79913.3</c:v>
                </c:pt>
                <c:pt idx="6">
                  <c:v>82348.2</c:v>
                </c:pt>
                <c:pt idx="7">
                  <c:v>85490.6</c:v>
                </c:pt>
                <c:pt idx="8">
                  <c:v>89499.199999999997</c:v>
                </c:pt>
                <c:pt idx="9">
                  <c:v>94753.2</c:v>
                </c:pt>
                <c:pt idx="10">
                  <c:v>101157</c:v>
                </c:pt>
                <c:pt idx="11">
                  <c:v>108842</c:v>
                </c:pt>
                <c:pt idx="12">
                  <c:v>118263</c:v>
                </c:pt>
                <c:pt idx="13">
                  <c:v>128076</c:v>
                </c:pt>
                <c:pt idx="14">
                  <c:v>137072</c:v>
                </c:pt>
                <c:pt idx="15">
                  <c:v>150842</c:v>
                </c:pt>
                <c:pt idx="16">
                  <c:v>164513</c:v>
                </c:pt>
                <c:pt idx="17">
                  <c:v>178711</c:v>
                </c:pt>
                <c:pt idx="18">
                  <c:v>194508</c:v>
                </c:pt>
                <c:pt idx="19">
                  <c:v>209714</c:v>
                </c:pt>
                <c:pt idx="20">
                  <c:v>223053</c:v>
                </c:pt>
                <c:pt idx="21">
                  <c:v>236012</c:v>
                </c:pt>
                <c:pt idx="22">
                  <c:v>247328</c:v>
                </c:pt>
                <c:pt idx="23">
                  <c:v>255041</c:v>
                </c:pt>
                <c:pt idx="24">
                  <c:v>261826</c:v>
                </c:pt>
                <c:pt idx="25">
                  <c:v>268059</c:v>
                </c:pt>
                <c:pt idx="26">
                  <c:v>274558</c:v>
                </c:pt>
                <c:pt idx="27">
                  <c:v>282515</c:v>
                </c:pt>
                <c:pt idx="28">
                  <c:v>293937</c:v>
                </c:pt>
                <c:pt idx="29">
                  <c:v>307235</c:v>
                </c:pt>
                <c:pt idx="30">
                  <c:v>319880</c:v>
                </c:pt>
                <c:pt idx="31">
                  <c:v>331146</c:v>
                </c:pt>
                <c:pt idx="32">
                  <c:v>342776</c:v>
                </c:pt>
                <c:pt idx="33">
                  <c:v>353590</c:v>
                </c:pt>
                <c:pt idx="34">
                  <c:v>360806</c:v>
                </c:pt>
                <c:pt idx="35">
                  <c:v>364079</c:v>
                </c:pt>
                <c:pt idx="36">
                  <c:v>365868</c:v>
                </c:pt>
                <c:pt idx="37">
                  <c:v>365270</c:v>
                </c:pt>
                <c:pt idx="38">
                  <c:v>364653</c:v>
                </c:pt>
                <c:pt idx="39">
                  <c:v>364340</c:v>
                </c:pt>
                <c:pt idx="40">
                  <c:v>363674</c:v>
                </c:pt>
                <c:pt idx="41">
                  <c:v>361820</c:v>
                </c:pt>
                <c:pt idx="42">
                  <c:v>357201</c:v>
                </c:pt>
                <c:pt idx="43">
                  <c:v>349197</c:v>
                </c:pt>
                <c:pt idx="44">
                  <c:v>342452</c:v>
                </c:pt>
                <c:pt idx="45">
                  <c:v>337327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C-4B58-BFC6-B0A2995AC7FA}"/>
            </c:ext>
          </c:extLst>
        </c:ser>
        <c:ser>
          <c:idx val="4"/>
          <c:order val="3"/>
          <c:tx>
            <c:strRef>
              <c:f>ssb!$F$4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ssb!$F$22:$F$66</c:f>
              <c:numCache>
                <c:formatCode>General</c:formatCode>
                <c:ptCount val="45"/>
                <c:pt idx="0">
                  <c:v>76714</c:v>
                </c:pt>
                <c:pt idx="1">
                  <c:v>73653.600000000006</c:v>
                </c:pt>
                <c:pt idx="2">
                  <c:v>71959.399999999994</c:v>
                </c:pt>
                <c:pt idx="3">
                  <c:v>71014.100000000006</c:v>
                </c:pt>
                <c:pt idx="4">
                  <c:v>71049.899999999994</c:v>
                </c:pt>
                <c:pt idx="5">
                  <c:v>71684.399999999994</c:v>
                </c:pt>
                <c:pt idx="6">
                  <c:v>73784.5</c:v>
                </c:pt>
                <c:pt idx="7">
                  <c:v>76548.5</c:v>
                </c:pt>
                <c:pt idx="8">
                  <c:v>80104.7</c:v>
                </c:pt>
                <c:pt idx="9">
                  <c:v>84805.1</c:v>
                </c:pt>
                <c:pt idx="10">
                  <c:v>90510.2</c:v>
                </c:pt>
                <c:pt idx="11">
                  <c:v>97312.2</c:v>
                </c:pt>
                <c:pt idx="12">
                  <c:v>105593</c:v>
                </c:pt>
                <c:pt idx="13">
                  <c:v>113971</c:v>
                </c:pt>
                <c:pt idx="14">
                  <c:v>121238</c:v>
                </c:pt>
                <c:pt idx="15">
                  <c:v>132952</c:v>
                </c:pt>
                <c:pt idx="16">
                  <c:v>144236</c:v>
                </c:pt>
                <c:pt idx="17">
                  <c:v>155795</c:v>
                </c:pt>
                <c:pt idx="18">
                  <c:v>168838</c:v>
                </c:pt>
                <c:pt idx="19">
                  <c:v>181252</c:v>
                </c:pt>
                <c:pt idx="20">
                  <c:v>191811</c:v>
                </c:pt>
                <c:pt idx="21">
                  <c:v>202131</c:v>
                </c:pt>
                <c:pt idx="22">
                  <c:v>211096</c:v>
                </c:pt>
                <c:pt idx="23">
                  <c:v>216843</c:v>
                </c:pt>
                <c:pt idx="24">
                  <c:v>221955</c:v>
                </c:pt>
                <c:pt idx="25">
                  <c:v>226611</c:v>
                </c:pt>
                <c:pt idx="26">
                  <c:v>231405</c:v>
                </c:pt>
                <c:pt idx="27">
                  <c:v>237384</c:v>
                </c:pt>
                <c:pt idx="28">
                  <c:v>246558</c:v>
                </c:pt>
                <c:pt idx="29">
                  <c:v>257413</c:v>
                </c:pt>
                <c:pt idx="30">
                  <c:v>267530</c:v>
                </c:pt>
                <c:pt idx="31">
                  <c:v>276238</c:v>
                </c:pt>
                <c:pt idx="32">
                  <c:v>285348</c:v>
                </c:pt>
                <c:pt idx="33">
                  <c:v>293796</c:v>
                </c:pt>
                <c:pt idx="34">
                  <c:v>298858</c:v>
                </c:pt>
                <c:pt idx="35">
                  <c:v>300124</c:v>
                </c:pt>
                <c:pt idx="36">
                  <c:v>299835</c:v>
                </c:pt>
                <c:pt idx="37">
                  <c:v>296949</c:v>
                </c:pt>
                <c:pt idx="38">
                  <c:v>293855</c:v>
                </c:pt>
                <c:pt idx="39">
                  <c:v>290950</c:v>
                </c:pt>
                <c:pt idx="40">
                  <c:v>287651</c:v>
                </c:pt>
                <c:pt idx="41">
                  <c:v>283200</c:v>
                </c:pt>
                <c:pt idx="42">
                  <c:v>276083</c:v>
                </c:pt>
                <c:pt idx="43">
                  <c:v>265680</c:v>
                </c:pt>
                <c:pt idx="44">
                  <c:v>256553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C-4B58-BFC6-B0A2995AC7FA}"/>
            </c:ext>
          </c:extLst>
        </c:ser>
        <c:ser>
          <c:idx val="5"/>
          <c:order val="4"/>
          <c:tx>
            <c:strRef>
              <c:f>ssb!$G$4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ssb!$G$22:$G$65</c:f>
              <c:numCache>
                <c:formatCode>General</c:formatCode>
                <c:ptCount val="44"/>
                <c:pt idx="0">
                  <c:v>77366.100000000006</c:v>
                </c:pt>
                <c:pt idx="1">
                  <c:v>74301.600000000006</c:v>
                </c:pt>
                <c:pt idx="2">
                  <c:v>72606.100000000006</c:v>
                </c:pt>
                <c:pt idx="3">
                  <c:v>71663.399999999994</c:v>
                </c:pt>
                <c:pt idx="4">
                  <c:v>71704.600000000006</c:v>
                </c:pt>
                <c:pt idx="5">
                  <c:v>72347.100000000006</c:v>
                </c:pt>
                <c:pt idx="6">
                  <c:v>74459</c:v>
                </c:pt>
                <c:pt idx="7">
                  <c:v>77240.7</c:v>
                </c:pt>
                <c:pt idx="8">
                  <c:v>80823.899999999994</c:v>
                </c:pt>
                <c:pt idx="9">
                  <c:v>85563.5</c:v>
                </c:pt>
                <c:pt idx="10">
                  <c:v>91323.6</c:v>
                </c:pt>
                <c:pt idx="11">
                  <c:v>98198.8</c:v>
                </c:pt>
                <c:pt idx="12">
                  <c:v>106578</c:v>
                </c:pt>
                <c:pt idx="13">
                  <c:v>115080</c:v>
                </c:pt>
                <c:pt idx="14">
                  <c:v>122500</c:v>
                </c:pt>
                <c:pt idx="15">
                  <c:v>134406</c:v>
                </c:pt>
                <c:pt idx="16">
                  <c:v>145913</c:v>
                </c:pt>
                <c:pt idx="17">
                  <c:v>157715</c:v>
                </c:pt>
                <c:pt idx="18">
                  <c:v>171007</c:v>
                </c:pt>
                <c:pt idx="19">
                  <c:v>183665</c:v>
                </c:pt>
                <c:pt idx="20">
                  <c:v>194461</c:v>
                </c:pt>
                <c:pt idx="21">
                  <c:v>205003</c:v>
                </c:pt>
                <c:pt idx="22">
                  <c:v>214163</c:v>
                </c:pt>
                <c:pt idx="23">
                  <c:v>220070</c:v>
                </c:pt>
                <c:pt idx="24">
                  <c:v>225313</c:v>
                </c:pt>
                <c:pt idx="25">
                  <c:v>230088</c:v>
                </c:pt>
                <c:pt idx="26">
                  <c:v>235005</c:v>
                </c:pt>
                <c:pt idx="27">
                  <c:v>241123</c:v>
                </c:pt>
                <c:pt idx="28">
                  <c:v>250445</c:v>
                </c:pt>
                <c:pt idx="29">
                  <c:v>261457</c:v>
                </c:pt>
                <c:pt idx="30">
                  <c:v>271737</c:v>
                </c:pt>
                <c:pt idx="31">
                  <c:v>280618</c:v>
                </c:pt>
                <c:pt idx="32">
                  <c:v>289910</c:v>
                </c:pt>
                <c:pt idx="33">
                  <c:v>298539</c:v>
                </c:pt>
                <c:pt idx="34">
                  <c:v>303783</c:v>
                </c:pt>
                <c:pt idx="35">
                  <c:v>305256</c:v>
                </c:pt>
                <c:pt idx="36">
                  <c:v>305255</c:v>
                </c:pt>
                <c:pt idx="37">
                  <c:v>302774</c:v>
                </c:pt>
                <c:pt idx="38">
                  <c:v>300204</c:v>
                </c:pt>
                <c:pt idx="39">
                  <c:v>297903</c:v>
                </c:pt>
                <c:pt idx="40">
                  <c:v>295177</c:v>
                </c:pt>
                <c:pt idx="41">
                  <c:v>291142</c:v>
                </c:pt>
                <c:pt idx="42">
                  <c:v>284134</c:v>
                </c:pt>
                <c:pt idx="43">
                  <c:v>273517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C-4B58-BFC6-B0A2995AC7FA}"/>
            </c:ext>
          </c:extLst>
        </c:ser>
        <c:ser>
          <c:idx val="6"/>
          <c:order val="5"/>
          <c:tx>
            <c:strRef>
              <c:f>ssb!$H$4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ssb!$H$22:$H$64</c:f>
              <c:numCache>
                <c:formatCode>General</c:formatCode>
                <c:ptCount val="43"/>
                <c:pt idx="0">
                  <c:v>79129.5</c:v>
                </c:pt>
                <c:pt idx="1">
                  <c:v>76074.7</c:v>
                </c:pt>
                <c:pt idx="2">
                  <c:v>74398.2</c:v>
                </c:pt>
                <c:pt idx="3">
                  <c:v>73485</c:v>
                </c:pt>
                <c:pt idx="4">
                  <c:v>73563.5</c:v>
                </c:pt>
                <c:pt idx="5">
                  <c:v>74249.5</c:v>
                </c:pt>
                <c:pt idx="6">
                  <c:v>76413</c:v>
                </c:pt>
                <c:pt idx="7">
                  <c:v>79259</c:v>
                </c:pt>
                <c:pt idx="8">
                  <c:v>82926.3</c:v>
                </c:pt>
                <c:pt idx="9">
                  <c:v>87775.7</c:v>
                </c:pt>
                <c:pt idx="10">
                  <c:v>93678.2</c:v>
                </c:pt>
                <c:pt idx="11">
                  <c:v>100734</c:v>
                </c:pt>
                <c:pt idx="12">
                  <c:v>109344</c:v>
                </c:pt>
                <c:pt idx="13">
                  <c:v>118131</c:v>
                </c:pt>
                <c:pt idx="14">
                  <c:v>125890</c:v>
                </c:pt>
                <c:pt idx="15">
                  <c:v>138202</c:v>
                </c:pt>
                <c:pt idx="16">
                  <c:v>150169</c:v>
                </c:pt>
                <c:pt idx="17">
                  <c:v>162462</c:v>
                </c:pt>
                <c:pt idx="18">
                  <c:v>176243</c:v>
                </c:pt>
                <c:pt idx="19">
                  <c:v>189367</c:v>
                </c:pt>
                <c:pt idx="20">
                  <c:v>200598</c:v>
                </c:pt>
                <c:pt idx="21">
                  <c:v>211521</c:v>
                </c:pt>
                <c:pt idx="22">
                  <c:v>220986</c:v>
                </c:pt>
                <c:pt idx="23">
                  <c:v>227104</c:v>
                </c:pt>
                <c:pt idx="24">
                  <c:v>232484</c:v>
                </c:pt>
                <c:pt idx="25">
                  <c:v>237358</c:v>
                </c:pt>
                <c:pt idx="26">
                  <c:v>242386</c:v>
                </c:pt>
                <c:pt idx="27">
                  <c:v>248666</c:v>
                </c:pt>
                <c:pt idx="28">
                  <c:v>258220</c:v>
                </c:pt>
                <c:pt idx="29">
                  <c:v>269524</c:v>
                </c:pt>
                <c:pt idx="30">
                  <c:v>280137</c:v>
                </c:pt>
                <c:pt idx="31">
                  <c:v>289378</c:v>
                </c:pt>
                <c:pt idx="32">
                  <c:v>299051</c:v>
                </c:pt>
                <c:pt idx="33">
                  <c:v>308090</c:v>
                </c:pt>
                <c:pt idx="34">
                  <c:v>313807</c:v>
                </c:pt>
                <c:pt idx="35">
                  <c:v>315844</c:v>
                </c:pt>
                <c:pt idx="36">
                  <c:v>316534</c:v>
                </c:pt>
                <c:pt idx="37">
                  <c:v>314855</c:v>
                </c:pt>
                <c:pt idx="38">
                  <c:v>313084</c:v>
                </c:pt>
                <c:pt idx="39">
                  <c:v>311424</c:v>
                </c:pt>
                <c:pt idx="40">
                  <c:v>308984</c:v>
                </c:pt>
                <c:pt idx="41">
                  <c:v>304630</c:v>
                </c:pt>
                <c:pt idx="42">
                  <c:v>296505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C-4B58-BFC6-B0A2995AC7FA}"/>
            </c:ext>
          </c:extLst>
        </c:ser>
        <c:ser>
          <c:idx val="7"/>
          <c:order val="6"/>
          <c:tx>
            <c:strRef>
              <c:f>ssb!$I$4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ssb!$I$22:$I$63</c:f>
              <c:numCache>
                <c:formatCode>General</c:formatCode>
                <c:ptCount val="42"/>
                <c:pt idx="0">
                  <c:v>80952.3</c:v>
                </c:pt>
                <c:pt idx="1">
                  <c:v>77902.5</c:v>
                </c:pt>
                <c:pt idx="2">
                  <c:v>76242.100000000006</c:v>
                </c:pt>
                <c:pt idx="3">
                  <c:v>75357.7</c:v>
                </c:pt>
                <c:pt idx="4">
                  <c:v>75475.100000000006</c:v>
                </c:pt>
                <c:pt idx="5">
                  <c:v>76208.800000000003</c:v>
                </c:pt>
                <c:pt idx="6">
                  <c:v>78431.5</c:v>
                </c:pt>
                <c:pt idx="7">
                  <c:v>81354</c:v>
                </c:pt>
                <c:pt idx="8">
                  <c:v>85123.3</c:v>
                </c:pt>
                <c:pt idx="9">
                  <c:v>90107.199999999997</c:v>
                </c:pt>
                <c:pt idx="10">
                  <c:v>96184.5</c:v>
                </c:pt>
                <c:pt idx="11">
                  <c:v>103461</c:v>
                </c:pt>
                <c:pt idx="12">
                  <c:v>112355</c:v>
                </c:pt>
                <c:pt idx="13">
                  <c:v>121493</c:v>
                </c:pt>
                <c:pt idx="14">
                  <c:v>129669</c:v>
                </c:pt>
                <c:pt idx="15">
                  <c:v>142487</c:v>
                </c:pt>
                <c:pt idx="16">
                  <c:v>155027</c:v>
                </c:pt>
                <c:pt idx="17">
                  <c:v>167937</c:v>
                </c:pt>
                <c:pt idx="18">
                  <c:v>182335</c:v>
                </c:pt>
                <c:pt idx="19">
                  <c:v>196053</c:v>
                </c:pt>
                <c:pt idx="20">
                  <c:v>207843</c:v>
                </c:pt>
                <c:pt idx="21">
                  <c:v>219263</c:v>
                </c:pt>
                <c:pt idx="22">
                  <c:v>229139</c:v>
                </c:pt>
                <c:pt idx="23">
                  <c:v>235565</c:v>
                </c:pt>
                <c:pt idx="24">
                  <c:v>241171</c:v>
                </c:pt>
                <c:pt idx="25">
                  <c:v>246238</c:v>
                </c:pt>
                <c:pt idx="26">
                  <c:v>251481</c:v>
                </c:pt>
                <c:pt idx="27">
                  <c:v>258042</c:v>
                </c:pt>
                <c:pt idx="28">
                  <c:v>267957</c:v>
                </c:pt>
                <c:pt idx="29">
                  <c:v>279708</c:v>
                </c:pt>
                <c:pt idx="30">
                  <c:v>290860</c:v>
                </c:pt>
                <c:pt idx="31">
                  <c:v>300760</c:v>
                </c:pt>
                <c:pt idx="32">
                  <c:v>311218</c:v>
                </c:pt>
                <c:pt idx="33">
                  <c:v>321163</c:v>
                </c:pt>
                <c:pt idx="34">
                  <c:v>327883</c:v>
                </c:pt>
                <c:pt idx="35">
                  <c:v>331026</c:v>
                </c:pt>
                <c:pt idx="36">
                  <c:v>332962</c:v>
                </c:pt>
                <c:pt idx="37">
                  <c:v>332639</c:v>
                </c:pt>
                <c:pt idx="38">
                  <c:v>332205</c:v>
                </c:pt>
                <c:pt idx="39">
                  <c:v>331668</c:v>
                </c:pt>
                <c:pt idx="40">
                  <c:v>329873</c:v>
                </c:pt>
                <c:pt idx="41">
                  <c:v>325520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4C-4B58-BFC6-B0A2995AC7FA}"/>
            </c:ext>
          </c:extLst>
        </c:ser>
        <c:ser>
          <c:idx val="8"/>
          <c:order val="7"/>
          <c:tx>
            <c:strRef>
              <c:f>ssb!$J$4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ssb!$J$22:$J$62</c:f>
              <c:numCache>
                <c:formatCode>General</c:formatCode>
                <c:ptCount val="41"/>
                <c:pt idx="0">
                  <c:v>74942.2</c:v>
                </c:pt>
                <c:pt idx="1">
                  <c:v>71761.600000000006</c:v>
                </c:pt>
                <c:pt idx="2">
                  <c:v>69934.100000000006</c:v>
                </c:pt>
                <c:pt idx="3">
                  <c:v>68847.7</c:v>
                </c:pt>
                <c:pt idx="4">
                  <c:v>68737.7</c:v>
                </c:pt>
                <c:pt idx="5">
                  <c:v>69230.600000000006</c:v>
                </c:pt>
                <c:pt idx="6">
                  <c:v>71197.399999999994</c:v>
                </c:pt>
                <c:pt idx="7">
                  <c:v>73832.399999999994</c:v>
                </c:pt>
                <c:pt idx="8">
                  <c:v>77258.100000000006</c:v>
                </c:pt>
                <c:pt idx="9">
                  <c:v>81821</c:v>
                </c:pt>
                <c:pt idx="10">
                  <c:v>87365.9</c:v>
                </c:pt>
                <c:pt idx="11">
                  <c:v>93968.9</c:v>
                </c:pt>
                <c:pt idx="12">
                  <c:v>101991</c:v>
                </c:pt>
                <c:pt idx="13">
                  <c:v>110026</c:v>
                </c:pt>
                <c:pt idx="14">
                  <c:v>116864</c:v>
                </c:pt>
                <c:pt idx="15">
                  <c:v>128068</c:v>
                </c:pt>
                <c:pt idx="16">
                  <c:v>138710</c:v>
                </c:pt>
                <c:pt idx="17">
                  <c:v>149498</c:v>
                </c:pt>
                <c:pt idx="18">
                  <c:v>161657</c:v>
                </c:pt>
                <c:pt idx="19">
                  <c:v>173080</c:v>
                </c:pt>
                <c:pt idx="20">
                  <c:v>182565</c:v>
                </c:pt>
                <c:pt idx="21">
                  <c:v>191787</c:v>
                </c:pt>
                <c:pt idx="22">
                  <c:v>199697</c:v>
                </c:pt>
                <c:pt idx="23">
                  <c:v>204474</c:v>
                </c:pt>
                <c:pt idx="24">
                  <c:v>208659</c:v>
                </c:pt>
                <c:pt idx="25">
                  <c:v>212355</c:v>
                </c:pt>
                <c:pt idx="26">
                  <c:v>216067</c:v>
                </c:pt>
                <c:pt idx="27">
                  <c:v>220805</c:v>
                </c:pt>
                <c:pt idx="28">
                  <c:v>228603</c:v>
                </c:pt>
                <c:pt idx="29">
                  <c:v>238023</c:v>
                </c:pt>
                <c:pt idx="30">
                  <c:v>246748</c:v>
                </c:pt>
                <c:pt idx="31">
                  <c:v>254185</c:v>
                </c:pt>
                <c:pt idx="32">
                  <c:v>262223</c:v>
                </c:pt>
                <c:pt idx="33">
                  <c:v>269899</c:v>
                </c:pt>
                <c:pt idx="34">
                  <c:v>274558</c:v>
                </c:pt>
                <c:pt idx="35">
                  <c:v>275814</c:v>
                </c:pt>
                <c:pt idx="36">
                  <c:v>275873</c:v>
                </c:pt>
                <c:pt idx="37">
                  <c:v>273593</c:v>
                </c:pt>
                <c:pt idx="38">
                  <c:v>271206</c:v>
                </c:pt>
                <c:pt idx="39">
                  <c:v>268840</c:v>
                </c:pt>
                <c:pt idx="40">
                  <c:v>265550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4C-4B58-BFC6-B0A2995AC7FA}"/>
            </c:ext>
          </c:extLst>
        </c:ser>
        <c:ser>
          <c:idx val="9"/>
          <c:order val="8"/>
          <c:tx>
            <c:strRef>
              <c:f>ssb!$K$4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ssb!$K$22:$K$65</c:f>
              <c:numCache>
                <c:formatCode>General</c:formatCode>
                <c:ptCount val="44"/>
                <c:pt idx="0">
                  <c:v>76789.2</c:v>
                </c:pt>
                <c:pt idx="1">
                  <c:v>73624.2</c:v>
                </c:pt>
                <c:pt idx="2">
                  <c:v>71827</c:v>
                </c:pt>
                <c:pt idx="3">
                  <c:v>70786.3</c:v>
                </c:pt>
                <c:pt idx="4">
                  <c:v>70734.7</c:v>
                </c:pt>
                <c:pt idx="5">
                  <c:v>71296.800000000003</c:v>
                </c:pt>
                <c:pt idx="6">
                  <c:v>73346.3</c:v>
                </c:pt>
                <c:pt idx="7">
                  <c:v>76083.399999999994</c:v>
                </c:pt>
                <c:pt idx="8">
                  <c:v>79639.7</c:v>
                </c:pt>
                <c:pt idx="9">
                  <c:v>84369.600000000006</c:v>
                </c:pt>
                <c:pt idx="10">
                  <c:v>90127.5</c:v>
                </c:pt>
                <c:pt idx="11">
                  <c:v>96998.399999999994</c:v>
                </c:pt>
                <c:pt idx="12">
                  <c:v>105360</c:v>
                </c:pt>
                <c:pt idx="13">
                  <c:v>113807</c:v>
                </c:pt>
                <c:pt idx="14">
                  <c:v>121119</c:v>
                </c:pt>
                <c:pt idx="15">
                  <c:v>132862</c:v>
                </c:pt>
                <c:pt idx="16">
                  <c:v>144089</c:v>
                </c:pt>
                <c:pt idx="17">
                  <c:v>155486</c:v>
                </c:pt>
                <c:pt idx="18">
                  <c:v>168242</c:v>
                </c:pt>
                <c:pt idx="19">
                  <c:v>180234</c:v>
                </c:pt>
                <c:pt idx="20">
                  <c:v>190247</c:v>
                </c:pt>
                <c:pt idx="21">
                  <c:v>199929</c:v>
                </c:pt>
                <c:pt idx="22">
                  <c:v>208211</c:v>
                </c:pt>
                <c:pt idx="23">
                  <c:v>213265</c:v>
                </c:pt>
                <c:pt idx="24">
                  <c:v>217672</c:v>
                </c:pt>
                <c:pt idx="25">
                  <c:v>221589</c:v>
                </c:pt>
                <c:pt idx="26">
                  <c:v>225595</c:v>
                </c:pt>
                <c:pt idx="27">
                  <c:v>230735</c:v>
                </c:pt>
                <c:pt idx="28">
                  <c:v>239064</c:v>
                </c:pt>
                <c:pt idx="29">
                  <c:v>249166</c:v>
                </c:pt>
                <c:pt idx="30">
                  <c:v>258758</c:v>
                </c:pt>
                <c:pt idx="31">
                  <c:v>267298</c:v>
                </c:pt>
                <c:pt idx="32">
                  <c:v>276667</c:v>
                </c:pt>
                <c:pt idx="33">
                  <c:v>285805</c:v>
                </c:pt>
                <c:pt idx="34">
                  <c:v>291897</c:v>
                </c:pt>
                <c:pt idx="35">
                  <c:v>294425</c:v>
                </c:pt>
                <c:pt idx="36">
                  <c:v>295473</c:v>
                </c:pt>
                <c:pt idx="37">
                  <c:v>293761</c:v>
                </c:pt>
                <c:pt idx="38">
                  <c:v>291417</c:v>
                </c:pt>
                <c:pt idx="39">
                  <c:v>288592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C-4B58-BFC6-B0A2995AC7FA}"/>
            </c:ext>
          </c:extLst>
        </c:ser>
        <c:ser>
          <c:idx val="10"/>
          <c:order val="9"/>
          <c:tx>
            <c:strRef>
              <c:f>ssb!$L$4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ssb!$L$22:$L$65</c:f>
              <c:numCache>
                <c:formatCode>General</c:formatCode>
                <c:ptCount val="44"/>
                <c:pt idx="0">
                  <c:v>71111.199999999997</c:v>
                </c:pt>
                <c:pt idx="1">
                  <c:v>67825.399999999994</c:v>
                </c:pt>
                <c:pt idx="2">
                  <c:v>65875.199999999997</c:v>
                </c:pt>
                <c:pt idx="3">
                  <c:v>64650.400000000001</c:v>
                </c:pt>
                <c:pt idx="4">
                  <c:v>64392.1</c:v>
                </c:pt>
                <c:pt idx="5">
                  <c:v>64736</c:v>
                </c:pt>
                <c:pt idx="6">
                  <c:v>66553.8</c:v>
                </c:pt>
                <c:pt idx="7">
                  <c:v>69030.899999999994</c:v>
                </c:pt>
                <c:pt idx="8">
                  <c:v>72277.2</c:v>
                </c:pt>
                <c:pt idx="9">
                  <c:v>76627.399999999994</c:v>
                </c:pt>
                <c:pt idx="10">
                  <c:v>81906.3</c:v>
                </c:pt>
                <c:pt idx="11">
                  <c:v>88171.5</c:v>
                </c:pt>
                <c:pt idx="12">
                  <c:v>95750.6</c:v>
                </c:pt>
                <c:pt idx="13">
                  <c:v>103209</c:v>
                </c:pt>
                <c:pt idx="14">
                  <c:v>109322</c:v>
                </c:pt>
                <c:pt idx="15">
                  <c:v>119621</c:v>
                </c:pt>
                <c:pt idx="16">
                  <c:v>129162</c:v>
                </c:pt>
                <c:pt idx="17">
                  <c:v>138695</c:v>
                </c:pt>
                <c:pt idx="18">
                  <c:v>149516</c:v>
                </c:pt>
                <c:pt idx="19">
                  <c:v>159563</c:v>
                </c:pt>
                <c:pt idx="20">
                  <c:v>167661</c:v>
                </c:pt>
                <c:pt idx="21">
                  <c:v>175542</c:v>
                </c:pt>
                <c:pt idx="22">
                  <c:v>182232</c:v>
                </c:pt>
                <c:pt idx="23">
                  <c:v>185969</c:v>
                </c:pt>
                <c:pt idx="24">
                  <c:v>189269</c:v>
                </c:pt>
                <c:pt idx="25">
                  <c:v>192154</c:v>
                </c:pt>
                <c:pt idx="26">
                  <c:v>195043</c:v>
                </c:pt>
                <c:pt idx="27">
                  <c:v>198883</c:v>
                </c:pt>
                <c:pt idx="28">
                  <c:v>205730</c:v>
                </c:pt>
                <c:pt idx="29">
                  <c:v>214226</c:v>
                </c:pt>
                <c:pt idx="30">
                  <c:v>222162</c:v>
                </c:pt>
                <c:pt idx="31">
                  <c:v>228998</c:v>
                </c:pt>
                <c:pt idx="32">
                  <c:v>236610</c:v>
                </c:pt>
                <c:pt idx="33">
                  <c:v>243909</c:v>
                </c:pt>
                <c:pt idx="34">
                  <c:v>247988</c:v>
                </c:pt>
                <c:pt idx="35">
                  <c:v>248210</c:v>
                </c:pt>
                <c:pt idx="36">
                  <c:v>246471</c:v>
                </c:pt>
                <c:pt idx="37">
                  <c:v>241395</c:v>
                </c:pt>
                <c:pt idx="38">
                  <c:v>235300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4C-4B58-BFC6-B0A2995AC7FA}"/>
            </c:ext>
          </c:extLst>
        </c:ser>
        <c:ser>
          <c:idx val="11"/>
          <c:order val="10"/>
          <c:tx>
            <c:strRef>
              <c:f>ssb!$M$4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numRef>
              <c:f>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ssb!$M$22:$M$65</c:f>
              <c:numCache>
                <c:formatCode>General</c:formatCode>
                <c:ptCount val="44"/>
                <c:pt idx="0">
                  <c:v>71278.2</c:v>
                </c:pt>
                <c:pt idx="1">
                  <c:v>67976.7</c:v>
                </c:pt>
                <c:pt idx="2">
                  <c:v>66012.899999999994</c:v>
                </c:pt>
                <c:pt idx="3">
                  <c:v>64777</c:v>
                </c:pt>
                <c:pt idx="4">
                  <c:v>64510.3</c:v>
                </c:pt>
                <c:pt idx="5">
                  <c:v>64848.5</c:v>
                </c:pt>
                <c:pt idx="6">
                  <c:v>66663.399999999994</c:v>
                </c:pt>
                <c:pt idx="7">
                  <c:v>69139.100000000006</c:v>
                </c:pt>
                <c:pt idx="8">
                  <c:v>72384.100000000006</c:v>
                </c:pt>
                <c:pt idx="9">
                  <c:v>76730.399999999994</c:v>
                </c:pt>
                <c:pt idx="10">
                  <c:v>81995.7</c:v>
                </c:pt>
                <c:pt idx="11">
                  <c:v>88230.5</c:v>
                </c:pt>
                <c:pt idx="12">
                  <c:v>95753.1</c:v>
                </c:pt>
                <c:pt idx="13">
                  <c:v>103120</c:v>
                </c:pt>
                <c:pt idx="14">
                  <c:v>109101</c:v>
                </c:pt>
                <c:pt idx="15">
                  <c:v>119218</c:v>
                </c:pt>
                <c:pt idx="16">
                  <c:v>128525</c:v>
                </c:pt>
                <c:pt idx="17">
                  <c:v>137780</c:v>
                </c:pt>
                <c:pt idx="18">
                  <c:v>148292</c:v>
                </c:pt>
                <c:pt idx="19">
                  <c:v>158010</c:v>
                </c:pt>
                <c:pt idx="20">
                  <c:v>165764</c:v>
                </c:pt>
                <c:pt idx="21">
                  <c:v>173306</c:v>
                </c:pt>
                <c:pt idx="22">
                  <c:v>179687</c:v>
                </c:pt>
                <c:pt idx="23">
                  <c:v>183163</c:v>
                </c:pt>
                <c:pt idx="24">
                  <c:v>186243</c:v>
                </c:pt>
                <c:pt idx="25">
                  <c:v>188919</c:v>
                </c:pt>
                <c:pt idx="26">
                  <c:v>191590</c:v>
                </c:pt>
                <c:pt idx="27">
                  <c:v>195193</c:v>
                </c:pt>
                <c:pt idx="28">
                  <c:v>201825</c:v>
                </c:pt>
                <c:pt idx="29">
                  <c:v>210212</c:v>
                </c:pt>
                <c:pt idx="30">
                  <c:v>218252</c:v>
                </c:pt>
                <c:pt idx="31">
                  <c:v>225490</c:v>
                </c:pt>
                <c:pt idx="32">
                  <c:v>233780</c:v>
                </c:pt>
                <c:pt idx="33">
                  <c:v>241860</c:v>
                </c:pt>
                <c:pt idx="34">
                  <c:v>246556</c:v>
                </c:pt>
                <c:pt idx="35">
                  <c:v>247051</c:v>
                </c:pt>
                <c:pt idx="36">
                  <c:v>245152</c:v>
                </c:pt>
                <c:pt idx="37">
                  <c:v>239541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4C-4B58-BFC6-B0A2995A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85296"/>
        <c:axId val="270385688"/>
      </c:lineChart>
      <c:catAx>
        <c:axId val="270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End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688"/>
        <c:crosses val="autoZero"/>
        <c:auto val="1"/>
        <c:lblAlgn val="ctr"/>
        <c:lblOffset val="100"/>
        <c:noMultiLvlLbl val="0"/>
      </c:catAx>
      <c:valAx>
        <c:axId val="27038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Spawning stock biomass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12784993702433"/>
          <c:y val="3.865904347280822E-2"/>
          <c:w val="0.49724817129383492"/>
          <c:h val="0.185981071905261"/>
        </c:manualLayout>
      </c:layout>
      <c:overlay val="0"/>
      <c:txPr>
        <a:bodyPr/>
        <a:lstStyle/>
        <a:p>
          <a:pPr>
            <a:defRPr sz="1400" baseline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7784424991569"/>
          <c:y val="6.5475645878455419E-2"/>
          <c:w val="0.76788573449597008"/>
          <c:h val="0.7921458488851425"/>
        </c:manualLayout>
      </c:layout>
      <c:lineChart>
        <c:grouping val="standard"/>
        <c:varyColors val="0"/>
        <c:ser>
          <c:idx val="1"/>
          <c:order val="0"/>
          <c:tx>
            <c:strRef>
              <c:f>[1]ssb!$C$4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[1]ssb!$C$22:$C$69</c:f>
              <c:numCache>
                <c:formatCode>General</c:formatCode>
                <c:ptCount val="48"/>
                <c:pt idx="0">
                  <c:v>122446</c:v>
                </c:pt>
                <c:pt idx="1">
                  <c:v>117412</c:v>
                </c:pt>
                <c:pt idx="2">
                  <c:v>113930</c:v>
                </c:pt>
                <c:pt idx="3">
                  <c:v>111387</c:v>
                </c:pt>
                <c:pt idx="4">
                  <c:v>110047</c:v>
                </c:pt>
                <c:pt idx="5">
                  <c:v>109556</c:v>
                </c:pt>
                <c:pt idx="6">
                  <c:v>110829</c:v>
                </c:pt>
                <c:pt idx="7">
                  <c:v>113151</c:v>
                </c:pt>
                <c:pt idx="8">
                  <c:v>116708</c:v>
                </c:pt>
                <c:pt idx="9">
                  <c:v>121883</c:v>
                </c:pt>
                <c:pt idx="10">
                  <c:v>128588</c:v>
                </c:pt>
                <c:pt idx="11">
                  <c:v>136928</c:v>
                </c:pt>
                <c:pt idx="12">
                  <c:v>147378</c:v>
                </c:pt>
                <c:pt idx="13">
                  <c:v>158616</c:v>
                </c:pt>
                <c:pt idx="14">
                  <c:v>169399</c:v>
                </c:pt>
                <c:pt idx="15">
                  <c:v>185301</c:v>
                </c:pt>
                <c:pt idx="16">
                  <c:v>201466</c:v>
                </c:pt>
                <c:pt idx="17">
                  <c:v>218355</c:v>
                </c:pt>
                <c:pt idx="18">
                  <c:v>236813</c:v>
                </c:pt>
                <c:pt idx="19">
                  <c:v>254563</c:v>
                </c:pt>
                <c:pt idx="20">
                  <c:v>270286</c:v>
                </c:pt>
                <c:pt idx="21">
                  <c:v>285341</c:v>
                </c:pt>
                <c:pt idx="22">
                  <c:v>298342</c:v>
                </c:pt>
                <c:pt idx="23">
                  <c:v>307260</c:v>
                </c:pt>
                <c:pt idx="24">
                  <c:v>314943</c:v>
                </c:pt>
                <c:pt idx="25">
                  <c:v>322040</c:v>
                </c:pt>
                <c:pt idx="26">
                  <c:v>329698</c:v>
                </c:pt>
                <c:pt idx="27">
                  <c:v>339288</c:v>
                </c:pt>
                <c:pt idx="28">
                  <c:v>352834</c:v>
                </c:pt>
                <c:pt idx="29">
                  <c:v>368657</c:v>
                </c:pt>
                <c:pt idx="30">
                  <c:v>384107</c:v>
                </c:pt>
                <c:pt idx="31">
                  <c:v>398393</c:v>
                </c:pt>
                <c:pt idx="32">
                  <c:v>413112</c:v>
                </c:pt>
                <c:pt idx="33">
                  <c:v>426842</c:v>
                </c:pt>
                <c:pt idx="34">
                  <c:v>436611</c:v>
                </c:pt>
                <c:pt idx="35">
                  <c:v>442079</c:v>
                </c:pt>
                <c:pt idx="36">
                  <c:v>445906</c:v>
                </c:pt>
                <c:pt idx="37">
                  <c:v>447301</c:v>
                </c:pt>
                <c:pt idx="38">
                  <c:v>448579</c:v>
                </c:pt>
                <c:pt idx="39">
                  <c:v>449976</c:v>
                </c:pt>
                <c:pt idx="40">
                  <c:v>450769</c:v>
                </c:pt>
                <c:pt idx="41">
                  <c:v>450086</c:v>
                </c:pt>
                <c:pt idx="42">
                  <c:v>446344</c:v>
                </c:pt>
                <c:pt idx="43">
                  <c:v>438960</c:v>
                </c:pt>
                <c:pt idx="44">
                  <c:v>432707</c:v>
                </c:pt>
                <c:pt idx="45">
                  <c:v>428044</c:v>
                </c:pt>
                <c:pt idx="46">
                  <c:v>423208</c:v>
                </c:pt>
                <c:pt idx="47">
                  <c:v>417418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E-4250-A43A-F54CF8EE952D}"/>
            </c:ext>
          </c:extLst>
        </c:ser>
        <c:ser>
          <c:idx val="2"/>
          <c:order val="1"/>
          <c:tx>
            <c:strRef>
              <c:f>[1]ssb!$D$4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[1]ssb!$D$22:$D$68</c:f>
              <c:numCache>
                <c:formatCode>General</c:formatCode>
                <c:ptCount val="47"/>
                <c:pt idx="0">
                  <c:v>116793</c:v>
                </c:pt>
                <c:pt idx="1">
                  <c:v>111806</c:v>
                </c:pt>
                <c:pt idx="2">
                  <c:v>108336</c:v>
                </c:pt>
                <c:pt idx="3">
                  <c:v>105775</c:v>
                </c:pt>
                <c:pt idx="4">
                  <c:v>104388</c:v>
                </c:pt>
                <c:pt idx="5">
                  <c:v>103828</c:v>
                </c:pt>
                <c:pt idx="6">
                  <c:v>105006</c:v>
                </c:pt>
                <c:pt idx="7">
                  <c:v>107198</c:v>
                </c:pt>
                <c:pt idx="8">
                  <c:v>110574</c:v>
                </c:pt>
                <c:pt idx="9">
                  <c:v>115506</c:v>
                </c:pt>
                <c:pt idx="10">
                  <c:v>121887</c:v>
                </c:pt>
                <c:pt idx="11">
                  <c:v>129805</c:v>
                </c:pt>
                <c:pt idx="12">
                  <c:v>139705</c:v>
                </c:pt>
                <c:pt idx="13">
                  <c:v>150239</c:v>
                </c:pt>
                <c:pt idx="14">
                  <c:v>160159</c:v>
                </c:pt>
                <c:pt idx="15">
                  <c:v>175036</c:v>
                </c:pt>
                <c:pt idx="16">
                  <c:v>190001</c:v>
                </c:pt>
                <c:pt idx="17">
                  <c:v>205567</c:v>
                </c:pt>
                <c:pt idx="18">
                  <c:v>222653</c:v>
                </c:pt>
                <c:pt idx="19">
                  <c:v>239019</c:v>
                </c:pt>
                <c:pt idx="20">
                  <c:v>253365</c:v>
                </c:pt>
                <c:pt idx="21">
                  <c:v>267116</c:v>
                </c:pt>
                <c:pt idx="22">
                  <c:v>278955</c:v>
                </c:pt>
                <c:pt idx="23">
                  <c:v>286893</c:v>
                </c:pt>
                <c:pt idx="24">
                  <c:v>293711</c:v>
                </c:pt>
                <c:pt idx="25">
                  <c:v>299933</c:v>
                </c:pt>
                <c:pt idx="26">
                  <c:v>306553</c:v>
                </c:pt>
                <c:pt idx="27">
                  <c:v>314852</c:v>
                </c:pt>
                <c:pt idx="28">
                  <c:v>326839</c:v>
                </c:pt>
                <c:pt idx="29">
                  <c:v>340879</c:v>
                </c:pt>
                <c:pt idx="30">
                  <c:v>354378</c:v>
                </c:pt>
                <c:pt idx="31">
                  <c:v>366570</c:v>
                </c:pt>
                <c:pt idx="32">
                  <c:v>379112</c:v>
                </c:pt>
                <c:pt idx="33">
                  <c:v>390696</c:v>
                </c:pt>
                <c:pt idx="34">
                  <c:v>398427</c:v>
                </c:pt>
                <c:pt idx="35">
                  <c:v>401933</c:v>
                </c:pt>
                <c:pt idx="36">
                  <c:v>403724</c:v>
                </c:pt>
                <c:pt idx="37">
                  <c:v>402914</c:v>
                </c:pt>
                <c:pt idx="38">
                  <c:v>401837</c:v>
                </c:pt>
                <c:pt idx="39">
                  <c:v>400780</c:v>
                </c:pt>
                <c:pt idx="40">
                  <c:v>399077</c:v>
                </c:pt>
                <c:pt idx="41">
                  <c:v>395929</c:v>
                </c:pt>
                <c:pt idx="42">
                  <c:v>389875</c:v>
                </c:pt>
                <c:pt idx="43">
                  <c:v>380395</c:v>
                </c:pt>
                <c:pt idx="44">
                  <c:v>372393</c:v>
                </c:pt>
                <c:pt idx="45">
                  <c:v>366509</c:v>
                </c:pt>
                <c:pt idx="46">
                  <c:v>361241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E-4250-A43A-F54CF8EE952D}"/>
            </c:ext>
          </c:extLst>
        </c:ser>
        <c:ser>
          <c:idx val="3"/>
          <c:order val="2"/>
          <c:tx>
            <c:strRef>
              <c:f>[1]ssb!$E$4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[1]ssb!$E$22:$E$67</c:f>
              <c:numCache>
                <c:formatCode>General</c:formatCode>
                <c:ptCount val="46"/>
                <c:pt idx="0">
                  <c:v>118188</c:v>
                </c:pt>
                <c:pt idx="1">
                  <c:v>113176</c:v>
                </c:pt>
                <c:pt idx="2">
                  <c:v>109686</c:v>
                </c:pt>
                <c:pt idx="3">
                  <c:v>107109</c:v>
                </c:pt>
                <c:pt idx="4">
                  <c:v>105711</c:v>
                </c:pt>
                <c:pt idx="5">
                  <c:v>105143</c:v>
                </c:pt>
                <c:pt idx="6">
                  <c:v>106318</c:v>
                </c:pt>
                <c:pt idx="7">
                  <c:v>108516</c:v>
                </c:pt>
                <c:pt idx="8">
                  <c:v>111909</c:v>
                </c:pt>
                <c:pt idx="9">
                  <c:v>116876</c:v>
                </c:pt>
                <c:pt idx="10">
                  <c:v>123315</c:v>
                </c:pt>
                <c:pt idx="11">
                  <c:v>131319</c:v>
                </c:pt>
                <c:pt idx="12">
                  <c:v>141341</c:v>
                </c:pt>
                <c:pt idx="13">
                  <c:v>152037</c:v>
                </c:pt>
                <c:pt idx="14">
                  <c:v>162164</c:v>
                </c:pt>
                <c:pt idx="15">
                  <c:v>177309</c:v>
                </c:pt>
                <c:pt idx="16">
                  <c:v>192599</c:v>
                </c:pt>
                <c:pt idx="17">
                  <c:v>208533</c:v>
                </c:pt>
                <c:pt idx="18">
                  <c:v>226008</c:v>
                </c:pt>
                <c:pt idx="19">
                  <c:v>242763</c:v>
                </c:pt>
                <c:pt idx="20">
                  <c:v>257486</c:v>
                </c:pt>
                <c:pt idx="21">
                  <c:v>271579</c:v>
                </c:pt>
                <c:pt idx="22">
                  <c:v>283705</c:v>
                </c:pt>
                <c:pt idx="23">
                  <c:v>291867</c:v>
                </c:pt>
                <c:pt idx="24">
                  <c:v>298860</c:v>
                </c:pt>
                <c:pt idx="25">
                  <c:v>305235</c:v>
                </c:pt>
                <c:pt idx="26">
                  <c:v>312015</c:v>
                </c:pt>
                <c:pt idx="27">
                  <c:v>320496</c:v>
                </c:pt>
                <c:pt idx="28">
                  <c:v>332678</c:v>
                </c:pt>
                <c:pt idx="29">
                  <c:v>346906</c:v>
                </c:pt>
                <c:pt idx="30">
                  <c:v>360565</c:v>
                </c:pt>
                <c:pt idx="31">
                  <c:v>372882</c:v>
                </c:pt>
                <c:pt idx="32">
                  <c:v>385518</c:v>
                </c:pt>
                <c:pt idx="33">
                  <c:v>397169</c:v>
                </c:pt>
                <c:pt idx="34">
                  <c:v>404960</c:v>
                </c:pt>
                <c:pt idx="35">
                  <c:v>408544</c:v>
                </c:pt>
                <c:pt idx="36">
                  <c:v>410474</c:v>
                </c:pt>
                <c:pt idx="37">
                  <c:v>409908</c:v>
                </c:pt>
                <c:pt idx="38">
                  <c:v>409204</c:v>
                </c:pt>
                <c:pt idx="39">
                  <c:v>408665</c:v>
                </c:pt>
                <c:pt idx="40">
                  <c:v>407628</c:v>
                </c:pt>
                <c:pt idx="41">
                  <c:v>405275</c:v>
                </c:pt>
                <c:pt idx="42">
                  <c:v>400067</c:v>
                </c:pt>
                <c:pt idx="43">
                  <c:v>391441</c:v>
                </c:pt>
                <c:pt idx="44">
                  <c:v>384118</c:v>
                </c:pt>
                <c:pt idx="45">
                  <c:v>378505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E-4250-A43A-F54CF8EE952D}"/>
            </c:ext>
          </c:extLst>
        </c:ser>
        <c:ser>
          <c:idx val="4"/>
          <c:order val="3"/>
          <c:tx>
            <c:strRef>
              <c:f>[1]ssb!$F$4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[1]ssb!$F$22:$F$66</c:f>
              <c:numCache>
                <c:formatCode>General</c:formatCode>
                <c:ptCount val="45"/>
                <c:pt idx="0">
                  <c:v>98437.3</c:v>
                </c:pt>
                <c:pt idx="1">
                  <c:v>93605.7</c:v>
                </c:pt>
                <c:pt idx="2">
                  <c:v>90195.9</c:v>
                </c:pt>
                <c:pt idx="3">
                  <c:v>87599.7</c:v>
                </c:pt>
                <c:pt idx="4">
                  <c:v>86098</c:v>
                </c:pt>
                <c:pt idx="5">
                  <c:v>85358.8</c:v>
                </c:pt>
                <c:pt idx="6">
                  <c:v>86285.1</c:v>
                </c:pt>
                <c:pt idx="7">
                  <c:v>88114.8</c:v>
                </c:pt>
                <c:pt idx="8">
                  <c:v>90970.4</c:v>
                </c:pt>
                <c:pt idx="9">
                  <c:v>95186.2</c:v>
                </c:pt>
                <c:pt idx="10">
                  <c:v>100595</c:v>
                </c:pt>
                <c:pt idx="11">
                  <c:v>107232</c:v>
                </c:pt>
                <c:pt idx="12">
                  <c:v>115437</c:v>
                </c:pt>
                <c:pt idx="13">
                  <c:v>123811</c:v>
                </c:pt>
                <c:pt idx="14">
                  <c:v>131107</c:v>
                </c:pt>
                <c:pt idx="15">
                  <c:v>142859</c:v>
                </c:pt>
                <c:pt idx="16">
                  <c:v>154202</c:v>
                </c:pt>
                <c:pt idx="17">
                  <c:v>165779</c:v>
                </c:pt>
                <c:pt idx="18">
                  <c:v>178736</c:v>
                </c:pt>
                <c:pt idx="19">
                  <c:v>190949</c:v>
                </c:pt>
                <c:pt idx="20">
                  <c:v>201189</c:v>
                </c:pt>
                <c:pt idx="21">
                  <c:v>211075</c:v>
                </c:pt>
                <c:pt idx="22">
                  <c:v>219510</c:v>
                </c:pt>
                <c:pt idx="23">
                  <c:v>224649</c:v>
                </c:pt>
                <c:pt idx="24">
                  <c:v>229105</c:v>
                </c:pt>
                <c:pt idx="25">
                  <c:v>233078</c:v>
                </c:pt>
                <c:pt idx="26">
                  <c:v>237183</c:v>
                </c:pt>
                <c:pt idx="27">
                  <c:v>242468</c:v>
                </c:pt>
                <c:pt idx="28">
                  <c:v>250932</c:v>
                </c:pt>
                <c:pt idx="29">
                  <c:v>261061</c:v>
                </c:pt>
                <c:pt idx="30">
                  <c:v>270429</c:v>
                </c:pt>
                <c:pt idx="31">
                  <c:v>278354</c:v>
                </c:pt>
                <c:pt idx="32">
                  <c:v>286636</c:v>
                </c:pt>
                <c:pt idx="33">
                  <c:v>294202</c:v>
                </c:pt>
                <c:pt idx="34">
                  <c:v>298321</c:v>
                </c:pt>
                <c:pt idx="35">
                  <c:v>298563</c:v>
                </c:pt>
                <c:pt idx="36">
                  <c:v>297134</c:v>
                </c:pt>
                <c:pt idx="37">
                  <c:v>292968</c:v>
                </c:pt>
                <c:pt idx="38">
                  <c:v>288453</c:v>
                </c:pt>
                <c:pt idx="39">
                  <c:v>283995</c:v>
                </c:pt>
                <c:pt idx="40">
                  <c:v>279034</c:v>
                </c:pt>
                <c:pt idx="41">
                  <c:v>272858</c:v>
                </c:pt>
                <c:pt idx="42">
                  <c:v>264031</c:v>
                </c:pt>
                <c:pt idx="43">
                  <c:v>251991</c:v>
                </c:pt>
                <c:pt idx="44">
                  <c:v>241344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E-4250-A43A-F54CF8EE952D}"/>
            </c:ext>
          </c:extLst>
        </c:ser>
        <c:ser>
          <c:idx val="5"/>
          <c:order val="4"/>
          <c:tx>
            <c:strRef>
              <c:f>[1]ssb!$G$4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[1]ssb!$G$22:$G$65</c:f>
              <c:numCache>
                <c:formatCode>General</c:formatCode>
                <c:ptCount val="44"/>
                <c:pt idx="0">
                  <c:v>99993.600000000006</c:v>
                </c:pt>
                <c:pt idx="1">
                  <c:v>95127.9</c:v>
                </c:pt>
                <c:pt idx="2">
                  <c:v>91690.6</c:v>
                </c:pt>
                <c:pt idx="3">
                  <c:v>89074.2</c:v>
                </c:pt>
                <c:pt idx="4">
                  <c:v>87558.6</c:v>
                </c:pt>
                <c:pt idx="5">
                  <c:v>86811.5</c:v>
                </c:pt>
                <c:pt idx="6">
                  <c:v>87737.4</c:v>
                </c:pt>
                <c:pt idx="7">
                  <c:v>89577.600000000006</c:v>
                </c:pt>
                <c:pt idx="8">
                  <c:v>92458.5</c:v>
                </c:pt>
                <c:pt idx="9">
                  <c:v>96718.5</c:v>
                </c:pt>
                <c:pt idx="10">
                  <c:v>102194</c:v>
                </c:pt>
                <c:pt idx="11">
                  <c:v>108925</c:v>
                </c:pt>
                <c:pt idx="12">
                  <c:v>117259</c:v>
                </c:pt>
                <c:pt idx="13">
                  <c:v>125801</c:v>
                </c:pt>
                <c:pt idx="14">
                  <c:v>133304</c:v>
                </c:pt>
                <c:pt idx="15">
                  <c:v>145312</c:v>
                </c:pt>
                <c:pt idx="16">
                  <c:v>156956</c:v>
                </c:pt>
                <c:pt idx="17">
                  <c:v>168862</c:v>
                </c:pt>
                <c:pt idx="18">
                  <c:v>182155</c:v>
                </c:pt>
                <c:pt idx="19">
                  <c:v>194701</c:v>
                </c:pt>
                <c:pt idx="20">
                  <c:v>205267</c:v>
                </c:pt>
                <c:pt idx="21">
                  <c:v>215459</c:v>
                </c:pt>
                <c:pt idx="22">
                  <c:v>224162</c:v>
                </c:pt>
                <c:pt idx="23">
                  <c:v>229517</c:v>
                </c:pt>
                <c:pt idx="24">
                  <c:v>234153</c:v>
                </c:pt>
                <c:pt idx="25">
                  <c:v>238294</c:v>
                </c:pt>
                <c:pt idx="26">
                  <c:v>242580</c:v>
                </c:pt>
                <c:pt idx="27">
                  <c:v>248075</c:v>
                </c:pt>
                <c:pt idx="28">
                  <c:v>256774</c:v>
                </c:pt>
                <c:pt idx="29">
                  <c:v>267152</c:v>
                </c:pt>
                <c:pt idx="30">
                  <c:v>276776</c:v>
                </c:pt>
                <c:pt idx="31">
                  <c:v>284963</c:v>
                </c:pt>
                <c:pt idx="32">
                  <c:v>293510</c:v>
                </c:pt>
                <c:pt idx="33">
                  <c:v>301328</c:v>
                </c:pt>
                <c:pt idx="34">
                  <c:v>305685</c:v>
                </c:pt>
                <c:pt idx="35">
                  <c:v>306179</c:v>
                </c:pt>
                <c:pt idx="36">
                  <c:v>305080</c:v>
                </c:pt>
                <c:pt idx="37">
                  <c:v>301373</c:v>
                </c:pt>
                <c:pt idx="38">
                  <c:v>297454</c:v>
                </c:pt>
                <c:pt idx="39">
                  <c:v>293701</c:v>
                </c:pt>
                <c:pt idx="40">
                  <c:v>289458</c:v>
                </c:pt>
                <c:pt idx="41">
                  <c:v>283895</c:v>
                </c:pt>
                <c:pt idx="42">
                  <c:v>275434</c:v>
                </c:pt>
                <c:pt idx="43">
                  <c:v>263497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E-4250-A43A-F54CF8EE952D}"/>
            </c:ext>
          </c:extLst>
        </c:ser>
        <c:ser>
          <c:idx val="6"/>
          <c:order val="5"/>
          <c:tx>
            <c:strRef>
              <c:f>[1]ssb!$H$4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[1]ssb!$H$22:$H$64</c:f>
              <c:numCache>
                <c:formatCode>General</c:formatCode>
                <c:ptCount val="43"/>
                <c:pt idx="0">
                  <c:v>103739</c:v>
                </c:pt>
                <c:pt idx="1">
                  <c:v>98806</c:v>
                </c:pt>
                <c:pt idx="2">
                  <c:v>95318.399999999994</c:v>
                </c:pt>
                <c:pt idx="3">
                  <c:v>92669.1</c:v>
                </c:pt>
                <c:pt idx="4">
                  <c:v>91136.2</c:v>
                </c:pt>
                <c:pt idx="5">
                  <c:v>90386.1</c:v>
                </c:pt>
                <c:pt idx="6">
                  <c:v>91326.1</c:v>
                </c:pt>
                <c:pt idx="7">
                  <c:v>93205</c:v>
                </c:pt>
                <c:pt idx="8">
                  <c:v>96158</c:v>
                </c:pt>
                <c:pt idx="9">
                  <c:v>100531</c:v>
                </c:pt>
                <c:pt idx="10">
                  <c:v>106168</c:v>
                </c:pt>
                <c:pt idx="11">
                  <c:v>113118</c:v>
                </c:pt>
                <c:pt idx="12">
                  <c:v>121745</c:v>
                </c:pt>
                <c:pt idx="13">
                  <c:v>130661</c:v>
                </c:pt>
                <c:pt idx="14">
                  <c:v>138619</c:v>
                </c:pt>
                <c:pt idx="15">
                  <c:v>151183</c:v>
                </c:pt>
                <c:pt idx="16">
                  <c:v>163464</c:v>
                </c:pt>
                <c:pt idx="17">
                  <c:v>176062</c:v>
                </c:pt>
                <c:pt idx="18">
                  <c:v>190054</c:v>
                </c:pt>
                <c:pt idx="19">
                  <c:v>203276</c:v>
                </c:pt>
                <c:pt idx="20">
                  <c:v>214483</c:v>
                </c:pt>
                <c:pt idx="21">
                  <c:v>225246</c:v>
                </c:pt>
                <c:pt idx="22">
                  <c:v>234415</c:v>
                </c:pt>
                <c:pt idx="23">
                  <c:v>240108</c:v>
                </c:pt>
                <c:pt idx="24">
                  <c:v>244979</c:v>
                </c:pt>
                <c:pt idx="25">
                  <c:v>249312</c:v>
                </c:pt>
                <c:pt idx="26">
                  <c:v>253817</c:v>
                </c:pt>
                <c:pt idx="27">
                  <c:v>259611</c:v>
                </c:pt>
                <c:pt idx="28">
                  <c:v>268704</c:v>
                </c:pt>
                <c:pt idx="29">
                  <c:v>279553</c:v>
                </c:pt>
                <c:pt idx="30">
                  <c:v>289694</c:v>
                </c:pt>
                <c:pt idx="31">
                  <c:v>298428</c:v>
                </c:pt>
                <c:pt idx="32">
                  <c:v>307539</c:v>
                </c:pt>
                <c:pt idx="33">
                  <c:v>315939</c:v>
                </c:pt>
                <c:pt idx="34">
                  <c:v>320927</c:v>
                </c:pt>
                <c:pt idx="35">
                  <c:v>322141</c:v>
                </c:pt>
                <c:pt idx="36">
                  <c:v>321916</c:v>
                </c:pt>
                <c:pt idx="37">
                  <c:v>319240</c:v>
                </c:pt>
                <c:pt idx="38">
                  <c:v>316408</c:v>
                </c:pt>
                <c:pt idx="39">
                  <c:v>313648</c:v>
                </c:pt>
                <c:pt idx="40">
                  <c:v>310096</c:v>
                </c:pt>
                <c:pt idx="41">
                  <c:v>304662</c:v>
                </c:pt>
                <c:pt idx="42">
                  <c:v>295538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E-4250-A43A-F54CF8EE952D}"/>
            </c:ext>
          </c:extLst>
        </c:ser>
        <c:ser>
          <c:idx val="7"/>
          <c:order val="6"/>
          <c:tx>
            <c:strRef>
              <c:f>[1]ssb!$I$4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[1]ssb!$I$22:$I$63</c:f>
              <c:numCache>
                <c:formatCode>General</c:formatCode>
                <c:ptCount val="42"/>
                <c:pt idx="0">
                  <c:v>108622</c:v>
                </c:pt>
                <c:pt idx="1">
                  <c:v>103601</c:v>
                </c:pt>
                <c:pt idx="2">
                  <c:v>100049</c:v>
                </c:pt>
                <c:pt idx="3">
                  <c:v>97358.8</c:v>
                </c:pt>
                <c:pt idx="4">
                  <c:v>95806.9</c:v>
                </c:pt>
                <c:pt idx="5">
                  <c:v>95058</c:v>
                </c:pt>
                <c:pt idx="6">
                  <c:v>96024.2</c:v>
                </c:pt>
                <c:pt idx="7">
                  <c:v>97964.5</c:v>
                </c:pt>
                <c:pt idx="8">
                  <c:v>101027</c:v>
                </c:pt>
                <c:pt idx="9">
                  <c:v>105567</c:v>
                </c:pt>
                <c:pt idx="10">
                  <c:v>111445</c:v>
                </c:pt>
                <c:pt idx="11">
                  <c:v>118716</c:v>
                </c:pt>
                <c:pt idx="12">
                  <c:v>127774</c:v>
                </c:pt>
                <c:pt idx="13">
                  <c:v>137239</c:v>
                </c:pt>
                <c:pt idx="14">
                  <c:v>145869</c:v>
                </c:pt>
                <c:pt idx="15">
                  <c:v>159251</c:v>
                </c:pt>
                <c:pt idx="16">
                  <c:v>172474</c:v>
                </c:pt>
                <c:pt idx="17">
                  <c:v>186099</c:v>
                </c:pt>
                <c:pt idx="18">
                  <c:v>201130</c:v>
                </c:pt>
                <c:pt idx="19">
                  <c:v>215365</c:v>
                </c:pt>
                <c:pt idx="20">
                  <c:v>227538</c:v>
                </c:pt>
                <c:pt idx="21">
                  <c:v>239175</c:v>
                </c:pt>
                <c:pt idx="22">
                  <c:v>249072</c:v>
                </c:pt>
                <c:pt idx="23">
                  <c:v>255318</c:v>
                </c:pt>
                <c:pt idx="24">
                  <c:v>260610</c:v>
                </c:pt>
                <c:pt idx="25">
                  <c:v>265312</c:v>
                </c:pt>
                <c:pt idx="26">
                  <c:v>270234</c:v>
                </c:pt>
                <c:pt idx="27">
                  <c:v>276558</c:v>
                </c:pt>
                <c:pt idx="28">
                  <c:v>286309</c:v>
                </c:pt>
                <c:pt idx="29">
                  <c:v>297937</c:v>
                </c:pt>
                <c:pt idx="30">
                  <c:v>308968</c:v>
                </c:pt>
                <c:pt idx="31">
                  <c:v>318725</c:v>
                </c:pt>
                <c:pt idx="32">
                  <c:v>328990</c:v>
                </c:pt>
                <c:pt idx="33">
                  <c:v>338652</c:v>
                </c:pt>
                <c:pt idx="34">
                  <c:v>344983</c:v>
                </c:pt>
                <c:pt idx="35">
                  <c:v>347643</c:v>
                </c:pt>
                <c:pt idx="36">
                  <c:v>349050</c:v>
                </c:pt>
                <c:pt idx="37">
                  <c:v>348188</c:v>
                </c:pt>
                <c:pt idx="38">
                  <c:v>347220</c:v>
                </c:pt>
                <c:pt idx="39">
                  <c:v>346152</c:v>
                </c:pt>
                <c:pt idx="40">
                  <c:v>343822</c:v>
                </c:pt>
                <c:pt idx="41">
                  <c:v>338911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E-4250-A43A-F54CF8EE952D}"/>
            </c:ext>
          </c:extLst>
        </c:ser>
        <c:ser>
          <c:idx val="8"/>
          <c:order val="7"/>
          <c:tx>
            <c:strRef>
              <c:f>[1]ssb!$J$4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[1]ssb!$J$22:$J$62</c:f>
              <c:numCache>
                <c:formatCode>General</c:formatCode>
                <c:ptCount val="41"/>
                <c:pt idx="0">
                  <c:v>92903.1</c:v>
                </c:pt>
                <c:pt idx="1">
                  <c:v>88058.3</c:v>
                </c:pt>
                <c:pt idx="2">
                  <c:v>84603.5</c:v>
                </c:pt>
                <c:pt idx="3">
                  <c:v>81935.600000000006</c:v>
                </c:pt>
                <c:pt idx="4">
                  <c:v>80341.3</c:v>
                </c:pt>
                <c:pt idx="5">
                  <c:v>79499</c:v>
                </c:pt>
                <c:pt idx="6">
                  <c:v>80312.5</c:v>
                </c:pt>
                <c:pt idx="7">
                  <c:v>82009.8</c:v>
                </c:pt>
                <c:pt idx="8">
                  <c:v>84699.5</c:v>
                </c:pt>
                <c:pt idx="9">
                  <c:v>88703.9</c:v>
                </c:pt>
                <c:pt idx="10">
                  <c:v>93831</c:v>
                </c:pt>
                <c:pt idx="11">
                  <c:v>100095</c:v>
                </c:pt>
                <c:pt idx="12">
                  <c:v>107800</c:v>
                </c:pt>
                <c:pt idx="13">
                  <c:v>115517</c:v>
                </c:pt>
                <c:pt idx="14">
                  <c:v>121999</c:v>
                </c:pt>
                <c:pt idx="15">
                  <c:v>132777</c:v>
                </c:pt>
                <c:pt idx="16">
                  <c:v>142944</c:v>
                </c:pt>
                <c:pt idx="17">
                  <c:v>153169</c:v>
                </c:pt>
                <c:pt idx="18">
                  <c:v>164651</c:v>
                </c:pt>
                <c:pt idx="19">
                  <c:v>175295</c:v>
                </c:pt>
                <c:pt idx="20">
                  <c:v>183905</c:v>
                </c:pt>
                <c:pt idx="21">
                  <c:v>192184</c:v>
                </c:pt>
                <c:pt idx="22">
                  <c:v>199128</c:v>
                </c:pt>
                <c:pt idx="23">
                  <c:v>202950</c:v>
                </c:pt>
                <c:pt idx="24">
                  <c:v>206193</c:v>
                </c:pt>
                <c:pt idx="25">
                  <c:v>208925</c:v>
                </c:pt>
                <c:pt idx="26">
                  <c:v>211612</c:v>
                </c:pt>
                <c:pt idx="27">
                  <c:v>215225</c:v>
                </c:pt>
                <c:pt idx="28">
                  <c:v>221784</c:v>
                </c:pt>
                <c:pt idx="29">
                  <c:v>229865</c:v>
                </c:pt>
                <c:pt idx="30">
                  <c:v>237164</c:v>
                </c:pt>
                <c:pt idx="31">
                  <c:v>243093</c:v>
                </c:pt>
                <c:pt idx="32">
                  <c:v>249555</c:v>
                </c:pt>
                <c:pt idx="33">
                  <c:v>255630</c:v>
                </c:pt>
                <c:pt idx="34">
                  <c:v>258708</c:v>
                </c:pt>
                <c:pt idx="35">
                  <c:v>258400</c:v>
                </c:pt>
                <c:pt idx="36">
                  <c:v>256858</c:v>
                </c:pt>
                <c:pt idx="37">
                  <c:v>252928</c:v>
                </c:pt>
                <c:pt idx="38">
                  <c:v>248883</c:v>
                </c:pt>
                <c:pt idx="39">
                  <c:v>244913</c:v>
                </c:pt>
                <c:pt idx="40">
                  <c:v>240144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E-4250-A43A-F54CF8EE952D}"/>
            </c:ext>
          </c:extLst>
        </c:ser>
        <c:ser>
          <c:idx val="9"/>
          <c:order val="8"/>
          <c:tx>
            <c:strRef>
              <c:f>[1]ssb!$K$4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[1]ssb!$K$22:$K$65</c:f>
              <c:numCache>
                <c:formatCode>General</c:formatCode>
                <c:ptCount val="44"/>
                <c:pt idx="0">
                  <c:v>98049.9</c:v>
                </c:pt>
                <c:pt idx="1">
                  <c:v>93115.3</c:v>
                </c:pt>
                <c:pt idx="2">
                  <c:v>89599.9</c:v>
                </c:pt>
                <c:pt idx="3">
                  <c:v>86901.1</c:v>
                </c:pt>
                <c:pt idx="4">
                  <c:v>85302.399999999994</c:v>
                </c:pt>
                <c:pt idx="5">
                  <c:v>84479.6</c:v>
                </c:pt>
                <c:pt idx="6">
                  <c:v>85341.2</c:v>
                </c:pt>
                <c:pt idx="7">
                  <c:v>87125.7</c:v>
                </c:pt>
                <c:pt idx="8">
                  <c:v>89955.199999999997</c:v>
                </c:pt>
                <c:pt idx="9">
                  <c:v>94163.4</c:v>
                </c:pt>
                <c:pt idx="10">
                  <c:v>99573</c:v>
                </c:pt>
                <c:pt idx="11">
                  <c:v>106211</c:v>
                </c:pt>
                <c:pt idx="12">
                  <c:v>114410</c:v>
                </c:pt>
                <c:pt idx="13">
                  <c:v>122746</c:v>
                </c:pt>
                <c:pt idx="14">
                  <c:v>129961</c:v>
                </c:pt>
                <c:pt idx="15">
                  <c:v>141594</c:v>
                </c:pt>
                <c:pt idx="16">
                  <c:v>152713</c:v>
                </c:pt>
                <c:pt idx="17">
                  <c:v>163948</c:v>
                </c:pt>
                <c:pt idx="18">
                  <c:v>176436</c:v>
                </c:pt>
                <c:pt idx="19">
                  <c:v>188047</c:v>
                </c:pt>
                <c:pt idx="20">
                  <c:v>197566</c:v>
                </c:pt>
                <c:pt idx="21">
                  <c:v>206651</c:v>
                </c:pt>
                <c:pt idx="22">
                  <c:v>214255</c:v>
                </c:pt>
                <c:pt idx="23">
                  <c:v>218573</c:v>
                </c:pt>
                <c:pt idx="24">
                  <c:v>222207</c:v>
                </c:pt>
                <c:pt idx="25">
                  <c:v>225320</c:v>
                </c:pt>
                <c:pt idx="26">
                  <c:v>228490</c:v>
                </c:pt>
                <c:pt idx="27">
                  <c:v>232748</c:v>
                </c:pt>
                <c:pt idx="28">
                  <c:v>240142</c:v>
                </c:pt>
                <c:pt idx="29">
                  <c:v>249255</c:v>
                </c:pt>
                <c:pt idx="30">
                  <c:v>257809</c:v>
                </c:pt>
                <c:pt idx="31">
                  <c:v>265258</c:v>
                </c:pt>
                <c:pt idx="32">
                  <c:v>273493</c:v>
                </c:pt>
                <c:pt idx="33">
                  <c:v>281474</c:v>
                </c:pt>
                <c:pt idx="34">
                  <c:v>286422</c:v>
                </c:pt>
                <c:pt idx="35">
                  <c:v>287832</c:v>
                </c:pt>
                <c:pt idx="36">
                  <c:v>287778</c:v>
                </c:pt>
                <c:pt idx="37">
                  <c:v>284982</c:v>
                </c:pt>
                <c:pt idx="38">
                  <c:v>281592</c:v>
                </c:pt>
                <c:pt idx="39">
                  <c:v>277782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E-4250-A43A-F54CF8EE952D}"/>
            </c:ext>
          </c:extLst>
        </c:ser>
        <c:ser>
          <c:idx val="10"/>
          <c:order val="9"/>
          <c:tx>
            <c:strRef>
              <c:f>[1]ssb!$L$4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[1]ssb!$L$22:$L$65</c:f>
              <c:numCache>
                <c:formatCode>General</c:formatCode>
                <c:ptCount val="44"/>
                <c:pt idx="0">
                  <c:v>85106.8</c:v>
                </c:pt>
                <c:pt idx="1">
                  <c:v>80321.600000000006</c:v>
                </c:pt>
                <c:pt idx="2">
                  <c:v>76893.3</c:v>
                </c:pt>
                <c:pt idx="3">
                  <c:v>74220.800000000003</c:v>
                </c:pt>
                <c:pt idx="4">
                  <c:v>72595.7</c:v>
                </c:pt>
                <c:pt idx="5">
                  <c:v>71704.3</c:v>
                </c:pt>
                <c:pt idx="6">
                  <c:v>72446.600000000006</c:v>
                </c:pt>
                <c:pt idx="7">
                  <c:v>74035.8</c:v>
                </c:pt>
                <c:pt idx="8">
                  <c:v>76561.899999999994</c:v>
                </c:pt>
                <c:pt idx="9">
                  <c:v>80329.399999999994</c:v>
                </c:pt>
                <c:pt idx="10">
                  <c:v>85118.6</c:v>
                </c:pt>
                <c:pt idx="11">
                  <c:v>90920</c:v>
                </c:pt>
                <c:pt idx="12">
                  <c:v>97993.4</c:v>
                </c:pt>
                <c:pt idx="13">
                  <c:v>104876</c:v>
                </c:pt>
                <c:pt idx="14">
                  <c:v>110310</c:v>
                </c:pt>
                <c:pt idx="15">
                  <c:v>119783</c:v>
                </c:pt>
                <c:pt idx="16">
                  <c:v>128380</c:v>
                </c:pt>
                <c:pt idx="17">
                  <c:v>136832</c:v>
                </c:pt>
                <c:pt idx="18">
                  <c:v>146443</c:v>
                </c:pt>
                <c:pt idx="19">
                  <c:v>155177</c:v>
                </c:pt>
                <c:pt idx="20">
                  <c:v>161876</c:v>
                </c:pt>
                <c:pt idx="21">
                  <c:v>168328</c:v>
                </c:pt>
                <c:pt idx="22">
                  <c:v>173629</c:v>
                </c:pt>
                <c:pt idx="23">
                  <c:v>176070</c:v>
                </c:pt>
                <c:pt idx="24">
                  <c:v>178135</c:v>
                </c:pt>
                <c:pt idx="25">
                  <c:v>179761</c:v>
                </c:pt>
                <c:pt idx="26">
                  <c:v>181263</c:v>
                </c:pt>
                <c:pt idx="27">
                  <c:v>183512</c:v>
                </c:pt>
                <c:pt idx="28">
                  <c:v>188547</c:v>
                </c:pt>
                <c:pt idx="29">
                  <c:v>195036</c:v>
                </c:pt>
                <c:pt idx="30">
                  <c:v>200805</c:v>
                </c:pt>
                <c:pt idx="31">
                  <c:v>205332</c:v>
                </c:pt>
                <c:pt idx="32">
                  <c:v>210542</c:v>
                </c:pt>
                <c:pt idx="33">
                  <c:v>215462</c:v>
                </c:pt>
                <c:pt idx="34">
                  <c:v>217311</c:v>
                </c:pt>
                <c:pt idx="35">
                  <c:v>215491</c:v>
                </c:pt>
                <c:pt idx="36">
                  <c:v>211836</c:v>
                </c:pt>
                <c:pt idx="37">
                  <c:v>204974</c:v>
                </c:pt>
                <c:pt idx="38">
                  <c:v>197269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E-4250-A43A-F54CF8EE952D}"/>
            </c:ext>
          </c:extLst>
        </c:ser>
        <c:ser>
          <c:idx val="11"/>
          <c:order val="10"/>
          <c:tx>
            <c:strRef>
              <c:f>[1]ssb!$M$4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numRef>
              <c:f>[1]ssb!$B$22:$B$69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[1]ssb!$M$22:$M$65</c:f>
              <c:numCache>
                <c:formatCode>General</c:formatCode>
                <c:ptCount val="44"/>
                <c:pt idx="0">
                  <c:v>84434.7</c:v>
                </c:pt>
                <c:pt idx="1">
                  <c:v>79646.7</c:v>
                </c:pt>
                <c:pt idx="2">
                  <c:v>76212</c:v>
                </c:pt>
                <c:pt idx="3">
                  <c:v>73530.7</c:v>
                </c:pt>
                <c:pt idx="4">
                  <c:v>71895.3</c:v>
                </c:pt>
                <c:pt idx="5">
                  <c:v>70993.7</c:v>
                </c:pt>
                <c:pt idx="6">
                  <c:v>71725.8</c:v>
                </c:pt>
                <c:pt idx="7">
                  <c:v>73302.3</c:v>
                </c:pt>
                <c:pt idx="8">
                  <c:v>75809.8</c:v>
                </c:pt>
                <c:pt idx="9">
                  <c:v>79549.2</c:v>
                </c:pt>
                <c:pt idx="10">
                  <c:v>84292.2</c:v>
                </c:pt>
                <c:pt idx="11">
                  <c:v>90021.9</c:v>
                </c:pt>
                <c:pt idx="12">
                  <c:v>96986.5</c:v>
                </c:pt>
                <c:pt idx="13">
                  <c:v>103714</c:v>
                </c:pt>
                <c:pt idx="14">
                  <c:v>108941</c:v>
                </c:pt>
                <c:pt idx="15">
                  <c:v>118146</c:v>
                </c:pt>
                <c:pt idx="16">
                  <c:v>126412</c:v>
                </c:pt>
                <c:pt idx="17">
                  <c:v>134483</c:v>
                </c:pt>
                <c:pt idx="18">
                  <c:v>143681</c:v>
                </c:pt>
                <c:pt idx="19">
                  <c:v>151984</c:v>
                </c:pt>
                <c:pt idx="20">
                  <c:v>158240</c:v>
                </c:pt>
                <c:pt idx="21">
                  <c:v>164262</c:v>
                </c:pt>
                <c:pt idx="22">
                  <c:v>169178</c:v>
                </c:pt>
                <c:pt idx="23">
                  <c:v>171298</c:v>
                </c:pt>
                <c:pt idx="24">
                  <c:v>173092</c:v>
                </c:pt>
                <c:pt idx="25">
                  <c:v>174458</c:v>
                </c:pt>
                <c:pt idx="26">
                  <c:v>175677</c:v>
                </c:pt>
                <c:pt idx="27">
                  <c:v>177605</c:v>
                </c:pt>
                <c:pt idx="28">
                  <c:v>182315</c:v>
                </c:pt>
                <c:pt idx="29">
                  <c:v>188560</c:v>
                </c:pt>
                <c:pt idx="30">
                  <c:v>194272</c:v>
                </c:pt>
                <c:pt idx="31">
                  <c:v>199006</c:v>
                </c:pt>
                <c:pt idx="32">
                  <c:v>204679</c:v>
                </c:pt>
                <c:pt idx="33">
                  <c:v>210174</c:v>
                </c:pt>
                <c:pt idx="34">
                  <c:v>212487</c:v>
                </c:pt>
                <c:pt idx="35">
                  <c:v>210868</c:v>
                </c:pt>
                <c:pt idx="36">
                  <c:v>207065</c:v>
                </c:pt>
                <c:pt idx="37">
                  <c:v>199753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E-4250-A43A-F54CF8EE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85296"/>
        <c:axId val="270385688"/>
      </c:lineChart>
      <c:catAx>
        <c:axId val="270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End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688"/>
        <c:crosses val="autoZero"/>
        <c:auto val="1"/>
        <c:lblAlgn val="ctr"/>
        <c:lblOffset val="100"/>
        <c:noMultiLvlLbl val="0"/>
      </c:catAx>
      <c:valAx>
        <c:axId val="27038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Spawning stock biomass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12784993702433"/>
          <c:y val="3.865904347280822E-2"/>
          <c:w val="0.49724817129383492"/>
          <c:h val="0.185981071905261"/>
        </c:manualLayout>
      </c:layout>
      <c:overlay val="0"/>
      <c:txPr>
        <a:bodyPr/>
        <a:lstStyle/>
        <a:p>
          <a:pPr>
            <a:defRPr sz="1400" baseline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04612482098987"/>
          <c:y val="6.5475645878455419E-2"/>
          <c:w val="0.78298571011956863"/>
          <c:h val="0.72236403285410322"/>
        </c:manualLayout>
      </c:layout>
      <c:lineChart>
        <c:grouping val="standard"/>
        <c:varyColors val="0"/>
        <c:ser>
          <c:idx val="0"/>
          <c:order val="0"/>
          <c:tx>
            <c:v>end year 2024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rec!$C$22:$C$66</c:f>
              <c:numCache>
                <c:formatCode>General</c:formatCode>
                <c:ptCount val="45"/>
                <c:pt idx="0">
                  <c:v>25.307200000000002</c:v>
                </c:pt>
                <c:pt idx="1">
                  <c:v>23.025500000000001</c:v>
                </c:pt>
                <c:pt idx="2">
                  <c:v>57.280099999999997</c:v>
                </c:pt>
                <c:pt idx="3">
                  <c:v>49.9497</c:v>
                </c:pt>
                <c:pt idx="4">
                  <c:v>30.618200000000002</c:v>
                </c:pt>
                <c:pt idx="5">
                  <c:v>58.6417</c:v>
                </c:pt>
                <c:pt idx="6">
                  <c:v>105.468</c:v>
                </c:pt>
                <c:pt idx="7">
                  <c:v>124.836</c:v>
                </c:pt>
                <c:pt idx="8">
                  <c:v>74.524199999999993</c:v>
                </c:pt>
                <c:pt idx="9">
                  <c:v>57.6738</c:v>
                </c:pt>
                <c:pt idx="10">
                  <c:v>313.05700000000002</c:v>
                </c:pt>
                <c:pt idx="11">
                  <c:v>58.927100000000003</c:v>
                </c:pt>
                <c:pt idx="12">
                  <c:v>149.196</c:v>
                </c:pt>
                <c:pt idx="13">
                  <c:v>63.7575</c:v>
                </c:pt>
                <c:pt idx="14">
                  <c:v>226.81200000000001</c:v>
                </c:pt>
                <c:pt idx="15">
                  <c:v>118.337</c:v>
                </c:pt>
                <c:pt idx="16">
                  <c:v>71.368300000000005</c:v>
                </c:pt>
                <c:pt idx="17">
                  <c:v>34.351599999999998</c:v>
                </c:pt>
                <c:pt idx="18">
                  <c:v>52.9666</c:v>
                </c:pt>
                <c:pt idx="19">
                  <c:v>44.069800000000001</c:v>
                </c:pt>
                <c:pt idx="20">
                  <c:v>142.745</c:v>
                </c:pt>
                <c:pt idx="21">
                  <c:v>107.964</c:v>
                </c:pt>
                <c:pt idx="22">
                  <c:v>240.262</c:v>
                </c:pt>
                <c:pt idx="23">
                  <c:v>52.348300000000002</c:v>
                </c:pt>
                <c:pt idx="24">
                  <c:v>208.70400000000001</c:v>
                </c:pt>
                <c:pt idx="25">
                  <c:v>66.419700000000006</c:v>
                </c:pt>
                <c:pt idx="26">
                  <c:v>319.48099999999999</c:v>
                </c:pt>
                <c:pt idx="27">
                  <c:v>43.4617</c:v>
                </c:pt>
                <c:pt idx="28">
                  <c:v>112.375</c:v>
                </c:pt>
                <c:pt idx="29">
                  <c:v>46.094299999999997</c:v>
                </c:pt>
                <c:pt idx="30">
                  <c:v>158.72200000000001</c:v>
                </c:pt>
                <c:pt idx="31">
                  <c:v>191.887</c:v>
                </c:pt>
                <c:pt idx="32">
                  <c:v>98.225499999999997</c:v>
                </c:pt>
                <c:pt idx="33">
                  <c:v>85.715599999999995</c:v>
                </c:pt>
                <c:pt idx="34">
                  <c:v>234.06</c:v>
                </c:pt>
                <c:pt idx="35">
                  <c:v>75.755200000000002</c:v>
                </c:pt>
                <c:pt idx="36">
                  <c:v>81.578400000000002</c:v>
                </c:pt>
                <c:pt idx="37">
                  <c:v>137.39099999999999</c:v>
                </c:pt>
                <c:pt idx="38">
                  <c:v>123.664</c:v>
                </c:pt>
                <c:pt idx="39">
                  <c:v>89.740200000000002</c:v>
                </c:pt>
                <c:pt idx="40">
                  <c:v>165.01599999999999</c:v>
                </c:pt>
                <c:pt idx="41">
                  <c:v>75.758600000000001</c:v>
                </c:pt>
                <c:pt idx="42">
                  <c:v>161.47399999999999</c:v>
                </c:pt>
                <c:pt idx="43">
                  <c:v>34.305999999999997</c:v>
                </c:pt>
                <c:pt idx="44">
                  <c:v>34.177100000000003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4-4070-AD7B-9176A8A0DBC7}"/>
            </c:ext>
          </c:extLst>
        </c:ser>
        <c:ser>
          <c:idx val="1"/>
          <c:order val="1"/>
          <c:tx>
            <c:v>end year 2023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rec!$D$22:$D$65</c:f>
              <c:numCache>
                <c:formatCode>General</c:formatCode>
                <c:ptCount val="44"/>
                <c:pt idx="0">
                  <c:v>24.763000000000002</c:v>
                </c:pt>
                <c:pt idx="1">
                  <c:v>22.5138</c:v>
                </c:pt>
                <c:pt idx="2">
                  <c:v>56.048400000000001</c:v>
                </c:pt>
                <c:pt idx="3">
                  <c:v>48.885899999999999</c:v>
                </c:pt>
                <c:pt idx="4">
                  <c:v>29.887699999999999</c:v>
                </c:pt>
                <c:pt idx="5">
                  <c:v>57.618000000000002</c:v>
                </c:pt>
                <c:pt idx="6">
                  <c:v>103.07899999999999</c:v>
                </c:pt>
                <c:pt idx="7">
                  <c:v>122.012</c:v>
                </c:pt>
                <c:pt idx="8">
                  <c:v>72.766000000000005</c:v>
                </c:pt>
                <c:pt idx="9">
                  <c:v>56.134500000000003</c:v>
                </c:pt>
                <c:pt idx="10">
                  <c:v>304.14800000000002</c:v>
                </c:pt>
                <c:pt idx="11">
                  <c:v>57.400700000000001</c:v>
                </c:pt>
                <c:pt idx="12">
                  <c:v>144.34899999999999</c:v>
                </c:pt>
                <c:pt idx="13">
                  <c:v>62.095799999999997</c:v>
                </c:pt>
                <c:pt idx="14">
                  <c:v>218.86199999999999</c:v>
                </c:pt>
                <c:pt idx="15">
                  <c:v>114.476</c:v>
                </c:pt>
                <c:pt idx="16">
                  <c:v>68.646699999999996</c:v>
                </c:pt>
                <c:pt idx="17">
                  <c:v>33.101799999999997</c:v>
                </c:pt>
                <c:pt idx="18">
                  <c:v>50.782699999999998</c:v>
                </c:pt>
                <c:pt idx="19">
                  <c:v>42.301099999999998</c:v>
                </c:pt>
                <c:pt idx="20">
                  <c:v>136.20099999999999</c:v>
                </c:pt>
                <c:pt idx="21">
                  <c:v>103.14100000000001</c:v>
                </c:pt>
                <c:pt idx="22">
                  <c:v>228.17599999999999</c:v>
                </c:pt>
                <c:pt idx="23">
                  <c:v>49.968200000000003</c:v>
                </c:pt>
                <c:pt idx="24">
                  <c:v>196.67699999999999</c:v>
                </c:pt>
                <c:pt idx="25">
                  <c:v>63.148299999999999</c:v>
                </c:pt>
                <c:pt idx="26">
                  <c:v>299.226</c:v>
                </c:pt>
                <c:pt idx="27">
                  <c:v>41.340899999999998</c:v>
                </c:pt>
                <c:pt idx="28">
                  <c:v>104.17400000000001</c:v>
                </c:pt>
                <c:pt idx="29">
                  <c:v>43.283200000000001</c:v>
                </c:pt>
                <c:pt idx="30">
                  <c:v>146.12100000000001</c:v>
                </c:pt>
                <c:pt idx="31">
                  <c:v>175.40100000000001</c:v>
                </c:pt>
                <c:pt idx="32">
                  <c:v>89.424000000000007</c:v>
                </c:pt>
                <c:pt idx="33">
                  <c:v>78.446100000000001</c:v>
                </c:pt>
                <c:pt idx="34">
                  <c:v>209.08600000000001</c:v>
                </c:pt>
                <c:pt idx="35">
                  <c:v>68.473600000000005</c:v>
                </c:pt>
                <c:pt idx="36">
                  <c:v>72.930099999999996</c:v>
                </c:pt>
                <c:pt idx="37">
                  <c:v>122.004</c:v>
                </c:pt>
                <c:pt idx="38">
                  <c:v>111.61799999999999</c:v>
                </c:pt>
                <c:pt idx="39">
                  <c:v>81.771900000000002</c:v>
                </c:pt>
                <c:pt idx="40">
                  <c:v>160.93</c:v>
                </c:pt>
                <c:pt idx="41">
                  <c:v>76.708399999999997</c:v>
                </c:pt>
                <c:pt idx="42">
                  <c:v>188.19</c:v>
                </c:pt>
                <c:pt idx="43">
                  <c:v>36.785299999999999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4-4070-AD7B-9176A8A0DBC7}"/>
            </c:ext>
          </c:extLst>
        </c:ser>
        <c:ser>
          <c:idx val="2"/>
          <c:order val="2"/>
          <c:tx>
            <c:v>end year 2022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rec!$E$22:$E$64</c:f>
              <c:numCache>
                <c:formatCode>General</c:formatCode>
                <c:ptCount val="43"/>
                <c:pt idx="0">
                  <c:v>24.8323</c:v>
                </c:pt>
                <c:pt idx="1">
                  <c:v>22.575299999999999</c:v>
                </c:pt>
                <c:pt idx="2">
                  <c:v>56.308999999999997</c:v>
                </c:pt>
                <c:pt idx="3">
                  <c:v>49.158099999999997</c:v>
                </c:pt>
                <c:pt idx="4">
                  <c:v>29.998999999999999</c:v>
                </c:pt>
                <c:pt idx="5">
                  <c:v>58.154699999999998</c:v>
                </c:pt>
                <c:pt idx="6">
                  <c:v>103.623</c:v>
                </c:pt>
                <c:pt idx="7">
                  <c:v>123.011</c:v>
                </c:pt>
                <c:pt idx="8">
                  <c:v>73.326400000000007</c:v>
                </c:pt>
                <c:pt idx="9">
                  <c:v>56.4268</c:v>
                </c:pt>
                <c:pt idx="10">
                  <c:v>307.41199999999998</c:v>
                </c:pt>
                <c:pt idx="11">
                  <c:v>57.779899999999998</c:v>
                </c:pt>
                <c:pt idx="12">
                  <c:v>146.184</c:v>
                </c:pt>
                <c:pt idx="13">
                  <c:v>62.621699999999997</c:v>
                </c:pt>
                <c:pt idx="14">
                  <c:v>221.148</c:v>
                </c:pt>
                <c:pt idx="15">
                  <c:v>115.24</c:v>
                </c:pt>
                <c:pt idx="16">
                  <c:v>69.172600000000003</c:v>
                </c:pt>
                <c:pt idx="17">
                  <c:v>33.261699999999998</c:v>
                </c:pt>
                <c:pt idx="18">
                  <c:v>51.078000000000003</c:v>
                </c:pt>
                <c:pt idx="19">
                  <c:v>42.455300000000001</c:v>
                </c:pt>
                <c:pt idx="20">
                  <c:v>137.16999999999999</c:v>
                </c:pt>
                <c:pt idx="21">
                  <c:v>103.583</c:v>
                </c:pt>
                <c:pt idx="22">
                  <c:v>229.733</c:v>
                </c:pt>
                <c:pt idx="23">
                  <c:v>50.040100000000002</c:v>
                </c:pt>
                <c:pt idx="24">
                  <c:v>197.14099999999999</c:v>
                </c:pt>
                <c:pt idx="25">
                  <c:v>62.881100000000004</c:v>
                </c:pt>
                <c:pt idx="26">
                  <c:v>299.49700000000001</c:v>
                </c:pt>
                <c:pt idx="27">
                  <c:v>41.510399999999997</c:v>
                </c:pt>
                <c:pt idx="28">
                  <c:v>104.349</c:v>
                </c:pt>
                <c:pt idx="29">
                  <c:v>43.231999999999999</c:v>
                </c:pt>
                <c:pt idx="30">
                  <c:v>147.054</c:v>
                </c:pt>
                <c:pt idx="31">
                  <c:v>179.13300000000001</c:v>
                </c:pt>
                <c:pt idx="32">
                  <c:v>91.038399999999996</c:v>
                </c:pt>
                <c:pt idx="33">
                  <c:v>80.253200000000007</c:v>
                </c:pt>
                <c:pt idx="34">
                  <c:v>217.98599999999999</c:v>
                </c:pt>
                <c:pt idx="35">
                  <c:v>70.759799999999998</c:v>
                </c:pt>
                <c:pt idx="36">
                  <c:v>75.8476</c:v>
                </c:pt>
                <c:pt idx="37">
                  <c:v>129.30699999999999</c:v>
                </c:pt>
                <c:pt idx="38">
                  <c:v>121.491</c:v>
                </c:pt>
                <c:pt idx="39">
                  <c:v>79.601200000000006</c:v>
                </c:pt>
                <c:pt idx="40">
                  <c:v>147.999</c:v>
                </c:pt>
                <c:pt idx="41">
                  <c:v>65.795699999999997</c:v>
                </c:pt>
                <c:pt idx="42">
                  <c:v>130.83799999999999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4-4070-AD7B-9176A8A0DBC7}"/>
            </c:ext>
          </c:extLst>
        </c:ser>
        <c:ser>
          <c:idx val="3"/>
          <c:order val="3"/>
          <c:tx>
            <c:v>end year 2021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rec!$F$22:$F$63</c:f>
              <c:numCache>
                <c:formatCode>General</c:formatCode>
                <c:ptCount val="42"/>
                <c:pt idx="0">
                  <c:v>22.9802</c:v>
                </c:pt>
                <c:pt idx="1">
                  <c:v>20.89</c:v>
                </c:pt>
                <c:pt idx="2">
                  <c:v>51.837600000000002</c:v>
                </c:pt>
                <c:pt idx="3">
                  <c:v>45.136800000000001</c:v>
                </c:pt>
                <c:pt idx="4">
                  <c:v>27.697700000000001</c:v>
                </c:pt>
                <c:pt idx="5">
                  <c:v>53.533000000000001</c:v>
                </c:pt>
                <c:pt idx="6">
                  <c:v>94.113299999999995</c:v>
                </c:pt>
                <c:pt idx="7">
                  <c:v>111.765</c:v>
                </c:pt>
                <c:pt idx="8">
                  <c:v>66.269099999999995</c:v>
                </c:pt>
                <c:pt idx="9">
                  <c:v>51.594200000000001</c:v>
                </c:pt>
                <c:pt idx="10">
                  <c:v>274.27100000000002</c:v>
                </c:pt>
                <c:pt idx="11">
                  <c:v>52.722999999999999</c:v>
                </c:pt>
                <c:pt idx="12">
                  <c:v>128.369</c:v>
                </c:pt>
                <c:pt idx="13">
                  <c:v>56.621299999999998</c:v>
                </c:pt>
                <c:pt idx="14">
                  <c:v>193.286</c:v>
                </c:pt>
                <c:pt idx="15">
                  <c:v>102.11</c:v>
                </c:pt>
                <c:pt idx="16">
                  <c:v>60.330500000000001</c:v>
                </c:pt>
                <c:pt idx="17">
                  <c:v>29.490100000000002</c:v>
                </c:pt>
                <c:pt idx="18">
                  <c:v>44.729300000000002</c:v>
                </c:pt>
                <c:pt idx="19">
                  <c:v>37.684199999999997</c:v>
                </c:pt>
                <c:pt idx="20">
                  <c:v>119.66</c:v>
                </c:pt>
                <c:pt idx="21">
                  <c:v>91.979100000000003</c:v>
                </c:pt>
                <c:pt idx="22">
                  <c:v>200.22200000000001</c:v>
                </c:pt>
                <c:pt idx="23">
                  <c:v>44.969900000000003</c:v>
                </c:pt>
                <c:pt idx="24">
                  <c:v>172.31700000000001</c:v>
                </c:pt>
                <c:pt idx="25">
                  <c:v>56.426099999999998</c:v>
                </c:pt>
                <c:pt idx="26">
                  <c:v>262.79700000000003</c:v>
                </c:pt>
                <c:pt idx="27">
                  <c:v>37.506900000000002</c:v>
                </c:pt>
                <c:pt idx="28">
                  <c:v>91.430999999999997</c:v>
                </c:pt>
                <c:pt idx="29">
                  <c:v>38.578800000000001</c:v>
                </c:pt>
                <c:pt idx="30">
                  <c:v>127.148</c:v>
                </c:pt>
                <c:pt idx="31">
                  <c:v>148.23699999999999</c:v>
                </c:pt>
                <c:pt idx="32">
                  <c:v>75.104900000000001</c:v>
                </c:pt>
                <c:pt idx="33">
                  <c:v>68.637600000000006</c:v>
                </c:pt>
                <c:pt idx="34">
                  <c:v>178.512</c:v>
                </c:pt>
                <c:pt idx="35">
                  <c:v>56.731699999999996</c:v>
                </c:pt>
                <c:pt idx="36">
                  <c:v>64.688199999999995</c:v>
                </c:pt>
                <c:pt idx="37">
                  <c:v>104.91</c:v>
                </c:pt>
                <c:pt idx="38">
                  <c:v>96.665599999999998</c:v>
                </c:pt>
                <c:pt idx="39">
                  <c:v>65.740099999999998</c:v>
                </c:pt>
                <c:pt idx="40">
                  <c:v>107.893</c:v>
                </c:pt>
                <c:pt idx="41">
                  <c:v>64.498000000000005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4-4070-AD7B-9176A8A0DBC7}"/>
            </c:ext>
          </c:extLst>
        </c:ser>
        <c:ser>
          <c:idx val="4"/>
          <c:order val="4"/>
          <c:tx>
            <c:v>end year 2020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rec!$G$22:$G$62</c:f>
              <c:numCache>
                <c:formatCode>General</c:formatCode>
                <c:ptCount val="41"/>
                <c:pt idx="0">
                  <c:v>23.109200000000001</c:v>
                </c:pt>
                <c:pt idx="1">
                  <c:v>21.004100000000001</c:v>
                </c:pt>
                <c:pt idx="2">
                  <c:v>52.239699999999999</c:v>
                </c:pt>
                <c:pt idx="3">
                  <c:v>45.512</c:v>
                </c:pt>
                <c:pt idx="4">
                  <c:v>27.904499999999999</c:v>
                </c:pt>
                <c:pt idx="5">
                  <c:v>54.158099999999997</c:v>
                </c:pt>
                <c:pt idx="6">
                  <c:v>94.704599999999999</c:v>
                </c:pt>
                <c:pt idx="7">
                  <c:v>113.09699999999999</c:v>
                </c:pt>
                <c:pt idx="8">
                  <c:v>66.937600000000003</c:v>
                </c:pt>
                <c:pt idx="9">
                  <c:v>52.060499999999998</c:v>
                </c:pt>
                <c:pt idx="10">
                  <c:v>277.84899999999999</c:v>
                </c:pt>
                <c:pt idx="11">
                  <c:v>52.9208</c:v>
                </c:pt>
                <c:pt idx="12">
                  <c:v>129.89500000000001</c:v>
                </c:pt>
                <c:pt idx="13">
                  <c:v>57.1556</c:v>
                </c:pt>
                <c:pt idx="14">
                  <c:v>195.63399999999999</c:v>
                </c:pt>
                <c:pt idx="15">
                  <c:v>103.411</c:v>
                </c:pt>
                <c:pt idx="16">
                  <c:v>61.110399999999998</c:v>
                </c:pt>
                <c:pt idx="17">
                  <c:v>29.809100000000001</c:v>
                </c:pt>
                <c:pt idx="18">
                  <c:v>45.343499999999999</c:v>
                </c:pt>
                <c:pt idx="19">
                  <c:v>38.055100000000003</c:v>
                </c:pt>
                <c:pt idx="20">
                  <c:v>121.209</c:v>
                </c:pt>
                <c:pt idx="21">
                  <c:v>92.954800000000006</c:v>
                </c:pt>
                <c:pt idx="22">
                  <c:v>202.41499999999999</c:v>
                </c:pt>
                <c:pt idx="23">
                  <c:v>45.121600000000001</c:v>
                </c:pt>
                <c:pt idx="24">
                  <c:v>174.047</c:v>
                </c:pt>
                <c:pt idx="25">
                  <c:v>56.819099999999999</c:v>
                </c:pt>
                <c:pt idx="26">
                  <c:v>266.86700000000002</c:v>
                </c:pt>
                <c:pt idx="27">
                  <c:v>37.8386</c:v>
                </c:pt>
                <c:pt idx="28">
                  <c:v>91.714200000000005</c:v>
                </c:pt>
                <c:pt idx="29">
                  <c:v>38.591999999999999</c:v>
                </c:pt>
                <c:pt idx="30">
                  <c:v>129.79300000000001</c:v>
                </c:pt>
                <c:pt idx="31">
                  <c:v>153.88800000000001</c:v>
                </c:pt>
                <c:pt idx="32">
                  <c:v>77.9255</c:v>
                </c:pt>
                <c:pt idx="33">
                  <c:v>73.121799999999993</c:v>
                </c:pt>
                <c:pt idx="34">
                  <c:v>191.11199999999999</c:v>
                </c:pt>
                <c:pt idx="35">
                  <c:v>56.267099999999999</c:v>
                </c:pt>
                <c:pt idx="36">
                  <c:v>65.176699999999997</c:v>
                </c:pt>
                <c:pt idx="37">
                  <c:v>94.296300000000002</c:v>
                </c:pt>
                <c:pt idx="38">
                  <c:v>95.073499999999996</c:v>
                </c:pt>
                <c:pt idx="39">
                  <c:v>69.912999999999997</c:v>
                </c:pt>
                <c:pt idx="40">
                  <c:v>88.195599999999999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4-4070-AD7B-9176A8A0DBC7}"/>
            </c:ext>
          </c:extLst>
        </c:ser>
        <c:ser>
          <c:idx val="5"/>
          <c:order val="5"/>
          <c:tx>
            <c:v>end year 2019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rec!$H$22:$H$61</c:f>
              <c:numCache>
                <c:formatCode>General</c:formatCode>
                <c:ptCount val="40"/>
                <c:pt idx="0">
                  <c:v>23.520099999999999</c:v>
                </c:pt>
                <c:pt idx="1">
                  <c:v>21.3811</c:v>
                </c:pt>
                <c:pt idx="2">
                  <c:v>53.322099999999999</c:v>
                </c:pt>
                <c:pt idx="3">
                  <c:v>46.4895</c:v>
                </c:pt>
                <c:pt idx="4">
                  <c:v>28.477900000000002</c:v>
                </c:pt>
                <c:pt idx="5">
                  <c:v>55.515999999999998</c:v>
                </c:pt>
                <c:pt idx="6">
                  <c:v>96.339299999999994</c:v>
                </c:pt>
                <c:pt idx="7">
                  <c:v>115.95099999999999</c:v>
                </c:pt>
                <c:pt idx="8">
                  <c:v>68.4392</c:v>
                </c:pt>
                <c:pt idx="9">
                  <c:v>52.994500000000002</c:v>
                </c:pt>
                <c:pt idx="10">
                  <c:v>284.81400000000002</c:v>
                </c:pt>
                <c:pt idx="11">
                  <c:v>53.770200000000003</c:v>
                </c:pt>
                <c:pt idx="12">
                  <c:v>132.72300000000001</c:v>
                </c:pt>
                <c:pt idx="13">
                  <c:v>58.410200000000003</c:v>
                </c:pt>
                <c:pt idx="14">
                  <c:v>199.71600000000001</c:v>
                </c:pt>
                <c:pt idx="15">
                  <c:v>105.861</c:v>
                </c:pt>
                <c:pt idx="16">
                  <c:v>61.864699999999999</c:v>
                </c:pt>
                <c:pt idx="17">
                  <c:v>30.1206</c:v>
                </c:pt>
                <c:pt idx="18">
                  <c:v>45.6648</c:v>
                </c:pt>
                <c:pt idx="19">
                  <c:v>38.223799999999997</c:v>
                </c:pt>
                <c:pt idx="20">
                  <c:v>122.32599999999999</c:v>
                </c:pt>
                <c:pt idx="21">
                  <c:v>94.644000000000005</c:v>
                </c:pt>
                <c:pt idx="22">
                  <c:v>207.334</c:v>
                </c:pt>
                <c:pt idx="23">
                  <c:v>46.139899999999997</c:v>
                </c:pt>
                <c:pt idx="24">
                  <c:v>178.56399999999999</c:v>
                </c:pt>
                <c:pt idx="25">
                  <c:v>57.422800000000002</c:v>
                </c:pt>
                <c:pt idx="26">
                  <c:v>272.21800000000002</c:v>
                </c:pt>
                <c:pt idx="27">
                  <c:v>38.663499999999999</c:v>
                </c:pt>
                <c:pt idx="28">
                  <c:v>95.934799999999996</c:v>
                </c:pt>
                <c:pt idx="29">
                  <c:v>40.000999999999998</c:v>
                </c:pt>
                <c:pt idx="30">
                  <c:v>137.298</c:v>
                </c:pt>
                <c:pt idx="31">
                  <c:v>165.44800000000001</c:v>
                </c:pt>
                <c:pt idx="32">
                  <c:v>80.726799999999997</c:v>
                </c:pt>
                <c:pt idx="33">
                  <c:v>78.153400000000005</c:v>
                </c:pt>
                <c:pt idx="34">
                  <c:v>206.28200000000001</c:v>
                </c:pt>
                <c:pt idx="35">
                  <c:v>46.134</c:v>
                </c:pt>
                <c:pt idx="36">
                  <c:v>51.102200000000003</c:v>
                </c:pt>
                <c:pt idx="37">
                  <c:v>89.027199999999993</c:v>
                </c:pt>
                <c:pt idx="38">
                  <c:v>63.415799999999997</c:v>
                </c:pt>
                <c:pt idx="39">
                  <c:v>44.140099999999997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4-4070-AD7B-9176A8A0DBC7}"/>
            </c:ext>
          </c:extLst>
        </c:ser>
        <c:ser>
          <c:idx val="6"/>
          <c:order val="6"/>
          <c:tx>
            <c:v>end year 2018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rec!$I$22:$I$60</c:f>
              <c:numCache>
                <c:formatCode>General</c:formatCode>
                <c:ptCount val="39"/>
                <c:pt idx="0">
                  <c:v>23.940899999999999</c:v>
                </c:pt>
                <c:pt idx="1">
                  <c:v>21.725300000000001</c:v>
                </c:pt>
                <c:pt idx="2">
                  <c:v>54.551299999999998</c:v>
                </c:pt>
                <c:pt idx="3">
                  <c:v>47.603999999999999</c:v>
                </c:pt>
                <c:pt idx="4">
                  <c:v>29.046199999999999</c:v>
                </c:pt>
                <c:pt idx="5">
                  <c:v>57.054499999999997</c:v>
                </c:pt>
                <c:pt idx="6">
                  <c:v>98.183300000000003</c:v>
                </c:pt>
                <c:pt idx="7">
                  <c:v>119.36</c:v>
                </c:pt>
                <c:pt idx="8">
                  <c:v>70.100899999999996</c:v>
                </c:pt>
                <c:pt idx="9">
                  <c:v>53.8249</c:v>
                </c:pt>
                <c:pt idx="10">
                  <c:v>293.67</c:v>
                </c:pt>
                <c:pt idx="11">
                  <c:v>54.061999999999998</c:v>
                </c:pt>
                <c:pt idx="12">
                  <c:v>136.678</c:v>
                </c:pt>
                <c:pt idx="13">
                  <c:v>59.304099999999998</c:v>
                </c:pt>
                <c:pt idx="14">
                  <c:v>205.154</c:v>
                </c:pt>
                <c:pt idx="15">
                  <c:v>108.396</c:v>
                </c:pt>
                <c:pt idx="16">
                  <c:v>63.071300000000001</c:v>
                </c:pt>
                <c:pt idx="17">
                  <c:v>30.454699999999999</c:v>
                </c:pt>
                <c:pt idx="18">
                  <c:v>46.3551</c:v>
                </c:pt>
                <c:pt idx="19">
                  <c:v>38.527900000000002</c:v>
                </c:pt>
                <c:pt idx="20">
                  <c:v>124.883</c:v>
                </c:pt>
                <c:pt idx="21">
                  <c:v>96.564099999999996</c:v>
                </c:pt>
                <c:pt idx="22">
                  <c:v>213.37</c:v>
                </c:pt>
                <c:pt idx="23">
                  <c:v>46.558300000000003</c:v>
                </c:pt>
                <c:pt idx="24">
                  <c:v>184.339</c:v>
                </c:pt>
                <c:pt idx="25">
                  <c:v>58.313899999999997</c:v>
                </c:pt>
                <c:pt idx="26">
                  <c:v>285.60000000000002</c:v>
                </c:pt>
                <c:pt idx="27">
                  <c:v>40.098199999999999</c:v>
                </c:pt>
                <c:pt idx="28">
                  <c:v>104.795</c:v>
                </c:pt>
                <c:pt idx="29">
                  <c:v>42.181399999999996</c:v>
                </c:pt>
                <c:pt idx="30">
                  <c:v>146.57499999999999</c:v>
                </c:pt>
                <c:pt idx="31">
                  <c:v>183.946</c:v>
                </c:pt>
                <c:pt idx="32">
                  <c:v>87.855699999999999</c:v>
                </c:pt>
                <c:pt idx="33">
                  <c:v>87.166499999999999</c:v>
                </c:pt>
                <c:pt idx="34">
                  <c:v>214.91399999999999</c:v>
                </c:pt>
                <c:pt idx="35">
                  <c:v>37.306199999999997</c:v>
                </c:pt>
                <c:pt idx="36">
                  <c:v>41.996099999999998</c:v>
                </c:pt>
                <c:pt idx="37">
                  <c:v>67.493399999999994</c:v>
                </c:pt>
                <c:pt idx="38">
                  <c:v>40.305599999999998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4-4070-AD7B-9176A8A0DBC7}"/>
            </c:ext>
          </c:extLst>
        </c:ser>
        <c:ser>
          <c:idx val="7"/>
          <c:order val="7"/>
          <c:tx>
            <c:v>end year 2017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rec!$J$22:$J$59</c:f>
              <c:numCache>
                <c:formatCode>General</c:formatCode>
                <c:ptCount val="38"/>
                <c:pt idx="0">
                  <c:v>22.435700000000001</c:v>
                </c:pt>
                <c:pt idx="1">
                  <c:v>20.3507</c:v>
                </c:pt>
                <c:pt idx="2">
                  <c:v>50.936799999999998</c:v>
                </c:pt>
                <c:pt idx="3">
                  <c:v>44.338000000000001</c:v>
                </c:pt>
                <c:pt idx="4">
                  <c:v>27.2362</c:v>
                </c:pt>
                <c:pt idx="5">
                  <c:v>53.357799999999997</c:v>
                </c:pt>
                <c:pt idx="6">
                  <c:v>90.770300000000006</c:v>
                </c:pt>
                <c:pt idx="7">
                  <c:v>110.739</c:v>
                </c:pt>
                <c:pt idx="8">
                  <c:v>64.517499999999998</c:v>
                </c:pt>
                <c:pt idx="9">
                  <c:v>49.942</c:v>
                </c:pt>
                <c:pt idx="10">
                  <c:v>266.697</c:v>
                </c:pt>
                <c:pt idx="11">
                  <c:v>49.656199999999998</c:v>
                </c:pt>
                <c:pt idx="12">
                  <c:v>121.991</c:v>
                </c:pt>
                <c:pt idx="13">
                  <c:v>53.758800000000001</c:v>
                </c:pt>
                <c:pt idx="14">
                  <c:v>181.745</c:v>
                </c:pt>
                <c:pt idx="15">
                  <c:v>96.613799999999998</c:v>
                </c:pt>
                <c:pt idx="16">
                  <c:v>55.928100000000001</c:v>
                </c:pt>
                <c:pt idx="17">
                  <c:v>27.260300000000001</c:v>
                </c:pt>
                <c:pt idx="18">
                  <c:v>40.966099999999997</c:v>
                </c:pt>
                <c:pt idx="19">
                  <c:v>34.377299999999998</c:v>
                </c:pt>
                <c:pt idx="20">
                  <c:v>109.367</c:v>
                </c:pt>
                <c:pt idx="21">
                  <c:v>85.384</c:v>
                </c:pt>
                <c:pt idx="22">
                  <c:v>185.22800000000001</c:v>
                </c:pt>
                <c:pt idx="23">
                  <c:v>41.509099999999997</c:v>
                </c:pt>
                <c:pt idx="24">
                  <c:v>160.126</c:v>
                </c:pt>
                <c:pt idx="25">
                  <c:v>52.451999999999998</c:v>
                </c:pt>
                <c:pt idx="26">
                  <c:v>251.69200000000001</c:v>
                </c:pt>
                <c:pt idx="27">
                  <c:v>36.185600000000001</c:v>
                </c:pt>
                <c:pt idx="28">
                  <c:v>91.250799999999998</c:v>
                </c:pt>
                <c:pt idx="29">
                  <c:v>37.695999999999998</c:v>
                </c:pt>
                <c:pt idx="30">
                  <c:v>129.16</c:v>
                </c:pt>
                <c:pt idx="31">
                  <c:v>158.50899999999999</c:v>
                </c:pt>
                <c:pt idx="32">
                  <c:v>71.141900000000007</c:v>
                </c:pt>
                <c:pt idx="33">
                  <c:v>83.772000000000006</c:v>
                </c:pt>
                <c:pt idx="34">
                  <c:v>177.70699999999999</c:v>
                </c:pt>
                <c:pt idx="35">
                  <c:v>34.684699999999999</c:v>
                </c:pt>
                <c:pt idx="36">
                  <c:v>41.201799999999999</c:v>
                </c:pt>
                <c:pt idx="37">
                  <c:v>62.608899999999998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4-4070-AD7B-9176A8A0DBC7}"/>
            </c:ext>
          </c:extLst>
        </c:ser>
        <c:ser>
          <c:idx val="8"/>
          <c:order val="8"/>
          <c:tx>
            <c:v>end year 2016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rec!$K$22:$K$58</c:f>
              <c:numCache>
                <c:formatCode>General</c:formatCode>
                <c:ptCount val="37"/>
                <c:pt idx="0">
                  <c:v>22.9954</c:v>
                </c:pt>
                <c:pt idx="1">
                  <c:v>20.853400000000001</c:v>
                </c:pt>
                <c:pt idx="2">
                  <c:v>52.426299999999998</c:v>
                </c:pt>
                <c:pt idx="3">
                  <c:v>45.655700000000003</c:v>
                </c:pt>
                <c:pt idx="4">
                  <c:v>28.033200000000001</c:v>
                </c:pt>
                <c:pt idx="5">
                  <c:v>55.116999999999997</c:v>
                </c:pt>
                <c:pt idx="6">
                  <c:v>93.374399999999994</c:v>
                </c:pt>
                <c:pt idx="7">
                  <c:v>114.92</c:v>
                </c:pt>
                <c:pt idx="8">
                  <c:v>66.5077</c:v>
                </c:pt>
                <c:pt idx="9">
                  <c:v>51.1676</c:v>
                </c:pt>
                <c:pt idx="10">
                  <c:v>274.935</c:v>
                </c:pt>
                <c:pt idx="11">
                  <c:v>50.422800000000002</c:v>
                </c:pt>
                <c:pt idx="12">
                  <c:v>125.878</c:v>
                </c:pt>
                <c:pt idx="13">
                  <c:v>55.075499999999998</c:v>
                </c:pt>
                <c:pt idx="14">
                  <c:v>187.49199999999999</c:v>
                </c:pt>
                <c:pt idx="15">
                  <c:v>98.886399999999995</c:v>
                </c:pt>
                <c:pt idx="16">
                  <c:v>56.923900000000003</c:v>
                </c:pt>
                <c:pt idx="17">
                  <c:v>27.692399999999999</c:v>
                </c:pt>
                <c:pt idx="18">
                  <c:v>41.881399999999999</c:v>
                </c:pt>
                <c:pt idx="19">
                  <c:v>35.223199999999999</c:v>
                </c:pt>
                <c:pt idx="20">
                  <c:v>113.33799999999999</c:v>
                </c:pt>
                <c:pt idx="21">
                  <c:v>88.507999999999996</c:v>
                </c:pt>
                <c:pt idx="22">
                  <c:v>192.26599999999999</c:v>
                </c:pt>
                <c:pt idx="23">
                  <c:v>42.661000000000001</c:v>
                </c:pt>
                <c:pt idx="24">
                  <c:v>168.49700000000001</c:v>
                </c:pt>
                <c:pt idx="25">
                  <c:v>54.411099999999998</c:v>
                </c:pt>
                <c:pt idx="26">
                  <c:v>276.76600000000002</c:v>
                </c:pt>
                <c:pt idx="27">
                  <c:v>38.795900000000003</c:v>
                </c:pt>
                <c:pt idx="28">
                  <c:v>103.254</c:v>
                </c:pt>
                <c:pt idx="29">
                  <c:v>41.115400000000001</c:v>
                </c:pt>
                <c:pt idx="30">
                  <c:v>142.363</c:v>
                </c:pt>
                <c:pt idx="31">
                  <c:v>162.28200000000001</c:v>
                </c:pt>
                <c:pt idx="32">
                  <c:v>68.0779</c:v>
                </c:pt>
                <c:pt idx="33">
                  <c:v>70.982500000000002</c:v>
                </c:pt>
                <c:pt idx="34">
                  <c:v>166.58199999999999</c:v>
                </c:pt>
                <c:pt idx="35">
                  <c:v>37.599699999999999</c:v>
                </c:pt>
                <c:pt idx="36">
                  <c:v>33.666699999999999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4-4070-AD7B-9176A8A0DBC7}"/>
            </c:ext>
          </c:extLst>
        </c:ser>
        <c:ser>
          <c:idx val="9"/>
          <c:order val="9"/>
          <c:tx>
            <c:v>end year 2015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rec!$L$22:$L$57</c:f>
              <c:numCache>
                <c:formatCode>General</c:formatCode>
                <c:ptCount val="36"/>
                <c:pt idx="0">
                  <c:v>21.592600000000001</c:v>
                </c:pt>
                <c:pt idx="1">
                  <c:v>19.509399999999999</c:v>
                </c:pt>
                <c:pt idx="2">
                  <c:v>49.151200000000003</c:v>
                </c:pt>
                <c:pt idx="3">
                  <c:v>42.7012</c:v>
                </c:pt>
                <c:pt idx="4">
                  <c:v>26.2591</c:v>
                </c:pt>
                <c:pt idx="5">
                  <c:v>51.7806</c:v>
                </c:pt>
                <c:pt idx="6">
                  <c:v>86.705200000000005</c:v>
                </c:pt>
                <c:pt idx="7">
                  <c:v>107.19499999999999</c:v>
                </c:pt>
                <c:pt idx="8">
                  <c:v>61.452100000000002</c:v>
                </c:pt>
                <c:pt idx="9">
                  <c:v>47.063400000000001</c:v>
                </c:pt>
                <c:pt idx="10">
                  <c:v>251.52199999999999</c:v>
                </c:pt>
                <c:pt idx="11">
                  <c:v>45.815399999999997</c:v>
                </c:pt>
                <c:pt idx="12">
                  <c:v>113.80500000000001</c:v>
                </c:pt>
                <c:pt idx="13">
                  <c:v>50.284700000000001</c:v>
                </c:pt>
                <c:pt idx="14">
                  <c:v>168.74799999999999</c:v>
                </c:pt>
                <c:pt idx="15">
                  <c:v>89.405500000000004</c:v>
                </c:pt>
                <c:pt idx="16">
                  <c:v>50.5779</c:v>
                </c:pt>
                <c:pt idx="17">
                  <c:v>24.8384</c:v>
                </c:pt>
                <c:pt idx="18">
                  <c:v>37.668700000000001</c:v>
                </c:pt>
                <c:pt idx="19">
                  <c:v>31.895299999999999</c:v>
                </c:pt>
                <c:pt idx="20">
                  <c:v>101.452</c:v>
                </c:pt>
                <c:pt idx="21">
                  <c:v>79.374799999999993</c:v>
                </c:pt>
                <c:pt idx="22">
                  <c:v>172.458</c:v>
                </c:pt>
                <c:pt idx="23">
                  <c:v>38.757300000000001</c:v>
                </c:pt>
                <c:pt idx="24">
                  <c:v>151.703</c:v>
                </c:pt>
                <c:pt idx="25">
                  <c:v>49.417000000000002</c:v>
                </c:pt>
                <c:pt idx="26">
                  <c:v>255.381</c:v>
                </c:pt>
                <c:pt idx="27">
                  <c:v>34.953699999999998</c:v>
                </c:pt>
                <c:pt idx="28">
                  <c:v>85.185900000000004</c:v>
                </c:pt>
                <c:pt idx="29">
                  <c:v>34.147500000000001</c:v>
                </c:pt>
                <c:pt idx="30">
                  <c:v>125.669</c:v>
                </c:pt>
                <c:pt idx="31">
                  <c:v>110.91800000000001</c:v>
                </c:pt>
                <c:pt idx="32">
                  <c:v>47.434600000000003</c:v>
                </c:pt>
                <c:pt idx="33">
                  <c:v>55.538499999999999</c:v>
                </c:pt>
                <c:pt idx="34">
                  <c:v>102.248</c:v>
                </c:pt>
                <c:pt idx="35">
                  <c:v>31.345099999999999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4-4070-AD7B-9176A8A0DBC7}"/>
            </c:ext>
          </c:extLst>
        </c:ser>
        <c:ser>
          <c:idx val="10"/>
          <c:order val="10"/>
          <c:tx>
            <c:v>end year 2014</c:v>
          </c:tx>
          <c:marker>
            <c:symbol val="none"/>
          </c:marker>
          <c:cat>
            <c:numRef>
              <c:f>rec!$B$22:$B$62</c:f>
              <c:numCache>
                <c:formatCode>General</c:formatCode>
                <c:ptCount val="41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</c:numCache>
            </c:numRef>
          </c:cat>
          <c:val>
            <c:numRef>
              <c:f>rec!$M$22:$M$56</c:f>
              <c:numCache>
                <c:formatCode>General</c:formatCode>
                <c:ptCount val="35"/>
                <c:pt idx="0">
                  <c:v>21.620100000000001</c:v>
                </c:pt>
                <c:pt idx="1">
                  <c:v>19.522099999999998</c:v>
                </c:pt>
                <c:pt idx="2">
                  <c:v>49.236800000000002</c:v>
                </c:pt>
                <c:pt idx="3">
                  <c:v>42.717500000000001</c:v>
                </c:pt>
                <c:pt idx="4">
                  <c:v>26.311199999999999</c:v>
                </c:pt>
                <c:pt idx="5">
                  <c:v>51.801400000000001</c:v>
                </c:pt>
                <c:pt idx="6">
                  <c:v>86.025000000000006</c:v>
                </c:pt>
                <c:pt idx="7">
                  <c:v>106.67700000000001</c:v>
                </c:pt>
                <c:pt idx="8">
                  <c:v>60.719700000000003</c:v>
                </c:pt>
                <c:pt idx="9">
                  <c:v>46.649900000000002</c:v>
                </c:pt>
                <c:pt idx="10">
                  <c:v>247.797</c:v>
                </c:pt>
                <c:pt idx="11">
                  <c:v>45.135599999999997</c:v>
                </c:pt>
                <c:pt idx="12">
                  <c:v>111.788</c:v>
                </c:pt>
                <c:pt idx="13">
                  <c:v>49.364199999999997</c:v>
                </c:pt>
                <c:pt idx="14">
                  <c:v>165.381</c:v>
                </c:pt>
                <c:pt idx="15">
                  <c:v>86.954599999999999</c:v>
                </c:pt>
                <c:pt idx="16">
                  <c:v>49.615099999999998</c:v>
                </c:pt>
                <c:pt idx="17">
                  <c:v>24.428899999999999</c:v>
                </c:pt>
                <c:pt idx="18">
                  <c:v>37.096200000000003</c:v>
                </c:pt>
                <c:pt idx="19">
                  <c:v>31.490500000000001</c:v>
                </c:pt>
                <c:pt idx="20">
                  <c:v>99.216700000000003</c:v>
                </c:pt>
                <c:pt idx="21">
                  <c:v>77.329599999999999</c:v>
                </c:pt>
                <c:pt idx="22">
                  <c:v>168.2</c:v>
                </c:pt>
                <c:pt idx="23">
                  <c:v>37.573</c:v>
                </c:pt>
                <c:pt idx="24">
                  <c:v>151.041</c:v>
                </c:pt>
                <c:pt idx="25">
                  <c:v>50.818399999999997</c:v>
                </c:pt>
                <c:pt idx="26">
                  <c:v>274.32400000000001</c:v>
                </c:pt>
                <c:pt idx="27">
                  <c:v>38.038600000000002</c:v>
                </c:pt>
                <c:pt idx="28">
                  <c:v>86.906400000000005</c:v>
                </c:pt>
                <c:pt idx="29">
                  <c:v>33.449199999999998</c:v>
                </c:pt>
                <c:pt idx="30">
                  <c:v>118.49</c:v>
                </c:pt>
                <c:pt idx="31">
                  <c:v>99.570300000000003</c:v>
                </c:pt>
                <c:pt idx="32">
                  <c:v>44.644599999999997</c:v>
                </c:pt>
                <c:pt idx="33">
                  <c:v>45.814300000000003</c:v>
                </c:pt>
                <c:pt idx="34">
                  <c:v>82.772999999999996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4-4070-AD7B-9176A8A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39808"/>
        <c:axId val="447240200"/>
      </c:lineChart>
      <c:catAx>
        <c:axId val="4472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240200"/>
        <c:crosses val="autoZero"/>
        <c:auto val="1"/>
        <c:lblAlgn val="ctr"/>
        <c:lblOffset val="100"/>
        <c:noMultiLvlLbl val="0"/>
      </c:catAx>
      <c:valAx>
        <c:axId val="447240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23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76886987449017"/>
          <c:y val="2.4550998289392924E-2"/>
          <c:w val="0.25447127442403034"/>
          <c:h val="0.3795357186569295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5048118985125"/>
          <c:y val="4.8888888888888891E-2"/>
          <c:w val="0.73557152230971123"/>
          <c:h val="0.75376307961504807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rec!$BA$99:$BA$109</c:f>
              <c:numCache>
                <c:formatCode>General</c:formatCode>
                <c:ptCount val="11"/>
                <c:pt idx="0">
                  <c:v>319.48099999999999</c:v>
                </c:pt>
                <c:pt idx="1">
                  <c:v>299.226</c:v>
                </c:pt>
                <c:pt idx="2">
                  <c:v>299.49700000000001</c:v>
                </c:pt>
                <c:pt idx="3">
                  <c:v>262.79700000000003</c:v>
                </c:pt>
                <c:pt idx="4">
                  <c:v>266.86700000000002</c:v>
                </c:pt>
                <c:pt idx="5">
                  <c:v>272.21800000000002</c:v>
                </c:pt>
                <c:pt idx="6">
                  <c:v>285.60000000000002</c:v>
                </c:pt>
                <c:pt idx="7">
                  <c:v>251.69200000000001</c:v>
                </c:pt>
                <c:pt idx="8">
                  <c:v>276.76600000000002</c:v>
                </c:pt>
                <c:pt idx="9">
                  <c:v>255.381</c:v>
                </c:pt>
                <c:pt idx="10">
                  <c:v>274.32400000000001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1-4D7F-86C3-6F370E1A8153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rec!$BB$99:$BB$109</c:f>
              <c:numCache>
                <c:formatCode>General</c:formatCode>
                <c:ptCount val="11"/>
                <c:pt idx="0">
                  <c:v>43.4617</c:v>
                </c:pt>
                <c:pt idx="1">
                  <c:v>41.340899999999998</c:v>
                </c:pt>
                <c:pt idx="2">
                  <c:v>41.510399999999997</c:v>
                </c:pt>
                <c:pt idx="3">
                  <c:v>37.506900000000002</c:v>
                </c:pt>
                <c:pt idx="4">
                  <c:v>37.8386</c:v>
                </c:pt>
                <c:pt idx="5">
                  <c:v>38.663499999999999</c:v>
                </c:pt>
                <c:pt idx="6">
                  <c:v>40.098199999999999</c:v>
                </c:pt>
                <c:pt idx="7">
                  <c:v>36.185600000000001</c:v>
                </c:pt>
                <c:pt idx="8">
                  <c:v>38.795900000000003</c:v>
                </c:pt>
                <c:pt idx="9">
                  <c:v>34.953699999999998</c:v>
                </c:pt>
                <c:pt idx="10">
                  <c:v>38.038600000000002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D7F-86C3-6F370E1A8153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rec!$BC$99:$BC$109</c:f>
              <c:numCache>
                <c:formatCode>General</c:formatCode>
                <c:ptCount val="11"/>
                <c:pt idx="0">
                  <c:v>112.375</c:v>
                </c:pt>
                <c:pt idx="1">
                  <c:v>104.17400000000001</c:v>
                </c:pt>
                <c:pt idx="2">
                  <c:v>104.349</c:v>
                </c:pt>
                <c:pt idx="3">
                  <c:v>91.430999999999997</c:v>
                </c:pt>
                <c:pt idx="4">
                  <c:v>91.714200000000005</c:v>
                </c:pt>
                <c:pt idx="5">
                  <c:v>95.934799999999996</c:v>
                </c:pt>
                <c:pt idx="6">
                  <c:v>104.795</c:v>
                </c:pt>
                <c:pt idx="7">
                  <c:v>91.250799999999998</c:v>
                </c:pt>
                <c:pt idx="8">
                  <c:v>103.254</c:v>
                </c:pt>
                <c:pt idx="9">
                  <c:v>85.185900000000004</c:v>
                </c:pt>
                <c:pt idx="10">
                  <c:v>86.906400000000005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1-4D7F-86C3-6F370E1A8153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rec!$BD$99:$BD$109</c:f>
              <c:numCache>
                <c:formatCode>General</c:formatCode>
                <c:ptCount val="11"/>
                <c:pt idx="0">
                  <c:v>46.094299999999997</c:v>
                </c:pt>
                <c:pt idx="1">
                  <c:v>43.283200000000001</c:v>
                </c:pt>
                <c:pt idx="2">
                  <c:v>43.231999999999999</c:v>
                </c:pt>
                <c:pt idx="3">
                  <c:v>38.578800000000001</c:v>
                </c:pt>
                <c:pt idx="4">
                  <c:v>38.591999999999999</c:v>
                </c:pt>
                <c:pt idx="5">
                  <c:v>40.000999999999998</c:v>
                </c:pt>
                <c:pt idx="6">
                  <c:v>42.181399999999996</c:v>
                </c:pt>
                <c:pt idx="7">
                  <c:v>37.695999999999998</c:v>
                </c:pt>
                <c:pt idx="8">
                  <c:v>41.115400000000001</c:v>
                </c:pt>
                <c:pt idx="9">
                  <c:v>34.147500000000001</c:v>
                </c:pt>
                <c:pt idx="10">
                  <c:v>33.449199999999998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1-4D7F-86C3-6F370E1A8153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rec!$BE$99:$BE$109</c:f>
              <c:numCache>
                <c:formatCode>General</c:formatCode>
                <c:ptCount val="11"/>
                <c:pt idx="0">
                  <c:v>158.72200000000001</c:v>
                </c:pt>
                <c:pt idx="1">
                  <c:v>146.12100000000001</c:v>
                </c:pt>
                <c:pt idx="2">
                  <c:v>147.054</c:v>
                </c:pt>
                <c:pt idx="3">
                  <c:v>127.148</c:v>
                </c:pt>
                <c:pt idx="4">
                  <c:v>129.79300000000001</c:v>
                </c:pt>
                <c:pt idx="5">
                  <c:v>137.298</c:v>
                </c:pt>
                <c:pt idx="6">
                  <c:v>146.57499999999999</c:v>
                </c:pt>
                <c:pt idx="7">
                  <c:v>129.16</c:v>
                </c:pt>
                <c:pt idx="8">
                  <c:v>142.363</c:v>
                </c:pt>
                <c:pt idx="9">
                  <c:v>125.669</c:v>
                </c:pt>
                <c:pt idx="10">
                  <c:v>118.49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1-4D7F-86C3-6F370E1A8153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rec!$BF$99:$BF$109</c:f>
              <c:numCache>
                <c:formatCode>General</c:formatCode>
                <c:ptCount val="11"/>
                <c:pt idx="0">
                  <c:v>191.887</c:v>
                </c:pt>
                <c:pt idx="1">
                  <c:v>175.40100000000001</c:v>
                </c:pt>
                <c:pt idx="2">
                  <c:v>179.13300000000001</c:v>
                </c:pt>
                <c:pt idx="3">
                  <c:v>148.23699999999999</c:v>
                </c:pt>
                <c:pt idx="4">
                  <c:v>153.88800000000001</c:v>
                </c:pt>
                <c:pt idx="5">
                  <c:v>165.44800000000001</c:v>
                </c:pt>
                <c:pt idx="6">
                  <c:v>183.946</c:v>
                </c:pt>
                <c:pt idx="7">
                  <c:v>158.50899999999999</c:v>
                </c:pt>
                <c:pt idx="8">
                  <c:v>162.28200000000001</c:v>
                </c:pt>
                <c:pt idx="9">
                  <c:v>110.91800000000001</c:v>
                </c:pt>
                <c:pt idx="10">
                  <c:v>99.570300000000003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E33-B317-CE443EFF14BC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rec!$BG$99:$BG$109</c:f>
              <c:numCache>
                <c:formatCode>General</c:formatCode>
                <c:ptCount val="11"/>
                <c:pt idx="0">
                  <c:v>98.225499999999997</c:v>
                </c:pt>
                <c:pt idx="1">
                  <c:v>89.424000000000007</c:v>
                </c:pt>
                <c:pt idx="2">
                  <c:v>91.038399999999996</c:v>
                </c:pt>
                <c:pt idx="3">
                  <c:v>75.104900000000001</c:v>
                </c:pt>
                <c:pt idx="4">
                  <c:v>77.9255</c:v>
                </c:pt>
                <c:pt idx="5">
                  <c:v>80.726799999999997</c:v>
                </c:pt>
                <c:pt idx="6">
                  <c:v>87.855699999999999</c:v>
                </c:pt>
                <c:pt idx="7">
                  <c:v>71.141900000000007</c:v>
                </c:pt>
                <c:pt idx="8">
                  <c:v>68.0779</c:v>
                </c:pt>
                <c:pt idx="9">
                  <c:v>47.434600000000003</c:v>
                </c:pt>
                <c:pt idx="10">
                  <c:v>44.644599999999997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4E33-B317-CE443EFF14BC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rec!$BH$99:$BH$109</c:f>
              <c:numCache>
                <c:formatCode>General</c:formatCode>
                <c:ptCount val="11"/>
                <c:pt idx="0">
                  <c:v>85.715599999999995</c:v>
                </c:pt>
                <c:pt idx="1">
                  <c:v>78.446100000000001</c:v>
                </c:pt>
                <c:pt idx="2">
                  <c:v>80.253200000000007</c:v>
                </c:pt>
                <c:pt idx="3">
                  <c:v>68.637600000000006</c:v>
                </c:pt>
                <c:pt idx="4">
                  <c:v>73.121799999999993</c:v>
                </c:pt>
                <c:pt idx="5">
                  <c:v>78.153400000000005</c:v>
                </c:pt>
                <c:pt idx="6">
                  <c:v>87.166499999999999</c:v>
                </c:pt>
                <c:pt idx="7">
                  <c:v>83.772000000000006</c:v>
                </c:pt>
                <c:pt idx="8">
                  <c:v>70.982500000000002</c:v>
                </c:pt>
                <c:pt idx="9">
                  <c:v>55.538499999999999</c:v>
                </c:pt>
                <c:pt idx="10">
                  <c:v>45.814300000000003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5-4FEE-8993-39CD8DC13D47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rec!$BI$99:$BI$109</c:f>
              <c:numCache>
                <c:formatCode>General</c:formatCode>
                <c:ptCount val="11"/>
                <c:pt idx="0">
                  <c:v>234.06</c:v>
                </c:pt>
                <c:pt idx="1">
                  <c:v>209.08600000000001</c:v>
                </c:pt>
                <c:pt idx="2">
                  <c:v>217.98599999999999</c:v>
                </c:pt>
                <c:pt idx="3">
                  <c:v>178.512</c:v>
                </c:pt>
                <c:pt idx="4">
                  <c:v>191.11199999999999</c:v>
                </c:pt>
                <c:pt idx="5">
                  <c:v>206.28200000000001</c:v>
                </c:pt>
                <c:pt idx="6">
                  <c:v>214.91399999999999</c:v>
                </c:pt>
                <c:pt idx="7">
                  <c:v>177.70699999999999</c:v>
                </c:pt>
                <c:pt idx="8">
                  <c:v>166.58199999999999</c:v>
                </c:pt>
                <c:pt idx="9">
                  <c:v>102.248</c:v>
                </c:pt>
                <c:pt idx="10">
                  <c:v>82.772999999999996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5-4FEE-8993-39CD8DC1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7755905511806"/>
          <c:y val="3.2498687664042E-2"/>
          <c:w val="0.21991688538932633"/>
          <c:h val="0.72628346456692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126936296026"/>
          <c:y val="5.7777937055657383E-2"/>
          <c:w val="0.77979876059585718"/>
          <c:h val="0.75376307961504807"/>
        </c:manualLayout>
      </c:layout>
      <c:scatterChart>
        <c:scatterStyle val="lineMarker"/>
        <c:varyColors val="0"/>
        <c:ser>
          <c:idx val="5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rec!$H$100:$H$109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rec!$BJ$99:$BJ$108</c:f>
              <c:numCache>
                <c:formatCode>General</c:formatCode>
                <c:ptCount val="10"/>
                <c:pt idx="0">
                  <c:v>75.755200000000002</c:v>
                </c:pt>
                <c:pt idx="1">
                  <c:v>68.473600000000005</c:v>
                </c:pt>
                <c:pt idx="2">
                  <c:v>70.759799999999998</c:v>
                </c:pt>
                <c:pt idx="3">
                  <c:v>56.731699999999996</c:v>
                </c:pt>
                <c:pt idx="4">
                  <c:v>56.267099999999999</c:v>
                </c:pt>
                <c:pt idx="5">
                  <c:v>46.134</c:v>
                </c:pt>
                <c:pt idx="6">
                  <c:v>37.306199999999997</c:v>
                </c:pt>
                <c:pt idx="7">
                  <c:v>34.684699999999999</c:v>
                </c:pt>
                <c:pt idx="8">
                  <c:v>37.599699999999999</c:v>
                </c:pt>
                <c:pt idx="9">
                  <c:v>31.345099999999999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A2-48AC-AF3C-F73D96DCF3D5}"/>
            </c:ext>
          </c:extLst>
        </c:ser>
        <c:ser>
          <c:idx val="6"/>
          <c:order val="1"/>
          <c:tx>
            <c:v>2010 YC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rec!$H$101:$H$109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rec!$BK$99:$BK$107</c:f>
              <c:numCache>
                <c:formatCode>General</c:formatCode>
                <c:ptCount val="9"/>
                <c:pt idx="0">
                  <c:v>81.578400000000002</c:v>
                </c:pt>
                <c:pt idx="1">
                  <c:v>72.930099999999996</c:v>
                </c:pt>
                <c:pt idx="2">
                  <c:v>75.8476</c:v>
                </c:pt>
                <c:pt idx="3">
                  <c:v>64.688199999999995</c:v>
                </c:pt>
                <c:pt idx="4">
                  <c:v>65.176699999999997</c:v>
                </c:pt>
                <c:pt idx="5">
                  <c:v>51.102200000000003</c:v>
                </c:pt>
                <c:pt idx="6">
                  <c:v>41.996099999999998</c:v>
                </c:pt>
                <c:pt idx="7">
                  <c:v>41.201799999999999</c:v>
                </c:pt>
                <c:pt idx="8">
                  <c:v>33.666699999999999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A2-48AC-AF3C-F73D96DCF3D5}"/>
            </c:ext>
          </c:extLst>
        </c:ser>
        <c:ser>
          <c:idx val="7"/>
          <c:order val="2"/>
          <c:tx>
            <c:v>2011 YC</c:v>
          </c:tx>
          <c:spPr>
            <a:ln w="254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rec!$H$102:$H$109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rec!$BL$99:$BL$106</c:f>
              <c:numCache>
                <c:formatCode>General</c:formatCode>
                <c:ptCount val="8"/>
                <c:pt idx="0">
                  <c:v>137.39099999999999</c:v>
                </c:pt>
                <c:pt idx="1">
                  <c:v>122.004</c:v>
                </c:pt>
                <c:pt idx="2">
                  <c:v>129.30699999999999</c:v>
                </c:pt>
                <c:pt idx="3">
                  <c:v>104.91</c:v>
                </c:pt>
                <c:pt idx="4">
                  <c:v>94.296300000000002</c:v>
                </c:pt>
                <c:pt idx="5">
                  <c:v>89.027199999999993</c:v>
                </c:pt>
                <c:pt idx="6">
                  <c:v>67.493399999999994</c:v>
                </c:pt>
                <c:pt idx="7">
                  <c:v>62.608899999999998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A2-48AC-AF3C-F73D96DCF3D5}"/>
            </c:ext>
          </c:extLst>
        </c:ser>
        <c:ser>
          <c:idx val="8"/>
          <c:order val="3"/>
          <c:tx>
            <c:v>2012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rec!$H$103:$H$109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rec!$BM$99:$BM$105</c:f>
              <c:numCache>
                <c:formatCode>General</c:formatCode>
                <c:ptCount val="7"/>
                <c:pt idx="0">
                  <c:v>123.664</c:v>
                </c:pt>
                <c:pt idx="1">
                  <c:v>111.61799999999999</c:v>
                </c:pt>
                <c:pt idx="2">
                  <c:v>121.491</c:v>
                </c:pt>
                <c:pt idx="3">
                  <c:v>96.665599999999998</c:v>
                </c:pt>
                <c:pt idx="4">
                  <c:v>95.073499999999996</c:v>
                </c:pt>
                <c:pt idx="5">
                  <c:v>63.415799999999997</c:v>
                </c:pt>
                <c:pt idx="6">
                  <c:v>40.305599999999998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A2-48AC-AF3C-F73D96DCF3D5}"/>
            </c:ext>
          </c:extLst>
        </c:ser>
        <c:ser>
          <c:idx val="9"/>
          <c:order val="4"/>
          <c:tx>
            <c:v>2013 YC</c:v>
          </c:tx>
          <c:spPr>
            <a:ln w="254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rec!$H$104:$H$109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rec!$BN$99:$BN$104</c:f>
              <c:numCache>
                <c:formatCode>General</c:formatCode>
                <c:ptCount val="6"/>
                <c:pt idx="0">
                  <c:v>89.740200000000002</c:v>
                </c:pt>
                <c:pt idx="1">
                  <c:v>81.771900000000002</c:v>
                </c:pt>
                <c:pt idx="2">
                  <c:v>79.601200000000006</c:v>
                </c:pt>
                <c:pt idx="3">
                  <c:v>65.740099999999998</c:v>
                </c:pt>
                <c:pt idx="4">
                  <c:v>69.912999999999997</c:v>
                </c:pt>
                <c:pt idx="5">
                  <c:v>44.140099999999997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A2-48AC-AF3C-F73D96DCF3D5}"/>
            </c:ext>
          </c:extLst>
        </c:ser>
        <c:ser>
          <c:idx val="4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rec!$H$105:$H$109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rec!$BO$99:$BO$103</c:f>
              <c:numCache>
                <c:formatCode>General</c:formatCode>
                <c:ptCount val="5"/>
                <c:pt idx="0">
                  <c:v>165.01599999999999</c:v>
                </c:pt>
                <c:pt idx="1">
                  <c:v>160.93</c:v>
                </c:pt>
                <c:pt idx="2">
                  <c:v>147.999</c:v>
                </c:pt>
                <c:pt idx="3">
                  <c:v>107.893</c:v>
                </c:pt>
                <c:pt idx="4">
                  <c:v>88.195599999999999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A2-48AC-AF3C-F73D96DCF3D5}"/>
            </c:ext>
          </c:extLst>
        </c:ser>
        <c:ser>
          <c:idx val="0"/>
          <c:order val="6"/>
          <c:tx>
            <c:v>2015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rec!$H$106:$H$109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rec!$BP$99:$BP$102</c:f>
              <c:numCache>
                <c:formatCode>General</c:formatCode>
                <c:ptCount val="4"/>
                <c:pt idx="0">
                  <c:v>75.758600000000001</c:v>
                </c:pt>
                <c:pt idx="1">
                  <c:v>76.708399999999997</c:v>
                </c:pt>
                <c:pt idx="2">
                  <c:v>65.795699999999997</c:v>
                </c:pt>
                <c:pt idx="3">
                  <c:v>64.498000000000005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DA5-BE08-18ACC1F80BA2}"/>
            </c:ext>
          </c:extLst>
        </c:ser>
        <c:ser>
          <c:idx val="1"/>
          <c:order val="7"/>
          <c:tx>
            <c:v>2016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rec!$H$107:$H$109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rec!$BQ$99:$BQ$101</c:f>
              <c:numCache>
                <c:formatCode>General</c:formatCode>
                <c:ptCount val="3"/>
                <c:pt idx="0">
                  <c:v>161.47399999999999</c:v>
                </c:pt>
                <c:pt idx="1">
                  <c:v>188.19</c:v>
                </c:pt>
                <c:pt idx="2">
                  <c:v>130.83799999999999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9-4DA5-BE08-18ACC1F80BA2}"/>
            </c:ext>
          </c:extLst>
        </c:ser>
        <c:ser>
          <c:idx val="2"/>
          <c:order val="8"/>
          <c:tx>
            <c:v>2017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rec!$H$108:$H$109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rec!$BR$99:$BR$100</c:f>
              <c:numCache>
                <c:formatCode>General</c:formatCode>
                <c:ptCount val="2"/>
                <c:pt idx="0">
                  <c:v>34.305999999999997</c:v>
                </c:pt>
                <c:pt idx="1">
                  <c:v>36.785299999999999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C-4482-A305-1B15C920F66C}"/>
            </c:ext>
          </c:extLst>
        </c:ser>
        <c:ser>
          <c:idx val="3"/>
          <c:order val="9"/>
          <c:tx>
            <c:v>2018 YC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rec!$H$109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rec!$BS$99</c:f>
              <c:numCache>
                <c:formatCode>General</c:formatCode>
                <c:ptCount val="1"/>
                <c:pt idx="0">
                  <c:v>34.177100000000003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C-4482-A305-1B15C920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30261026023998"/>
          <c:y val="2.8454993190870647E-2"/>
          <c:w val="0.42753765596272181"/>
          <c:h val="0.5554201693578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63888888888889"/>
          <c:y val="0.31842239720034993"/>
          <c:w val="0.76694444444444454"/>
          <c:h val="0.51357760279964992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rec!$BA$115:$BA$125</c:f>
              <c:numCache>
                <c:formatCode>General</c:formatCode>
                <c:ptCount val="11"/>
                <c:pt idx="0">
                  <c:v>16.461191875300731</c:v>
                </c:pt>
                <c:pt idx="1">
                  <c:v>9.0775870868024633</c:v>
                </c:pt>
                <c:pt idx="2">
                  <c:v>9.1763753809364115</c:v>
                </c:pt>
                <c:pt idx="3">
                  <c:v>-4.201965558974055</c:v>
                </c:pt>
                <c:pt idx="4">
                  <c:v>-2.7183184847115065</c:v>
                </c:pt>
                <c:pt idx="5">
                  <c:v>-0.76770534112946531</c:v>
                </c:pt>
                <c:pt idx="6">
                  <c:v>4.1104679138536948</c:v>
                </c:pt>
                <c:pt idx="7">
                  <c:v>-8.2500984237616848</c:v>
                </c:pt>
                <c:pt idx="8">
                  <c:v>0.89018824455753309</c:v>
                </c:pt>
                <c:pt idx="9">
                  <c:v>-6.9053382132077434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658-858D-F6FE709A9A45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rec!$BB$115:$BB$125</c:f>
              <c:numCache>
                <c:formatCode>General</c:formatCode>
                <c:ptCount val="11"/>
                <c:pt idx="0">
                  <c:v>14.256833847723097</c:v>
                </c:pt>
                <c:pt idx="1">
                  <c:v>8.6814446378152592</c:v>
                </c:pt>
                <c:pt idx="2">
                  <c:v>9.127044633609005</c:v>
                </c:pt>
                <c:pt idx="3">
                  <c:v>-1.3977906652715943</c:v>
                </c:pt>
                <c:pt idx="4">
                  <c:v>-0.52578170595133056</c:v>
                </c:pt>
                <c:pt idx="5">
                  <c:v>1.6428049402449003</c:v>
                </c:pt>
                <c:pt idx="6">
                  <c:v>5.4145000078867147</c:v>
                </c:pt>
                <c:pt idx="7">
                  <c:v>-4.8713675056390127</c:v>
                </c:pt>
                <c:pt idx="8">
                  <c:v>1.9908724295846869</c:v>
                </c:pt>
                <c:pt idx="9">
                  <c:v>-8.1099199234461956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C-4658-858D-F6FE709A9A45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rec!$BC$115:$BC$125</c:f>
              <c:numCache>
                <c:formatCode>General</c:formatCode>
                <c:ptCount val="11"/>
                <c:pt idx="0">
                  <c:v>29.305781852659869</c:v>
                </c:pt>
                <c:pt idx="1">
                  <c:v>19.869192602616149</c:v>
                </c:pt>
                <c:pt idx="2">
                  <c:v>20.070558670017395</c:v>
                </c:pt>
                <c:pt idx="3">
                  <c:v>5.2062909060782543</c:v>
                </c:pt>
                <c:pt idx="4">
                  <c:v>5.5321587362956004</c:v>
                </c:pt>
                <c:pt idx="5">
                  <c:v>10.388648016716823</c:v>
                </c:pt>
                <c:pt idx="6">
                  <c:v>20.583754476080006</c:v>
                </c:pt>
                <c:pt idx="7">
                  <c:v>4.998941389817082</c:v>
                </c:pt>
                <c:pt idx="8">
                  <c:v>18.810582419706719</c:v>
                </c:pt>
                <c:pt idx="9">
                  <c:v>-1.9797161083648629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C-4658-858D-F6FE709A9A45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rec!$BD$115:$BD$125</c:f>
              <c:numCache>
                <c:formatCode>General</c:formatCode>
                <c:ptCount val="11"/>
                <c:pt idx="0">
                  <c:v>37.803893665618311</c:v>
                </c:pt>
                <c:pt idx="1">
                  <c:v>29.399806273393697</c:v>
                </c:pt>
                <c:pt idx="2">
                  <c:v>29.246738337538723</c:v>
                </c:pt>
                <c:pt idx="3">
                  <c:v>15.335493823469632</c:v>
                </c:pt>
                <c:pt idx="4">
                  <c:v>15.374956650682233</c:v>
                </c:pt>
                <c:pt idx="5">
                  <c:v>19.587314494816024</c:v>
                </c:pt>
                <c:pt idx="6">
                  <c:v>26.1058560443897</c:v>
                </c:pt>
                <c:pt idx="7">
                  <c:v>12.696267773220288</c:v>
                </c:pt>
                <c:pt idx="8">
                  <c:v>22.918933786159322</c:v>
                </c:pt>
                <c:pt idx="9">
                  <c:v>2.0876433517094677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C-4658-858D-F6FE709A9A45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rec!$BE$115:$BE$125</c:f>
              <c:numCache>
                <c:formatCode>General</c:formatCode>
                <c:ptCount val="11"/>
                <c:pt idx="0">
                  <c:v>33.953920162039005</c:v>
                </c:pt>
                <c:pt idx="1">
                  <c:v>23.319267448729864</c:v>
                </c:pt>
                <c:pt idx="2">
                  <c:v>24.106675668832818</c:v>
                </c:pt>
                <c:pt idx="3">
                  <c:v>7.3069457338172015</c:v>
                </c:pt>
                <c:pt idx="4">
                  <c:v>9.5392016203899157</c:v>
                </c:pt>
                <c:pt idx="5">
                  <c:v>15.873069457338177</c:v>
                </c:pt>
                <c:pt idx="6">
                  <c:v>23.702422145328718</c:v>
                </c:pt>
                <c:pt idx="7">
                  <c:v>9.0049793231496356</c:v>
                </c:pt>
                <c:pt idx="8">
                  <c:v>20.147691788336576</c:v>
                </c:pt>
                <c:pt idx="9">
                  <c:v>6.0587391341041457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9C-4658-858D-F6FE709A9A45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rec!$AW$115:$AW$125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rec!$BF$115:$BF$125</c:f>
              <c:numCache>
                <c:formatCode>General</c:formatCode>
                <c:ptCount val="11"/>
                <c:pt idx="0">
                  <c:v>92.715096770824232</c:v>
                </c:pt>
                <c:pt idx="1">
                  <c:v>76.157950714218998</c:v>
                </c:pt>
                <c:pt idx="2">
                  <c:v>79.906056324024334</c:v>
                </c:pt>
                <c:pt idx="3">
                  <c:v>48.876723279933863</c:v>
                </c:pt>
                <c:pt idx="4">
                  <c:v>54.55211041846816</c:v>
                </c:pt>
                <c:pt idx="5">
                  <c:v>66.161998105860889</c:v>
                </c:pt>
                <c:pt idx="6">
                  <c:v>84.739827036777029</c:v>
                </c:pt>
                <c:pt idx="7">
                  <c:v>59.193052546793552</c:v>
                </c:pt>
                <c:pt idx="8">
                  <c:v>62.982335093898492</c:v>
                </c:pt>
                <c:pt idx="9">
                  <c:v>11.396671497424437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2-4B9E-961B-11BAF80F5985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rec!$AW$115:$AW$125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rec!$BG$115:$BG$125</c:f>
              <c:numCache>
                <c:formatCode>General</c:formatCode>
                <c:ptCount val="11"/>
                <c:pt idx="0">
                  <c:v>120.01653055464716</c:v>
                </c:pt>
                <c:pt idx="1">
                  <c:v>100.30194021225414</c:v>
                </c:pt>
                <c:pt idx="2">
                  <c:v>103.91805503913127</c:v>
                </c:pt>
                <c:pt idx="3">
                  <c:v>68.228408362937515</c:v>
                </c:pt>
                <c:pt idx="4">
                  <c:v>74.546305712225006</c:v>
                </c:pt>
                <c:pt idx="5">
                  <c:v>80.820972749223884</c:v>
                </c:pt>
                <c:pt idx="6">
                  <c:v>96.789085354107797</c:v>
                </c:pt>
                <c:pt idx="7">
                  <c:v>59.351634912173054</c:v>
                </c:pt>
                <c:pt idx="8">
                  <c:v>52.488542847287256</c:v>
                </c:pt>
                <c:pt idx="9">
                  <c:v>6.2493560251407931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9E-961B-11BAF80F5985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rec!$AW$115:$AW$125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rec!$BH$115:$BH$125</c:f>
              <c:numCache>
                <c:formatCode>General</c:formatCode>
                <c:ptCount val="11"/>
                <c:pt idx="0">
                  <c:v>87.093549393966484</c:v>
                </c:pt>
                <c:pt idx="1">
                  <c:v>71.226232857426609</c:v>
                </c:pt>
                <c:pt idx="2">
                  <c:v>75.170634496216252</c:v>
                </c:pt>
                <c:pt idx="3">
                  <c:v>49.816978541634384</c:v>
                </c:pt>
                <c:pt idx="4">
                  <c:v>59.604752228016117</c:v>
                </c:pt>
                <c:pt idx="5">
                  <c:v>70.587349364718008</c:v>
                </c:pt>
                <c:pt idx="6">
                  <c:v>90.26046452745102</c:v>
                </c:pt>
                <c:pt idx="7">
                  <c:v>82.851205846209595</c:v>
                </c:pt>
                <c:pt idx="8">
                  <c:v>54.935249474509042</c:v>
                </c:pt>
                <c:pt idx="9">
                  <c:v>21.225250631353084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8-4429-B5F6-367874472C83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rec!$AW$115:$AW$125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rec!$BI$115:$BI$125</c:f>
              <c:numCache>
                <c:formatCode>General</c:formatCode>
                <c:ptCount val="11"/>
                <c:pt idx="0">
                  <c:v>182.77336812728791</c:v>
                </c:pt>
                <c:pt idx="1">
                  <c:v>152.60169378903751</c:v>
                </c:pt>
                <c:pt idx="2">
                  <c:v>163.35399224384764</c:v>
                </c:pt>
                <c:pt idx="3">
                  <c:v>115.66452828820992</c:v>
                </c:pt>
                <c:pt idx="4">
                  <c:v>130.88688340400856</c:v>
                </c:pt>
                <c:pt idx="5">
                  <c:v>149.21411571406136</c:v>
                </c:pt>
                <c:pt idx="6">
                  <c:v>159.64263709180528</c:v>
                </c:pt>
                <c:pt idx="7">
                  <c:v>114.69198893358946</c:v>
                </c:pt>
                <c:pt idx="8">
                  <c:v>101.25161586507677</c:v>
                </c:pt>
                <c:pt idx="9">
                  <c:v>23.528203641284005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8-4429-B5F6-36787447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change from 2014 estimate</a:t>
                </a:r>
              </a:p>
            </c:rich>
          </c:tx>
          <c:layout>
            <c:manualLayout>
              <c:xMode val="edge"/>
              <c:yMode val="edge"/>
              <c:x val="5.2777777777777778E-2"/>
              <c:y val="0.1050890638670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5916447944007"/>
          <c:y val="8.2698862642169718E-2"/>
          <c:w val="0.51158355205599304"/>
          <c:h val="0.2759982502187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08333333333335"/>
          <c:y val="0.32731128608923882"/>
          <c:w val="0.68083333333333329"/>
          <c:h val="0.51357760279964992"/>
        </c:manualLayout>
      </c:layout>
      <c:scatterChart>
        <c:scatterStyle val="lineMarker"/>
        <c:varyColors val="0"/>
        <c:ser>
          <c:idx val="2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rec!$AW$116:$AW$125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rec!$BJ$115:$BJ$124</c:f>
              <c:numCache>
                <c:formatCode>General</c:formatCode>
                <c:ptCount val="10"/>
                <c:pt idx="0">
                  <c:v>141.68115590634582</c:v>
                </c:pt>
                <c:pt idx="1">
                  <c:v>118.45073073622355</c:v>
                </c:pt>
                <c:pt idx="2">
                  <c:v>125.74437471885558</c:v>
                </c:pt>
                <c:pt idx="3">
                  <c:v>80.990649256183588</c:v>
                </c:pt>
                <c:pt idx="4">
                  <c:v>79.508439915648708</c:v>
                </c:pt>
                <c:pt idx="5">
                  <c:v>47.180899087895718</c:v>
                </c:pt>
                <c:pt idx="6">
                  <c:v>19.017645501210708</c:v>
                </c:pt>
                <c:pt idx="7">
                  <c:v>10.654296843844815</c:v>
                </c:pt>
                <c:pt idx="8">
                  <c:v>19.953995999374705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9-4D36-A5C9-7E1C2F8AB2E2}"/>
            </c:ext>
          </c:extLst>
        </c:ser>
        <c:ser>
          <c:idx val="3"/>
          <c:order val="1"/>
          <c:tx>
            <c:v>2010 YC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rec!$H$103:$H$109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rec!$BK$115:$BK$123</c:f>
              <c:numCache>
                <c:formatCode>General</c:formatCode>
                <c:ptCount val="9"/>
                <c:pt idx="0">
                  <c:v>142.31183929520861</c:v>
                </c:pt>
                <c:pt idx="1">
                  <c:v>116.62384492688621</c:v>
                </c:pt>
                <c:pt idx="2">
                  <c:v>125.28967793101197</c:v>
                </c:pt>
                <c:pt idx="3">
                  <c:v>92.142978076259325</c:v>
                </c:pt>
                <c:pt idx="4">
                  <c:v>93.593966738646799</c:v>
                </c:pt>
                <c:pt idx="5">
                  <c:v>51.788562585581616</c:v>
                </c:pt>
                <c:pt idx="6">
                  <c:v>24.74076758339843</c:v>
                </c:pt>
                <c:pt idx="7">
                  <c:v>22.381462988650508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9-4D36-A5C9-7E1C2F8AB2E2}"/>
            </c:ext>
          </c:extLst>
        </c:ser>
        <c:ser>
          <c:idx val="5"/>
          <c:order val="2"/>
          <c:tx>
            <c:v>2011 YC</c:v>
          </c:tx>
          <c:spPr>
            <a:ln w="2540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rec!$AW$118:$AW$125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rec!$BL$115:$BL$122</c:f>
              <c:numCache>
                <c:formatCode>General</c:formatCode>
                <c:ptCount val="8"/>
                <c:pt idx="0">
                  <c:v>119.4432420949737</c:v>
                </c:pt>
                <c:pt idx="1">
                  <c:v>94.866863976207867</c:v>
                </c:pt>
                <c:pt idx="2">
                  <c:v>106.53133979354371</c:v>
                </c:pt>
                <c:pt idx="3">
                  <c:v>67.564036422936667</c:v>
                </c:pt>
                <c:pt idx="4">
                  <c:v>50.61165425362848</c:v>
                </c:pt>
                <c:pt idx="5">
                  <c:v>42.195758111067271</c:v>
                </c:pt>
                <c:pt idx="6">
                  <c:v>7.8016064808677301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9-4D36-A5C9-7E1C2F8AB2E2}"/>
            </c:ext>
          </c:extLst>
        </c:ser>
        <c:ser>
          <c:idx val="6"/>
          <c:order val="3"/>
          <c:tx>
            <c:v>2012 YC</c:v>
          </c:tx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rec!$AW$119:$AW$125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rec!$BM$115:$BM$121</c:f>
              <c:numCache>
                <c:formatCode>General</c:formatCode>
                <c:ptCount val="7"/>
                <c:pt idx="0">
                  <c:v>206.81592632289312</c:v>
                </c:pt>
                <c:pt idx="1">
                  <c:v>176.92926045016077</c:v>
                </c:pt>
                <c:pt idx="2">
                  <c:v>201.42461593426225</c:v>
                </c:pt>
                <c:pt idx="3">
                  <c:v>139.83168591957445</c:v>
                </c:pt>
                <c:pt idx="4">
                  <c:v>135.88161446548372</c:v>
                </c:pt>
                <c:pt idx="5">
                  <c:v>57.337441943551269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9-4D36-A5C9-7E1C2F8AB2E2}"/>
            </c:ext>
          </c:extLst>
        </c:ser>
        <c:ser>
          <c:idx val="7"/>
          <c:order val="4"/>
          <c:tx>
            <c:v>2013 YC</c:v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rec!$H$106:$H$109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rec!$BN$115:$BN$120</c:f>
              <c:numCache>
                <c:formatCode>General</c:formatCode>
                <c:ptCount val="6"/>
                <c:pt idx="0">
                  <c:v>103.30764996001369</c:v>
                </c:pt>
                <c:pt idx="1">
                  <c:v>85.255357373454089</c:v>
                </c:pt>
                <c:pt idx="2">
                  <c:v>80.337606847288555</c:v>
                </c:pt>
                <c:pt idx="3">
                  <c:v>48.935095298832586</c:v>
                </c:pt>
                <c:pt idx="4">
                  <c:v>58.388857297559369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89-4D36-A5C9-7E1C2F8AB2E2}"/>
            </c:ext>
          </c:extLst>
        </c:ser>
        <c:ser>
          <c:idx val="8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rec!$AW$121:$AW$125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rec!$BO$115:$BO$119</c:f>
              <c:numCache>
                <c:formatCode>General</c:formatCode>
                <c:ptCount val="5"/>
                <c:pt idx="0">
                  <c:v>87.102304423349906</c:v>
                </c:pt>
                <c:pt idx="1">
                  <c:v>82.469420243186747</c:v>
                </c:pt>
                <c:pt idx="2">
                  <c:v>67.807691086630157</c:v>
                </c:pt>
                <c:pt idx="3">
                  <c:v>22.333767217412209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89-4D36-A5C9-7E1C2F8AB2E2}"/>
            </c:ext>
          </c:extLst>
        </c:ser>
        <c:ser>
          <c:idx val="9"/>
          <c:order val="6"/>
          <c:tx>
            <c:v>2015 YC</c:v>
          </c:tx>
          <c:spPr>
            <a:ln w="254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rec!$AW$122:$AW$125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rec!$BP$115:$BP$118</c:f>
              <c:numCache>
                <c:formatCode>General</c:formatCode>
                <c:ptCount val="4"/>
                <c:pt idx="0">
                  <c:v>17.458835932897138</c:v>
                </c:pt>
                <c:pt idx="1">
                  <c:v>18.931439734565402</c:v>
                </c:pt>
                <c:pt idx="2">
                  <c:v>2.0120003721045485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89-4D36-A5C9-7E1C2F8AB2E2}"/>
            </c:ext>
          </c:extLst>
        </c:ser>
        <c:ser>
          <c:idx val="0"/>
          <c:order val="7"/>
          <c:tx>
            <c:v>2016 YC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rec!$AW$123:$AW$125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rec!$BQ$115:$BQ$117</c:f>
              <c:numCache>
                <c:formatCode>General</c:formatCode>
                <c:ptCount val="3"/>
                <c:pt idx="0">
                  <c:v>23.415215763004628</c:v>
                </c:pt>
                <c:pt idx="1">
                  <c:v>43.834360048304021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3-4B21-B61D-A2C97B466C55}"/>
            </c:ext>
          </c:extLst>
        </c:ser>
        <c:ser>
          <c:idx val="1"/>
          <c:order val="8"/>
          <c:tx>
            <c:v>2017 YC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rec!$AW$124:$AW$125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rec!$BR$115:$BR$116</c:f>
              <c:numCache>
                <c:formatCode>General</c:formatCode>
                <c:ptCount val="2"/>
                <c:pt idx="0">
                  <c:v>-6.7399205660957016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3-4B21-B61D-A2C97B46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change form 1st estimate</a:t>
                </a:r>
              </a:p>
            </c:rich>
          </c:tx>
          <c:layout>
            <c:manualLayout>
              <c:xMode val="edge"/>
              <c:yMode val="edge"/>
              <c:x val="6.9444444444444448E-2"/>
              <c:y val="0.1539779527559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4058333333333334"/>
          <c:y val="5.8494138232720913E-2"/>
          <c:w val="0.78441666666666665"/>
          <c:h val="0.251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5048118985125"/>
          <c:y val="4.8888888888888891E-2"/>
          <c:w val="0.73557152230971123"/>
          <c:h val="0.75376307961504807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rec!$BA$99:$BA$109</c:f>
              <c:numCache>
                <c:formatCode>General</c:formatCode>
                <c:ptCount val="11"/>
                <c:pt idx="0">
                  <c:v>319.48099999999999</c:v>
                </c:pt>
                <c:pt idx="1">
                  <c:v>299.226</c:v>
                </c:pt>
                <c:pt idx="2">
                  <c:v>299.49700000000001</c:v>
                </c:pt>
                <c:pt idx="3">
                  <c:v>262.79700000000003</c:v>
                </c:pt>
                <c:pt idx="4">
                  <c:v>266.86700000000002</c:v>
                </c:pt>
                <c:pt idx="5">
                  <c:v>272.21800000000002</c:v>
                </c:pt>
                <c:pt idx="6">
                  <c:v>285.60000000000002</c:v>
                </c:pt>
                <c:pt idx="7">
                  <c:v>251.69200000000001</c:v>
                </c:pt>
                <c:pt idx="8">
                  <c:v>276.76600000000002</c:v>
                </c:pt>
                <c:pt idx="9">
                  <c:v>255.381</c:v>
                </c:pt>
                <c:pt idx="10">
                  <c:v>274.32400000000001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5-48A0-9F23-69E90E2DF3E4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rec!$BB$99:$BB$109</c:f>
              <c:numCache>
                <c:formatCode>General</c:formatCode>
                <c:ptCount val="11"/>
                <c:pt idx="0">
                  <c:v>43.4617</c:v>
                </c:pt>
                <c:pt idx="1">
                  <c:v>41.340899999999998</c:v>
                </c:pt>
                <c:pt idx="2">
                  <c:v>41.510399999999997</c:v>
                </c:pt>
                <c:pt idx="3">
                  <c:v>37.506900000000002</c:v>
                </c:pt>
                <c:pt idx="4">
                  <c:v>37.8386</c:v>
                </c:pt>
                <c:pt idx="5">
                  <c:v>38.663499999999999</c:v>
                </c:pt>
                <c:pt idx="6">
                  <c:v>40.098199999999999</c:v>
                </c:pt>
                <c:pt idx="7">
                  <c:v>36.185600000000001</c:v>
                </c:pt>
                <c:pt idx="8">
                  <c:v>38.795900000000003</c:v>
                </c:pt>
                <c:pt idx="9">
                  <c:v>34.953699999999998</c:v>
                </c:pt>
                <c:pt idx="10">
                  <c:v>38.038600000000002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5-48A0-9F23-69E90E2DF3E4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rec!$BC$99:$BC$109</c:f>
              <c:numCache>
                <c:formatCode>General</c:formatCode>
                <c:ptCount val="11"/>
                <c:pt idx="0">
                  <c:v>112.375</c:v>
                </c:pt>
                <c:pt idx="1">
                  <c:v>104.17400000000001</c:v>
                </c:pt>
                <c:pt idx="2">
                  <c:v>104.349</c:v>
                </c:pt>
                <c:pt idx="3">
                  <c:v>91.430999999999997</c:v>
                </c:pt>
                <c:pt idx="4">
                  <c:v>91.714200000000005</c:v>
                </c:pt>
                <c:pt idx="5">
                  <c:v>95.934799999999996</c:v>
                </c:pt>
                <c:pt idx="6">
                  <c:v>104.795</c:v>
                </c:pt>
                <c:pt idx="7">
                  <c:v>91.250799999999998</c:v>
                </c:pt>
                <c:pt idx="8">
                  <c:v>103.254</c:v>
                </c:pt>
                <c:pt idx="9">
                  <c:v>85.185900000000004</c:v>
                </c:pt>
                <c:pt idx="10">
                  <c:v>86.906400000000005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5-48A0-9F23-69E90E2DF3E4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rec!$BD$99:$BD$109</c:f>
              <c:numCache>
                <c:formatCode>General</c:formatCode>
                <c:ptCount val="11"/>
                <c:pt idx="0">
                  <c:v>46.094299999999997</c:v>
                </c:pt>
                <c:pt idx="1">
                  <c:v>43.283200000000001</c:v>
                </c:pt>
                <c:pt idx="2">
                  <c:v>43.231999999999999</c:v>
                </c:pt>
                <c:pt idx="3">
                  <c:v>38.578800000000001</c:v>
                </c:pt>
                <c:pt idx="4">
                  <c:v>38.591999999999999</c:v>
                </c:pt>
                <c:pt idx="5">
                  <c:v>40.000999999999998</c:v>
                </c:pt>
                <c:pt idx="6">
                  <c:v>42.181399999999996</c:v>
                </c:pt>
                <c:pt idx="7">
                  <c:v>37.695999999999998</c:v>
                </c:pt>
                <c:pt idx="8">
                  <c:v>41.115400000000001</c:v>
                </c:pt>
                <c:pt idx="9">
                  <c:v>34.147500000000001</c:v>
                </c:pt>
                <c:pt idx="10">
                  <c:v>33.449199999999998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5-48A0-9F23-69E90E2DF3E4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rec!$BE$99:$BE$109</c:f>
              <c:numCache>
                <c:formatCode>General</c:formatCode>
                <c:ptCount val="11"/>
                <c:pt idx="0">
                  <c:v>158.72200000000001</c:v>
                </c:pt>
                <c:pt idx="1">
                  <c:v>146.12100000000001</c:v>
                </c:pt>
                <c:pt idx="2">
                  <c:v>147.054</c:v>
                </c:pt>
                <c:pt idx="3">
                  <c:v>127.148</c:v>
                </c:pt>
                <c:pt idx="4">
                  <c:v>129.79300000000001</c:v>
                </c:pt>
                <c:pt idx="5">
                  <c:v>137.298</c:v>
                </c:pt>
                <c:pt idx="6">
                  <c:v>146.57499999999999</c:v>
                </c:pt>
                <c:pt idx="7">
                  <c:v>129.16</c:v>
                </c:pt>
                <c:pt idx="8">
                  <c:v>142.363</c:v>
                </c:pt>
                <c:pt idx="9">
                  <c:v>125.669</c:v>
                </c:pt>
                <c:pt idx="10">
                  <c:v>118.49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5-48A0-9F23-69E90E2DF3E4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rec!$BF$99:$BF$109</c:f>
              <c:numCache>
                <c:formatCode>General</c:formatCode>
                <c:ptCount val="11"/>
                <c:pt idx="0">
                  <c:v>191.887</c:v>
                </c:pt>
                <c:pt idx="1">
                  <c:v>175.40100000000001</c:v>
                </c:pt>
                <c:pt idx="2">
                  <c:v>179.13300000000001</c:v>
                </c:pt>
                <c:pt idx="3">
                  <c:v>148.23699999999999</c:v>
                </c:pt>
                <c:pt idx="4">
                  <c:v>153.88800000000001</c:v>
                </c:pt>
                <c:pt idx="5">
                  <c:v>165.44800000000001</c:v>
                </c:pt>
                <c:pt idx="6">
                  <c:v>183.946</c:v>
                </c:pt>
                <c:pt idx="7">
                  <c:v>158.50899999999999</c:v>
                </c:pt>
                <c:pt idx="8">
                  <c:v>162.28200000000001</c:v>
                </c:pt>
                <c:pt idx="9">
                  <c:v>110.91800000000001</c:v>
                </c:pt>
                <c:pt idx="10">
                  <c:v>99.570300000000003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5-48A0-9F23-69E90E2DF3E4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rec!$BG$99:$BG$109</c:f>
              <c:numCache>
                <c:formatCode>General</c:formatCode>
                <c:ptCount val="11"/>
                <c:pt idx="0">
                  <c:v>98.225499999999997</c:v>
                </c:pt>
                <c:pt idx="1">
                  <c:v>89.424000000000007</c:v>
                </c:pt>
                <c:pt idx="2">
                  <c:v>91.038399999999996</c:v>
                </c:pt>
                <c:pt idx="3">
                  <c:v>75.104900000000001</c:v>
                </c:pt>
                <c:pt idx="4">
                  <c:v>77.9255</c:v>
                </c:pt>
                <c:pt idx="5">
                  <c:v>80.726799999999997</c:v>
                </c:pt>
                <c:pt idx="6">
                  <c:v>87.855699999999999</c:v>
                </c:pt>
                <c:pt idx="7">
                  <c:v>71.141900000000007</c:v>
                </c:pt>
                <c:pt idx="8">
                  <c:v>68.0779</c:v>
                </c:pt>
                <c:pt idx="9">
                  <c:v>47.434600000000003</c:v>
                </c:pt>
                <c:pt idx="10">
                  <c:v>44.644599999999997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C5-48A0-9F23-69E90E2DF3E4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rec!$BH$99:$BH$109</c:f>
              <c:numCache>
                <c:formatCode>General</c:formatCode>
                <c:ptCount val="11"/>
                <c:pt idx="0">
                  <c:v>85.715599999999995</c:v>
                </c:pt>
                <c:pt idx="1">
                  <c:v>78.446100000000001</c:v>
                </c:pt>
                <c:pt idx="2">
                  <c:v>80.253200000000007</c:v>
                </c:pt>
                <c:pt idx="3">
                  <c:v>68.637600000000006</c:v>
                </c:pt>
                <c:pt idx="4">
                  <c:v>73.121799999999993</c:v>
                </c:pt>
                <c:pt idx="5">
                  <c:v>78.153400000000005</c:v>
                </c:pt>
                <c:pt idx="6">
                  <c:v>87.166499999999999</c:v>
                </c:pt>
                <c:pt idx="7">
                  <c:v>83.772000000000006</c:v>
                </c:pt>
                <c:pt idx="8">
                  <c:v>70.982500000000002</c:v>
                </c:pt>
                <c:pt idx="9">
                  <c:v>55.538499999999999</c:v>
                </c:pt>
                <c:pt idx="10">
                  <c:v>45.814300000000003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C5-48A0-9F23-69E90E2DF3E4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rec!$BI$99:$BI$109</c:f>
              <c:numCache>
                <c:formatCode>General</c:formatCode>
                <c:ptCount val="11"/>
                <c:pt idx="0">
                  <c:v>234.06</c:v>
                </c:pt>
                <c:pt idx="1">
                  <c:v>209.08600000000001</c:v>
                </c:pt>
                <c:pt idx="2">
                  <c:v>217.98599999999999</c:v>
                </c:pt>
                <c:pt idx="3">
                  <c:v>178.512</c:v>
                </c:pt>
                <c:pt idx="4">
                  <c:v>191.11199999999999</c:v>
                </c:pt>
                <c:pt idx="5">
                  <c:v>206.28200000000001</c:v>
                </c:pt>
                <c:pt idx="6">
                  <c:v>214.91399999999999</c:v>
                </c:pt>
                <c:pt idx="7">
                  <c:v>177.70699999999999</c:v>
                </c:pt>
                <c:pt idx="8">
                  <c:v>166.58199999999999</c:v>
                </c:pt>
                <c:pt idx="9">
                  <c:v>102.248</c:v>
                </c:pt>
                <c:pt idx="10">
                  <c:v>82.772999999999996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C5-48A0-9F23-69E90E2D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7755905511806"/>
          <c:y val="3.2498687664042E-2"/>
          <c:w val="0.21991688538932633"/>
          <c:h val="0.72628346456692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126936296026"/>
          <c:y val="5.7777937055657383E-2"/>
          <c:w val="0.77979876059585718"/>
          <c:h val="0.75376307961504807"/>
        </c:manualLayout>
      </c:layout>
      <c:scatterChart>
        <c:scatterStyle val="lineMarker"/>
        <c:varyColors val="0"/>
        <c:ser>
          <c:idx val="5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rec!$H$100:$H$109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rec!$BJ$99:$BJ$108</c:f>
              <c:numCache>
                <c:formatCode>General</c:formatCode>
                <c:ptCount val="10"/>
                <c:pt idx="0">
                  <c:v>75.755200000000002</c:v>
                </c:pt>
                <c:pt idx="1">
                  <c:v>68.473600000000005</c:v>
                </c:pt>
                <c:pt idx="2">
                  <c:v>70.759799999999998</c:v>
                </c:pt>
                <c:pt idx="3">
                  <c:v>56.731699999999996</c:v>
                </c:pt>
                <c:pt idx="4">
                  <c:v>56.267099999999999</c:v>
                </c:pt>
                <c:pt idx="5">
                  <c:v>46.134</c:v>
                </c:pt>
                <c:pt idx="6">
                  <c:v>37.306199999999997</c:v>
                </c:pt>
                <c:pt idx="7">
                  <c:v>34.684699999999999</c:v>
                </c:pt>
                <c:pt idx="8">
                  <c:v>37.599699999999999</c:v>
                </c:pt>
                <c:pt idx="9">
                  <c:v>31.345099999999999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5-469E-9E86-43B04A636C2F}"/>
            </c:ext>
          </c:extLst>
        </c:ser>
        <c:ser>
          <c:idx val="6"/>
          <c:order val="1"/>
          <c:tx>
            <c:v>2010 YC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rec!$H$101:$H$109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rec!$BK$99:$BK$107</c:f>
              <c:numCache>
                <c:formatCode>General</c:formatCode>
                <c:ptCount val="9"/>
                <c:pt idx="0">
                  <c:v>81.578400000000002</c:v>
                </c:pt>
                <c:pt idx="1">
                  <c:v>72.930099999999996</c:v>
                </c:pt>
                <c:pt idx="2">
                  <c:v>75.8476</c:v>
                </c:pt>
                <c:pt idx="3">
                  <c:v>64.688199999999995</c:v>
                </c:pt>
                <c:pt idx="4">
                  <c:v>65.176699999999997</c:v>
                </c:pt>
                <c:pt idx="5">
                  <c:v>51.102200000000003</c:v>
                </c:pt>
                <c:pt idx="6">
                  <c:v>41.996099999999998</c:v>
                </c:pt>
                <c:pt idx="7">
                  <c:v>41.201799999999999</c:v>
                </c:pt>
                <c:pt idx="8">
                  <c:v>33.666699999999999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5-469E-9E86-43B04A636C2F}"/>
            </c:ext>
          </c:extLst>
        </c:ser>
        <c:ser>
          <c:idx val="7"/>
          <c:order val="2"/>
          <c:tx>
            <c:v>2011 YC</c:v>
          </c:tx>
          <c:spPr>
            <a:ln w="254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rec!$H$102:$H$109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rec!$BL$99:$BL$106</c:f>
              <c:numCache>
                <c:formatCode>General</c:formatCode>
                <c:ptCount val="8"/>
                <c:pt idx="0">
                  <c:v>137.39099999999999</c:v>
                </c:pt>
                <c:pt idx="1">
                  <c:v>122.004</c:v>
                </c:pt>
                <c:pt idx="2">
                  <c:v>129.30699999999999</c:v>
                </c:pt>
                <c:pt idx="3">
                  <c:v>104.91</c:v>
                </c:pt>
                <c:pt idx="4">
                  <c:v>94.296300000000002</c:v>
                </c:pt>
                <c:pt idx="5">
                  <c:v>89.027199999999993</c:v>
                </c:pt>
                <c:pt idx="6">
                  <c:v>67.493399999999994</c:v>
                </c:pt>
                <c:pt idx="7">
                  <c:v>62.608899999999998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5-469E-9E86-43B04A636C2F}"/>
            </c:ext>
          </c:extLst>
        </c:ser>
        <c:ser>
          <c:idx val="8"/>
          <c:order val="3"/>
          <c:tx>
            <c:v>2012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rec!$H$103:$H$109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rec!$BM$99:$BM$105</c:f>
              <c:numCache>
                <c:formatCode>General</c:formatCode>
                <c:ptCount val="7"/>
                <c:pt idx="0">
                  <c:v>123.664</c:v>
                </c:pt>
                <c:pt idx="1">
                  <c:v>111.61799999999999</c:v>
                </c:pt>
                <c:pt idx="2">
                  <c:v>121.491</c:v>
                </c:pt>
                <c:pt idx="3">
                  <c:v>96.665599999999998</c:v>
                </c:pt>
                <c:pt idx="4">
                  <c:v>95.073499999999996</c:v>
                </c:pt>
                <c:pt idx="5">
                  <c:v>63.415799999999997</c:v>
                </c:pt>
                <c:pt idx="6">
                  <c:v>40.305599999999998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5-469E-9E86-43B04A636C2F}"/>
            </c:ext>
          </c:extLst>
        </c:ser>
        <c:ser>
          <c:idx val="9"/>
          <c:order val="4"/>
          <c:tx>
            <c:v>2013 YC</c:v>
          </c:tx>
          <c:spPr>
            <a:ln w="254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rec!$H$104:$H$109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rec!$BN$99:$BN$104</c:f>
              <c:numCache>
                <c:formatCode>General</c:formatCode>
                <c:ptCount val="6"/>
                <c:pt idx="0">
                  <c:v>89.740200000000002</c:v>
                </c:pt>
                <c:pt idx="1">
                  <c:v>81.771900000000002</c:v>
                </c:pt>
                <c:pt idx="2">
                  <c:v>79.601200000000006</c:v>
                </c:pt>
                <c:pt idx="3">
                  <c:v>65.740099999999998</c:v>
                </c:pt>
                <c:pt idx="4">
                  <c:v>69.912999999999997</c:v>
                </c:pt>
                <c:pt idx="5">
                  <c:v>44.140099999999997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5-469E-9E86-43B04A636C2F}"/>
            </c:ext>
          </c:extLst>
        </c:ser>
        <c:ser>
          <c:idx val="4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rec!$H$105:$H$109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rec!$BO$99:$BO$103</c:f>
              <c:numCache>
                <c:formatCode>General</c:formatCode>
                <c:ptCount val="5"/>
                <c:pt idx="0">
                  <c:v>165.01599999999999</c:v>
                </c:pt>
                <c:pt idx="1">
                  <c:v>160.93</c:v>
                </c:pt>
                <c:pt idx="2">
                  <c:v>147.999</c:v>
                </c:pt>
                <c:pt idx="3">
                  <c:v>107.893</c:v>
                </c:pt>
                <c:pt idx="4">
                  <c:v>88.195599999999999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F5-469E-9E86-43B04A636C2F}"/>
            </c:ext>
          </c:extLst>
        </c:ser>
        <c:ser>
          <c:idx val="0"/>
          <c:order val="6"/>
          <c:tx>
            <c:v>2015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rec!$H$106:$H$109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rec!$BP$99:$BP$102</c:f>
              <c:numCache>
                <c:formatCode>General</c:formatCode>
                <c:ptCount val="4"/>
                <c:pt idx="0">
                  <c:v>75.758600000000001</c:v>
                </c:pt>
                <c:pt idx="1">
                  <c:v>76.708399999999997</c:v>
                </c:pt>
                <c:pt idx="2">
                  <c:v>65.795699999999997</c:v>
                </c:pt>
                <c:pt idx="3">
                  <c:v>64.498000000000005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F5-469E-9E86-43B04A636C2F}"/>
            </c:ext>
          </c:extLst>
        </c:ser>
        <c:ser>
          <c:idx val="1"/>
          <c:order val="7"/>
          <c:tx>
            <c:v>2016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rec!$H$107:$H$109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rec!$BQ$99:$BQ$101</c:f>
              <c:numCache>
                <c:formatCode>General</c:formatCode>
                <c:ptCount val="3"/>
                <c:pt idx="0">
                  <c:v>161.47399999999999</c:v>
                </c:pt>
                <c:pt idx="1">
                  <c:v>188.19</c:v>
                </c:pt>
                <c:pt idx="2">
                  <c:v>130.83799999999999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F5-469E-9E86-43B04A636C2F}"/>
            </c:ext>
          </c:extLst>
        </c:ser>
        <c:ser>
          <c:idx val="2"/>
          <c:order val="8"/>
          <c:tx>
            <c:v>2017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rec!$H$108:$H$109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rec!$BR$99:$BR$100</c:f>
              <c:numCache>
                <c:formatCode>General</c:formatCode>
                <c:ptCount val="2"/>
                <c:pt idx="0">
                  <c:v>34.305999999999997</c:v>
                </c:pt>
                <c:pt idx="1">
                  <c:v>36.785299999999999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F5-469E-9E86-43B04A636C2F}"/>
            </c:ext>
          </c:extLst>
        </c:ser>
        <c:ser>
          <c:idx val="3"/>
          <c:order val="9"/>
          <c:tx>
            <c:v>2018 YC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rec!$H$109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rec!$BS$99</c:f>
              <c:numCache>
                <c:formatCode>General</c:formatCode>
                <c:ptCount val="1"/>
                <c:pt idx="0">
                  <c:v>34.177100000000003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F5-469E-9E86-43B04A63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30261026023998"/>
          <c:y val="2.8454993190870647E-2"/>
          <c:w val="0.42753765596272181"/>
          <c:h val="0.5554201693578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5048118985125"/>
          <c:y val="4.8888888888888891E-2"/>
          <c:w val="0.73557152230971123"/>
          <c:h val="0.75376307961504807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[1]rec!$BA$99:$BA$109</c:f>
              <c:numCache>
                <c:formatCode>General</c:formatCode>
                <c:ptCount val="11"/>
                <c:pt idx="0">
                  <c:v>366.25599999999997</c:v>
                </c:pt>
                <c:pt idx="1">
                  <c:v>332.47899999999998</c:v>
                </c:pt>
                <c:pt idx="2">
                  <c:v>334.72899999999998</c:v>
                </c:pt>
                <c:pt idx="3">
                  <c:v>263.49200000000002</c:v>
                </c:pt>
                <c:pt idx="4">
                  <c:v>269.25599999999997</c:v>
                </c:pt>
                <c:pt idx="5">
                  <c:v>278.40100000000001</c:v>
                </c:pt>
                <c:pt idx="6">
                  <c:v>299.13200000000001</c:v>
                </c:pt>
                <c:pt idx="7">
                  <c:v>238.86099999999999</c:v>
                </c:pt>
                <c:pt idx="8">
                  <c:v>272.90300000000002</c:v>
                </c:pt>
                <c:pt idx="9">
                  <c:v>227.095</c:v>
                </c:pt>
                <c:pt idx="10">
                  <c:v>241.227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1-4B35-AEA2-346F3C0C5EE7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[1]rec!$BB$99:$BB$109</c:f>
              <c:numCache>
                <c:formatCode>General</c:formatCode>
                <c:ptCount val="11"/>
                <c:pt idx="0">
                  <c:v>49.172699999999999</c:v>
                </c:pt>
                <c:pt idx="1">
                  <c:v>45.409100000000002</c:v>
                </c:pt>
                <c:pt idx="2">
                  <c:v>45.8521</c:v>
                </c:pt>
                <c:pt idx="3">
                  <c:v>37.514400000000002</c:v>
                </c:pt>
                <c:pt idx="4">
                  <c:v>38.125500000000002</c:v>
                </c:pt>
                <c:pt idx="5">
                  <c:v>39.467300000000002</c:v>
                </c:pt>
                <c:pt idx="6">
                  <c:v>41.846899999999998</c:v>
                </c:pt>
                <c:pt idx="7">
                  <c:v>34.600099999999998</c:v>
                </c:pt>
                <c:pt idx="8">
                  <c:v>38.453099999999999</c:v>
                </c:pt>
                <c:pt idx="9">
                  <c:v>31.789200000000001</c:v>
                </c:pt>
                <c:pt idx="10">
                  <c:v>34.339399999999998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1-4B35-AEA2-346F3C0C5EE7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[1]rec!$BC$99:$BC$109</c:f>
              <c:numCache>
                <c:formatCode>General</c:formatCode>
                <c:ptCount val="11"/>
                <c:pt idx="0">
                  <c:v>128.88999999999999</c:v>
                </c:pt>
                <c:pt idx="1">
                  <c:v>115.633</c:v>
                </c:pt>
                <c:pt idx="2">
                  <c:v>116.34699999999999</c:v>
                </c:pt>
                <c:pt idx="3">
                  <c:v>90.866600000000005</c:v>
                </c:pt>
                <c:pt idx="4">
                  <c:v>91.698999999999998</c:v>
                </c:pt>
                <c:pt idx="5">
                  <c:v>97.357399999999998</c:v>
                </c:pt>
                <c:pt idx="6">
                  <c:v>109.30200000000001</c:v>
                </c:pt>
                <c:pt idx="7">
                  <c:v>85.637799999999999</c:v>
                </c:pt>
                <c:pt idx="8">
                  <c:v>101.54</c:v>
                </c:pt>
                <c:pt idx="9">
                  <c:v>75.010300000000001</c:v>
                </c:pt>
                <c:pt idx="10">
                  <c:v>76.033500000000004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1-4B35-AEA2-346F3C0C5EE7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[1]rec!$BD$99:$BD$109</c:f>
              <c:numCache>
                <c:formatCode>General</c:formatCode>
                <c:ptCount val="11"/>
                <c:pt idx="0">
                  <c:v>51.948799999999999</c:v>
                </c:pt>
                <c:pt idx="1">
                  <c:v>47.291600000000003</c:v>
                </c:pt>
                <c:pt idx="2">
                  <c:v>47.487699999999997</c:v>
                </c:pt>
                <c:pt idx="3">
                  <c:v>38.084699999999998</c:v>
                </c:pt>
                <c:pt idx="4">
                  <c:v>38.377600000000001</c:v>
                </c:pt>
                <c:pt idx="5">
                  <c:v>40.4512</c:v>
                </c:pt>
                <c:pt idx="6">
                  <c:v>43.868000000000002</c:v>
                </c:pt>
                <c:pt idx="7">
                  <c:v>35.664900000000003</c:v>
                </c:pt>
                <c:pt idx="8">
                  <c:v>40.627899999999997</c:v>
                </c:pt>
                <c:pt idx="9">
                  <c:v>30.689599999999999</c:v>
                </c:pt>
                <c:pt idx="10">
                  <c:v>29.8553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1-4B35-AEA2-346F3C0C5EE7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[1]rec!$BE$99:$BE$109</c:f>
              <c:numCache>
                <c:formatCode>General</c:formatCode>
                <c:ptCount val="11"/>
                <c:pt idx="0">
                  <c:v>180.07300000000001</c:v>
                </c:pt>
                <c:pt idx="1">
                  <c:v>160.31700000000001</c:v>
                </c:pt>
                <c:pt idx="2">
                  <c:v>162.03299999999999</c:v>
                </c:pt>
                <c:pt idx="3">
                  <c:v>124.407</c:v>
                </c:pt>
                <c:pt idx="4">
                  <c:v>127.869</c:v>
                </c:pt>
                <c:pt idx="5">
                  <c:v>137.786</c:v>
                </c:pt>
                <c:pt idx="6">
                  <c:v>151.94900000000001</c:v>
                </c:pt>
                <c:pt idx="7">
                  <c:v>120.191</c:v>
                </c:pt>
                <c:pt idx="8">
                  <c:v>139.66800000000001</c:v>
                </c:pt>
                <c:pt idx="9">
                  <c:v>110.346</c:v>
                </c:pt>
                <c:pt idx="10">
                  <c:v>103.544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1-4B35-AEA2-346F3C0C5EE7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[1]rec!$BF$99:$BF$109</c:f>
              <c:numCache>
                <c:formatCode>General</c:formatCode>
                <c:ptCount val="11"/>
                <c:pt idx="0">
                  <c:v>215.3</c:v>
                </c:pt>
                <c:pt idx="1">
                  <c:v>190.084</c:v>
                </c:pt>
                <c:pt idx="2">
                  <c:v>194.83799999999999</c:v>
                </c:pt>
                <c:pt idx="3">
                  <c:v>142.70099999999999</c:v>
                </c:pt>
                <c:pt idx="4">
                  <c:v>149.43</c:v>
                </c:pt>
                <c:pt idx="5">
                  <c:v>164.49600000000001</c:v>
                </c:pt>
                <c:pt idx="6">
                  <c:v>189.93700000000001</c:v>
                </c:pt>
                <c:pt idx="7">
                  <c:v>146.54</c:v>
                </c:pt>
                <c:pt idx="8">
                  <c:v>158.83199999999999</c:v>
                </c:pt>
                <c:pt idx="9">
                  <c:v>97.323599999999999</c:v>
                </c:pt>
                <c:pt idx="10">
                  <c:v>86.965500000000006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1-4B35-AEA2-346F3C0C5EE7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[1]rec!$BG$99:$BG$109</c:f>
              <c:numCache>
                <c:formatCode>General</c:formatCode>
                <c:ptCount val="11"/>
                <c:pt idx="0">
                  <c:v>109.956</c:v>
                </c:pt>
                <c:pt idx="1">
                  <c:v>96.549499999999995</c:v>
                </c:pt>
                <c:pt idx="2">
                  <c:v>98.751999999999995</c:v>
                </c:pt>
                <c:pt idx="3">
                  <c:v>71.872100000000003</c:v>
                </c:pt>
                <c:pt idx="4">
                  <c:v>75.407200000000003</c:v>
                </c:pt>
                <c:pt idx="5">
                  <c:v>80.393000000000001</c:v>
                </c:pt>
                <c:pt idx="6">
                  <c:v>91.487799999999993</c:v>
                </c:pt>
                <c:pt idx="7">
                  <c:v>66.440899999999999</c:v>
                </c:pt>
                <c:pt idx="8">
                  <c:v>67.108099999999993</c:v>
                </c:pt>
                <c:pt idx="9">
                  <c:v>42.048000000000002</c:v>
                </c:pt>
                <c:pt idx="10">
                  <c:v>39.258400000000002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F1-4B35-AEA2-346F3C0C5EE7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[1]rec!$BH$99:$BH$109</c:f>
              <c:numCache>
                <c:formatCode>General</c:formatCode>
                <c:ptCount val="11"/>
                <c:pt idx="0">
                  <c:v>95.357699999999994</c:v>
                </c:pt>
                <c:pt idx="1">
                  <c:v>84.2136</c:v>
                </c:pt>
                <c:pt idx="2">
                  <c:v>86.563000000000002</c:v>
                </c:pt>
                <c:pt idx="3">
                  <c:v>65.392300000000006</c:v>
                </c:pt>
                <c:pt idx="4">
                  <c:v>70.501099999999994</c:v>
                </c:pt>
                <c:pt idx="5">
                  <c:v>77.533000000000001</c:v>
                </c:pt>
                <c:pt idx="6">
                  <c:v>90.318299999999994</c:v>
                </c:pt>
                <c:pt idx="7">
                  <c:v>77.743600000000001</c:v>
                </c:pt>
                <c:pt idx="8">
                  <c:v>69.568600000000004</c:v>
                </c:pt>
                <c:pt idx="9">
                  <c:v>48.939</c:v>
                </c:pt>
                <c:pt idx="10">
                  <c:v>40.182299999999998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F1-4B35-AEA2-346F3C0C5EE7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[1]rec!$H$99:$H$109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[1]rec!$BI$99:$BI$109</c:f>
              <c:numCache>
                <c:formatCode>General</c:formatCode>
                <c:ptCount val="11"/>
                <c:pt idx="0">
                  <c:v>257.78100000000001</c:v>
                </c:pt>
                <c:pt idx="1">
                  <c:v>221.39599999999999</c:v>
                </c:pt>
                <c:pt idx="2">
                  <c:v>232.536</c:v>
                </c:pt>
                <c:pt idx="3">
                  <c:v>165.52799999999999</c:v>
                </c:pt>
                <c:pt idx="4">
                  <c:v>180.60400000000001</c:v>
                </c:pt>
                <c:pt idx="5">
                  <c:v>203.10599999999999</c:v>
                </c:pt>
                <c:pt idx="6">
                  <c:v>223.24199999999999</c:v>
                </c:pt>
                <c:pt idx="7">
                  <c:v>164.38399999999999</c:v>
                </c:pt>
                <c:pt idx="8">
                  <c:v>163.15199999999999</c:v>
                </c:pt>
                <c:pt idx="9">
                  <c:v>89.789000000000001</c:v>
                </c:pt>
                <c:pt idx="10">
                  <c:v>71.442899999999995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F1-4B35-AEA2-346F3C0C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7755905511806"/>
          <c:y val="3.2498687664042E-2"/>
          <c:w val="0.21991688538932633"/>
          <c:h val="0.72628346456692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73</xdr:row>
      <xdr:rowOff>9525</xdr:rowOff>
    </xdr:from>
    <xdr:to>
      <xdr:col>25</xdr:col>
      <xdr:colOff>9525</xdr:colOff>
      <xdr:row>89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73</xdr:row>
      <xdr:rowOff>114300</xdr:rowOff>
    </xdr:from>
    <xdr:to>
      <xdr:col>14</xdr:col>
      <xdr:colOff>194310</xdr:colOff>
      <xdr:row>93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452755</xdr:colOff>
      <xdr:row>130</xdr:row>
      <xdr:rowOff>118110</xdr:rowOff>
    </xdr:from>
    <xdr:to>
      <xdr:col>30</xdr:col>
      <xdr:colOff>147955</xdr:colOff>
      <xdr:row>145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421005</xdr:colOff>
      <xdr:row>145</xdr:row>
      <xdr:rowOff>137160</xdr:rowOff>
    </xdr:from>
    <xdr:to>
      <xdr:col>30</xdr:col>
      <xdr:colOff>123825</xdr:colOff>
      <xdr:row>161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167640</xdr:colOff>
      <xdr:row>130</xdr:row>
      <xdr:rowOff>114300</xdr:rowOff>
    </xdr:from>
    <xdr:to>
      <xdr:col>37</xdr:col>
      <xdr:colOff>472440</xdr:colOff>
      <xdr:row>145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164465</xdr:colOff>
      <xdr:row>145</xdr:row>
      <xdr:rowOff>142875</xdr:rowOff>
    </xdr:from>
    <xdr:to>
      <xdr:col>37</xdr:col>
      <xdr:colOff>469265</xdr:colOff>
      <xdr:row>160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31750</xdr:colOff>
      <xdr:row>165</xdr:row>
      <xdr:rowOff>0</xdr:rowOff>
    </xdr:from>
    <xdr:to>
      <xdr:col>30</xdr:col>
      <xdr:colOff>335280</xdr:colOff>
      <xdr:row>180</xdr:row>
      <xdr:rowOff>22860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180</xdr:row>
      <xdr:rowOff>19050</xdr:rowOff>
    </xdr:from>
    <xdr:to>
      <xdr:col>30</xdr:col>
      <xdr:colOff>312420</xdr:colOff>
      <xdr:row>195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336550</xdr:colOff>
      <xdr:row>165</xdr:row>
      <xdr:rowOff>7620</xdr:rowOff>
    </xdr:from>
    <xdr:to>
      <xdr:col>38</xdr:col>
      <xdr:colOff>31750</xdr:colOff>
      <xdr:row>180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312420</xdr:colOff>
      <xdr:row>180</xdr:row>
      <xdr:rowOff>19050</xdr:rowOff>
    </xdr:from>
    <xdr:to>
      <xdr:col>38</xdr:col>
      <xdr:colOff>15240</xdr:colOff>
      <xdr:row>195</xdr:row>
      <xdr:rowOff>83820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0.6617</cdr:x>
      <cdr:y>0.57793</cdr:y>
    </cdr:from>
    <cdr:to>
      <cdr:x>0.78642</cdr:x>
      <cdr:y>0.78271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1400" y="25806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Model 16.3</a:t>
          </a:r>
        </a:p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Mohn's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rho = -0.36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0.20069</cdr:x>
      <cdr:y>0.03778</cdr:y>
    </cdr:from>
    <cdr:to>
      <cdr:x>0.40069</cdr:x>
      <cdr:y>0.35778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7575" y="107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c)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0.02778</cdr:x>
      <cdr:y>0.02445</cdr:y>
    </cdr:from>
    <cdr:to>
      <cdr:x>0.22778</cdr:x>
      <cdr:y>0.34445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995" y="698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d)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0.14306</cdr:x>
      <cdr:y>0.00833</cdr:y>
    </cdr:from>
    <cdr:to>
      <cdr:x>0.34306</cdr:x>
      <cdr:y>0.34167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4050" y="228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Model 24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0.13921</cdr:x>
      <cdr:y>0.02081</cdr:y>
    </cdr:from>
    <cdr:to>
      <cdr:x>0.33888</cdr:x>
      <cdr:y>0.34645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7540" y="584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Model 24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0.13111</cdr:x>
      <cdr:y>0.00741</cdr:y>
    </cdr:from>
    <cdr:to>
      <cdr:x>0.33111</cdr:x>
      <cdr:y>0.34074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40" y="20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Model 16.3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0.13422</cdr:x>
      <cdr:y>0.02623</cdr:y>
    </cdr:from>
    <cdr:to>
      <cdr:x>0.33389</cdr:x>
      <cdr:y>0.35188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680" y="73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Model 16.3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29209</xdr:colOff>
      <xdr:row>67</xdr:row>
      <xdr:rowOff>62230</xdr:rowOff>
    </xdr:from>
    <xdr:to>
      <xdr:col>10</xdr:col>
      <xdr:colOff>7620</xdr:colOff>
      <xdr:row>91</xdr:row>
      <xdr:rowOff>138430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92</xdr:row>
      <xdr:rowOff>15240</xdr:rowOff>
    </xdr:from>
    <xdr:to>
      <xdr:col>10</xdr:col>
      <xdr:colOff>24131</xdr:colOff>
      <xdr:row>116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0.67157</cdr:x>
      <cdr:y>0.63282</cdr:y>
    </cdr:from>
    <cdr:to>
      <cdr:x>0.79629</cdr:x>
      <cdr:y>0.8376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23791" y="282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Model 24</a:t>
          </a:r>
        </a:p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Mohn's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rho = -0.25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spencer/Work/stock_assess/pop/pop24/Nov%20model/m_24_1_reweighted_2/retro/pop_retrospective_m_24_1_reweighte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"/>
      <sheetName val="ssb"/>
    </sheetNames>
    <sheetDataSet>
      <sheetData sheetId="0">
        <row r="99">
          <cell r="H99">
            <v>10</v>
          </cell>
          <cell r="BA99">
            <v>366.25599999999997</v>
          </cell>
          <cell r="BB99">
            <v>49.172699999999999</v>
          </cell>
          <cell r="BC99">
            <v>128.88999999999999</v>
          </cell>
          <cell r="BD99">
            <v>51.948799999999999</v>
          </cell>
          <cell r="BE99">
            <v>180.07300000000001</v>
          </cell>
          <cell r="BF99">
            <v>215.3</v>
          </cell>
          <cell r="BG99">
            <v>109.956</v>
          </cell>
          <cell r="BH99">
            <v>95.357699999999994</v>
          </cell>
          <cell r="BI99">
            <v>257.78100000000001</v>
          </cell>
          <cell r="BJ99">
            <v>83.120199999999997</v>
          </cell>
          <cell r="BK99">
            <v>89.712000000000003</v>
          </cell>
          <cell r="BL99">
            <v>149.78100000000001</v>
          </cell>
          <cell r="BM99">
            <v>136.06100000000001</v>
          </cell>
          <cell r="BN99">
            <v>98.6554</v>
          </cell>
          <cell r="BO99">
            <v>185.04</v>
          </cell>
          <cell r="BP99">
            <v>84.721199999999996</v>
          </cell>
          <cell r="BQ99">
            <v>183.41399999999999</v>
          </cell>
          <cell r="BR99">
            <v>38.706600000000002</v>
          </cell>
          <cell r="BS99">
            <v>39.168199999999999</v>
          </cell>
        </row>
        <row r="100">
          <cell r="H100">
            <v>9</v>
          </cell>
          <cell r="BA100">
            <v>332.47899999999998</v>
          </cell>
          <cell r="BB100">
            <v>45.409100000000002</v>
          </cell>
          <cell r="BC100">
            <v>115.633</v>
          </cell>
          <cell r="BD100">
            <v>47.291600000000003</v>
          </cell>
          <cell r="BE100">
            <v>160.31700000000001</v>
          </cell>
          <cell r="BF100">
            <v>190.084</v>
          </cell>
          <cell r="BG100">
            <v>96.549499999999995</v>
          </cell>
          <cell r="BH100">
            <v>84.2136</v>
          </cell>
          <cell r="BI100">
            <v>221.39599999999999</v>
          </cell>
          <cell r="BJ100">
            <v>72.261200000000002</v>
          </cell>
          <cell r="BK100">
            <v>76.991200000000006</v>
          </cell>
          <cell r="BL100">
            <v>127.36</v>
          </cell>
          <cell r="BM100">
            <v>117.121</v>
          </cell>
          <cell r="BN100">
            <v>85.796000000000006</v>
          </cell>
          <cell r="BO100">
            <v>171.04599999999999</v>
          </cell>
          <cell r="BP100">
            <v>81.5916</v>
          </cell>
          <cell r="BQ100">
            <v>203.166</v>
          </cell>
          <cell r="BR100">
            <v>40.125</v>
          </cell>
        </row>
        <row r="101">
          <cell r="H101">
            <v>8</v>
          </cell>
          <cell r="BA101">
            <v>334.72899999999998</v>
          </cell>
          <cell r="BB101">
            <v>45.8521</v>
          </cell>
          <cell r="BC101">
            <v>116.34699999999999</v>
          </cell>
          <cell r="BD101">
            <v>47.487699999999997</v>
          </cell>
          <cell r="BE101">
            <v>162.03299999999999</v>
          </cell>
          <cell r="BF101">
            <v>194.83799999999999</v>
          </cell>
          <cell r="BG101">
            <v>98.751999999999995</v>
          </cell>
          <cell r="BH101">
            <v>86.563000000000002</v>
          </cell>
          <cell r="BI101">
            <v>232.536</v>
          </cell>
          <cell r="BJ101">
            <v>75.574100000000001</v>
          </cell>
          <cell r="BK101">
            <v>81.317099999999996</v>
          </cell>
          <cell r="BL101">
            <v>137.88499999999999</v>
          </cell>
          <cell r="BM101">
            <v>131.37700000000001</v>
          </cell>
          <cell r="BN101">
            <v>86.003399999999999</v>
          </cell>
          <cell r="BO101">
            <v>163.38800000000001</v>
          </cell>
          <cell r="BP101">
            <v>72.010999999999996</v>
          </cell>
          <cell r="BQ101">
            <v>147.071</v>
          </cell>
        </row>
        <row r="102">
          <cell r="H102">
            <v>7</v>
          </cell>
          <cell r="BA102">
            <v>263.49200000000002</v>
          </cell>
          <cell r="BB102">
            <v>37.514400000000002</v>
          </cell>
          <cell r="BC102">
            <v>90.866600000000005</v>
          </cell>
          <cell r="BD102">
            <v>38.084699999999998</v>
          </cell>
          <cell r="BE102">
            <v>124.407</v>
          </cell>
          <cell r="BF102">
            <v>142.70099999999999</v>
          </cell>
          <cell r="BG102">
            <v>71.872100000000003</v>
          </cell>
          <cell r="BH102">
            <v>65.392300000000006</v>
          </cell>
          <cell r="BI102">
            <v>165.52799999999999</v>
          </cell>
          <cell r="BJ102">
            <v>52.927799999999998</v>
          </cell>
          <cell r="BK102">
            <v>60.063099999999999</v>
          </cell>
          <cell r="BL102">
            <v>96.342399999999998</v>
          </cell>
          <cell r="BM102">
            <v>89.994399999999999</v>
          </cell>
          <cell r="BN102">
            <v>61.811799999999998</v>
          </cell>
          <cell r="BO102">
            <v>103.88800000000001</v>
          </cell>
          <cell r="BP102">
            <v>63.657499999999999</v>
          </cell>
        </row>
        <row r="103">
          <cell r="H103">
            <v>6</v>
          </cell>
          <cell r="BA103">
            <v>269.25599999999997</v>
          </cell>
          <cell r="BB103">
            <v>38.125500000000002</v>
          </cell>
          <cell r="BC103">
            <v>91.698999999999998</v>
          </cell>
          <cell r="BD103">
            <v>38.377600000000001</v>
          </cell>
          <cell r="BE103">
            <v>127.869</v>
          </cell>
          <cell r="BF103">
            <v>149.43</v>
          </cell>
          <cell r="BG103">
            <v>75.407200000000003</v>
          </cell>
          <cell r="BH103">
            <v>70.501099999999994</v>
          </cell>
          <cell r="BI103">
            <v>180.60400000000001</v>
          </cell>
          <cell r="BJ103">
            <v>53.833599999999997</v>
          </cell>
          <cell r="BK103">
            <v>62.1768</v>
          </cell>
          <cell r="BL103">
            <v>89.520799999999994</v>
          </cell>
          <cell r="BM103">
            <v>91.880099999999999</v>
          </cell>
          <cell r="BN103">
            <v>68.113200000000006</v>
          </cell>
          <cell r="BO103">
            <v>88.8613</v>
          </cell>
        </row>
        <row r="104">
          <cell r="H104">
            <v>5</v>
          </cell>
          <cell r="BA104">
            <v>278.40100000000001</v>
          </cell>
          <cell r="BB104">
            <v>39.467300000000002</v>
          </cell>
          <cell r="BC104">
            <v>97.357399999999998</v>
          </cell>
          <cell r="BD104">
            <v>40.4512</v>
          </cell>
          <cell r="BE104">
            <v>137.786</v>
          </cell>
          <cell r="BF104">
            <v>164.49600000000001</v>
          </cell>
          <cell r="BG104">
            <v>80.393000000000001</v>
          </cell>
          <cell r="BH104">
            <v>77.533000000000001</v>
          </cell>
          <cell r="BI104">
            <v>203.10599999999999</v>
          </cell>
          <cell r="BJ104">
            <v>46.02</v>
          </cell>
          <cell r="BK104">
            <v>51.030900000000003</v>
          </cell>
          <cell r="BL104">
            <v>88.555099999999996</v>
          </cell>
          <cell r="BM104">
            <v>64.047799999999995</v>
          </cell>
          <cell r="BN104">
            <v>45.088200000000001</v>
          </cell>
        </row>
        <row r="105">
          <cell r="H105">
            <v>4</v>
          </cell>
          <cell r="BA105">
            <v>299.13200000000001</v>
          </cell>
          <cell r="BB105">
            <v>41.846899999999998</v>
          </cell>
          <cell r="BC105">
            <v>109.30200000000001</v>
          </cell>
          <cell r="BD105">
            <v>43.868000000000002</v>
          </cell>
          <cell r="BE105">
            <v>151.94900000000001</v>
          </cell>
          <cell r="BF105">
            <v>189.93700000000001</v>
          </cell>
          <cell r="BG105">
            <v>91.487799999999993</v>
          </cell>
          <cell r="BH105">
            <v>90.318299999999994</v>
          </cell>
          <cell r="BI105">
            <v>223.24199999999999</v>
          </cell>
          <cell r="BJ105">
            <v>38.977899999999998</v>
          </cell>
          <cell r="BK105">
            <v>44.066899999999997</v>
          </cell>
          <cell r="BL105">
            <v>70.586600000000004</v>
          </cell>
          <cell r="BM105">
            <v>42.491599999999998</v>
          </cell>
        </row>
        <row r="106">
          <cell r="H106">
            <v>3</v>
          </cell>
          <cell r="BA106">
            <v>238.86099999999999</v>
          </cell>
          <cell r="BB106">
            <v>34.600099999999998</v>
          </cell>
          <cell r="BC106">
            <v>85.637799999999999</v>
          </cell>
          <cell r="BD106">
            <v>35.664900000000003</v>
          </cell>
          <cell r="BE106">
            <v>120.191</v>
          </cell>
          <cell r="BF106">
            <v>146.54</v>
          </cell>
          <cell r="BG106">
            <v>66.440899999999999</v>
          </cell>
          <cell r="BH106">
            <v>77.743600000000001</v>
          </cell>
          <cell r="BI106">
            <v>164.38399999999999</v>
          </cell>
          <cell r="BJ106">
            <v>32.777999999999999</v>
          </cell>
          <cell r="BK106">
            <v>39.0473</v>
          </cell>
          <cell r="BL106">
            <v>59.145600000000002</v>
          </cell>
        </row>
        <row r="107">
          <cell r="H107">
            <v>2</v>
          </cell>
          <cell r="BA107">
            <v>272.90300000000002</v>
          </cell>
          <cell r="BB107">
            <v>38.453099999999999</v>
          </cell>
          <cell r="BC107">
            <v>101.54</v>
          </cell>
          <cell r="BD107">
            <v>40.627899999999997</v>
          </cell>
          <cell r="BE107">
            <v>139.66800000000001</v>
          </cell>
          <cell r="BF107">
            <v>158.83199999999999</v>
          </cell>
          <cell r="BG107">
            <v>67.108099999999993</v>
          </cell>
          <cell r="BH107">
            <v>69.568600000000004</v>
          </cell>
          <cell r="BI107">
            <v>163.15199999999999</v>
          </cell>
          <cell r="BJ107">
            <v>37.080800000000004</v>
          </cell>
          <cell r="BK107">
            <v>33.213000000000001</v>
          </cell>
        </row>
        <row r="108">
          <cell r="H108">
            <v>1</v>
          </cell>
          <cell r="BA108">
            <v>227.095</v>
          </cell>
          <cell r="BB108">
            <v>31.789200000000001</v>
          </cell>
          <cell r="BC108">
            <v>75.010300000000001</v>
          </cell>
          <cell r="BD108">
            <v>30.689599999999999</v>
          </cell>
          <cell r="BE108">
            <v>110.346</v>
          </cell>
          <cell r="BF108">
            <v>97.323599999999999</v>
          </cell>
          <cell r="BG108">
            <v>42.048000000000002</v>
          </cell>
          <cell r="BH108">
            <v>48.939</v>
          </cell>
          <cell r="BI108">
            <v>89.789000000000001</v>
          </cell>
          <cell r="BJ108">
            <v>28.2651</v>
          </cell>
        </row>
        <row r="109">
          <cell r="H109">
            <v>0</v>
          </cell>
          <cell r="BA109">
            <v>241.227</v>
          </cell>
          <cell r="BB109">
            <v>34.339399999999998</v>
          </cell>
          <cell r="BC109">
            <v>76.033500000000004</v>
          </cell>
          <cell r="BD109">
            <v>29.8553</v>
          </cell>
          <cell r="BE109">
            <v>103.544</v>
          </cell>
          <cell r="BF109">
            <v>86.965500000000006</v>
          </cell>
          <cell r="BG109">
            <v>39.258400000000002</v>
          </cell>
          <cell r="BH109">
            <v>40.182299999999998</v>
          </cell>
          <cell r="BI109">
            <v>71.442899999999995</v>
          </cell>
        </row>
      </sheetData>
      <sheetData sheetId="1">
        <row r="4">
          <cell r="C4">
            <v>2024</v>
          </cell>
          <cell r="D4">
            <v>2023</v>
          </cell>
          <cell r="E4">
            <v>2022</v>
          </cell>
          <cell r="F4">
            <v>2021</v>
          </cell>
          <cell r="G4">
            <v>2020</v>
          </cell>
          <cell r="H4">
            <v>2019</v>
          </cell>
          <cell r="I4">
            <v>2018</v>
          </cell>
          <cell r="J4">
            <v>2017</v>
          </cell>
          <cell r="K4">
            <v>2016</v>
          </cell>
          <cell r="L4">
            <v>2015</v>
          </cell>
          <cell r="M4">
            <v>2014</v>
          </cell>
        </row>
        <row r="22">
          <cell r="B22">
            <v>1977</v>
          </cell>
          <cell r="C22">
            <v>122446</v>
          </cell>
          <cell r="D22">
            <v>116793</v>
          </cell>
          <cell r="E22">
            <v>118188</v>
          </cell>
          <cell r="F22">
            <v>98437.3</v>
          </cell>
          <cell r="G22">
            <v>99993.600000000006</v>
          </cell>
          <cell r="H22">
            <v>103739</v>
          </cell>
          <cell r="I22">
            <v>108622</v>
          </cell>
          <cell r="J22">
            <v>92903.1</v>
          </cell>
          <cell r="K22">
            <v>98049.9</v>
          </cell>
          <cell r="L22">
            <v>85106.8</v>
          </cell>
          <cell r="M22">
            <v>84434.7</v>
          </cell>
        </row>
        <row r="23">
          <cell r="B23">
            <v>1978</v>
          </cell>
          <cell r="C23">
            <v>117412</v>
          </cell>
          <cell r="D23">
            <v>111806</v>
          </cell>
          <cell r="E23">
            <v>113176</v>
          </cell>
          <cell r="F23">
            <v>93605.7</v>
          </cell>
          <cell r="G23">
            <v>95127.9</v>
          </cell>
          <cell r="H23">
            <v>98806</v>
          </cell>
          <cell r="I23">
            <v>103601</v>
          </cell>
          <cell r="J23">
            <v>88058.3</v>
          </cell>
          <cell r="K23">
            <v>93115.3</v>
          </cell>
          <cell r="L23">
            <v>80321.600000000006</v>
          </cell>
          <cell r="M23">
            <v>79646.7</v>
          </cell>
        </row>
        <row r="24">
          <cell r="B24">
            <v>1979</v>
          </cell>
          <cell r="C24">
            <v>113930</v>
          </cell>
          <cell r="D24">
            <v>108336</v>
          </cell>
          <cell r="E24">
            <v>109686</v>
          </cell>
          <cell r="F24">
            <v>90195.9</v>
          </cell>
          <cell r="G24">
            <v>91690.6</v>
          </cell>
          <cell r="H24">
            <v>95318.399999999994</v>
          </cell>
          <cell r="I24">
            <v>100049</v>
          </cell>
          <cell r="J24">
            <v>84603.5</v>
          </cell>
          <cell r="K24">
            <v>89599.9</v>
          </cell>
          <cell r="L24">
            <v>76893.3</v>
          </cell>
          <cell r="M24">
            <v>76212</v>
          </cell>
        </row>
        <row r="25">
          <cell r="B25">
            <v>1980</v>
          </cell>
          <cell r="C25">
            <v>111387</v>
          </cell>
          <cell r="D25">
            <v>105775</v>
          </cell>
          <cell r="E25">
            <v>107109</v>
          </cell>
          <cell r="F25">
            <v>87599.7</v>
          </cell>
          <cell r="G25">
            <v>89074.2</v>
          </cell>
          <cell r="H25">
            <v>92669.1</v>
          </cell>
          <cell r="I25">
            <v>97358.8</v>
          </cell>
          <cell r="J25">
            <v>81935.600000000006</v>
          </cell>
          <cell r="K25">
            <v>86901.1</v>
          </cell>
          <cell r="L25">
            <v>74220.800000000003</v>
          </cell>
          <cell r="M25">
            <v>73530.7</v>
          </cell>
        </row>
        <row r="26">
          <cell r="B26">
            <v>1981</v>
          </cell>
          <cell r="C26">
            <v>110047</v>
          </cell>
          <cell r="D26">
            <v>104388</v>
          </cell>
          <cell r="E26">
            <v>105711</v>
          </cell>
          <cell r="F26">
            <v>86098</v>
          </cell>
          <cell r="G26">
            <v>87558.6</v>
          </cell>
          <cell r="H26">
            <v>91136.2</v>
          </cell>
          <cell r="I26">
            <v>95806.9</v>
          </cell>
          <cell r="J26">
            <v>80341.3</v>
          </cell>
          <cell r="K26">
            <v>85302.399999999994</v>
          </cell>
          <cell r="L26">
            <v>72595.7</v>
          </cell>
          <cell r="M26">
            <v>71895.3</v>
          </cell>
        </row>
        <row r="27">
          <cell r="B27">
            <v>1982</v>
          </cell>
          <cell r="C27">
            <v>109556</v>
          </cell>
          <cell r="D27">
            <v>103828</v>
          </cell>
          <cell r="E27">
            <v>105143</v>
          </cell>
          <cell r="F27">
            <v>85358.8</v>
          </cell>
          <cell r="G27">
            <v>86811.5</v>
          </cell>
          <cell r="H27">
            <v>90386.1</v>
          </cell>
          <cell r="I27">
            <v>95058</v>
          </cell>
          <cell r="J27">
            <v>79499</v>
          </cell>
          <cell r="K27">
            <v>84479.6</v>
          </cell>
          <cell r="L27">
            <v>71704.3</v>
          </cell>
          <cell r="M27">
            <v>70993.7</v>
          </cell>
        </row>
        <row r="28">
          <cell r="B28">
            <v>1983</v>
          </cell>
          <cell r="C28">
            <v>110829</v>
          </cell>
          <cell r="D28">
            <v>105006</v>
          </cell>
          <cell r="E28">
            <v>106318</v>
          </cell>
          <cell r="F28">
            <v>86285.1</v>
          </cell>
          <cell r="G28">
            <v>87737.4</v>
          </cell>
          <cell r="H28">
            <v>91326.1</v>
          </cell>
          <cell r="I28">
            <v>96024.2</v>
          </cell>
          <cell r="J28">
            <v>80312.5</v>
          </cell>
          <cell r="K28">
            <v>85341.2</v>
          </cell>
          <cell r="L28">
            <v>72446.600000000006</v>
          </cell>
          <cell r="M28">
            <v>71725.8</v>
          </cell>
        </row>
        <row r="29">
          <cell r="B29">
            <v>1984</v>
          </cell>
          <cell r="C29">
            <v>113151</v>
          </cell>
          <cell r="D29">
            <v>107198</v>
          </cell>
          <cell r="E29">
            <v>108516</v>
          </cell>
          <cell r="F29">
            <v>88114.8</v>
          </cell>
          <cell r="G29">
            <v>89577.600000000006</v>
          </cell>
          <cell r="H29">
            <v>93205</v>
          </cell>
          <cell r="I29">
            <v>97964.5</v>
          </cell>
          <cell r="J29">
            <v>82009.8</v>
          </cell>
          <cell r="K29">
            <v>87125.7</v>
          </cell>
          <cell r="L29">
            <v>74035.8</v>
          </cell>
          <cell r="M29">
            <v>73302.3</v>
          </cell>
        </row>
        <row r="30">
          <cell r="B30">
            <v>1985</v>
          </cell>
          <cell r="C30">
            <v>116708</v>
          </cell>
          <cell r="D30">
            <v>110574</v>
          </cell>
          <cell r="E30">
            <v>111909</v>
          </cell>
          <cell r="F30">
            <v>90970.4</v>
          </cell>
          <cell r="G30">
            <v>92458.5</v>
          </cell>
          <cell r="H30">
            <v>96158</v>
          </cell>
          <cell r="I30">
            <v>101027</v>
          </cell>
          <cell r="J30">
            <v>84699.5</v>
          </cell>
          <cell r="K30">
            <v>89955.199999999997</v>
          </cell>
          <cell r="L30">
            <v>76561.899999999994</v>
          </cell>
          <cell r="M30">
            <v>75809.8</v>
          </cell>
        </row>
        <row r="31">
          <cell r="B31">
            <v>1986</v>
          </cell>
          <cell r="C31">
            <v>121883</v>
          </cell>
          <cell r="D31">
            <v>115506</v>
          </cell>
          <cell r="E31">
            <v>116876</v>
          </cell>
          <cell r="F31">
            <v>95186.2</v>
          </cell>
          <cell r="G31">
            <v>96718.5</v>
          </cell>
          <cell r="H31">
            <v>100531</v>
          </cell>
          <cell r="I31">
            <v>105567</v>
          </cell>
          <cell r="J31">
            <v>88703.9</v>
          </cell>
          <cell r="K31">
            <v>94163.4</v>
          </cell>
          <cell r="L31">
            <v>80329.399999999994</v>
          </cell>
          <cell r="M31">
            <v>79549.2</v>
          </cell>
        </row>
        <row r="32">
          <cell r="B32">
            <v>1987</v>
          </cell>
          <cell r="C32">
            <v>128588</v>
          </cell>
          <cell r="D32">
            <v>121887</v>
          </cell>
          <cell r="E32">
            <v>123315</v>
          </cell>
          <cell r="F32">
            <v>100595</v>
          </cell>
          <cell r="G32">
            <v>102194</v>
          </cell>
          <cell r="H32">
            <v>106168</v>
          </cell>
          <cell r="I32">
            <v>111445</v>
          </cell>
          <cell r="J32">
            <v>93831</v>
          </cell>
          <cell r="K32">
            <v>99573</v>
          </cell>
          <cell r="L32">
            <v>85118.6</v>
          </cell>
          <cell r="M32">
            <v>84292.2</v>
          </cell>
        </row>
        <row r="33">
          <cell r="B33">
            <v>1988</v>
          </cell>
          <cell r="C33">
            <v>136928</v>
          </cell>
          <cell r="D33">
            <v>129805</v>
          </cell>
          <cell r="E33">
            <v>131319</v>
          </cell>
          <cell r="F33">
            <v>107232</v>
          </cell>
          <cell r="G33">
            <v>108925</v>
          </cell>
          <cell r="H33">
            <v>113118</v>
          </cell>
          <cell r="I33">
            <v>118716</v>
          </cell>
          <cell r="J33">
            <v>100095</v>
          </cell>
          <cell r="K33">
            <v>106211</v>
          </cell>
          <cell r="L33">
            <v>90920</v>
          </cell>
          <cell r="M33">
            <v>90021.9</v>
          </cell>
        </row>
        <row r="34">
          <cell r="B34">
            <v>1989</v>
          </cell>
          <cell r="C34">
            <v>147378</v>
          </cell>
          <cell r="D34">
            <v>139705</v>
          </cell>
          <cell r="E34">
            <v>141341</v>
          </cell>
          <cell r="F34">
            <v>115437</v>
          </cell>
          <cell r="G34">
            <v>117259</v>
          </cell>
          <cell r="H34">
            <v>121745</v>
          </cell>
          <cell r="I34">
            <v>127774</v>
          </cell>
          <cell r="J34">
            <v>107800</v>
          </cell>
          <cell r="K34">
            <v>114410</v>
          </cell>
          <cell r="L34">
            <v>97993.4</v>
          </cell>
          <cell r="M34">
            <v>96986.5</v>
          </cell>
        </row>
        <row r="35">
          <cell r="B35">
            <v>1990</v>
          </cell>
          <cell r="C35">
            <v>158616</v>
          </cell>
          <cell r="D35">
            <v>150239</v>
          </cell>
          <cell r="E35">
            <v>152037</v>
          </cell>
          <cell r="F35">
            <v>123811</v>
          </cell>
          <cell r="G35">
            <v>125801</v>
          </cell>
          <cell r="H35">
            <v>130661</v>
          </cell>
          <cell r="I35">
            <v>137239</v>
          </cell>
          <cell r="J35">
            <v>115517</v>
          </cell>
          <cell r="K35">
            <v>122746</v>
          </cell>
          <cell r="L35">
            <v>104876</v>
          </cell>
          <cell r="M35">
            <v>103714</v>
          </cell>
        </row>
        <row r="36">
          <cell r="B36">
            <v>1991</v>
          </cell>
          <cell r="C36">
            <v>169399</v>
          </cell>
          <cell r="D36">
            <v>160159</v>
          </cell>
          <cell r="E36">
            <v>162164</v>
          </cell>
          <cell r="F36">
            <v>131107</v>
          </cell>
          <cell r="G36">
            <v>133304</v>
          </cell>
          <cell r="H36">
            <v>138619</v>
          </cell>
          <cell r="I36">
            <v>145869</v>
          </cell>
          <cell r="J36">
            <v>121999</v>
          </cell>
          <cell r="K36">
            <v>129961</v>
          </cell>
          <cell r="L36">
            <v>110310</v>
          </cell>
          <cell r="M36">
            <v>108941</v>
          </cell>
        </row>
        <row r="37">
          <cell r="B37">
            <v>1992</v>
          </cell>
          <cell r="C37">
            <v>185301</v>
          </cell>
          <cell r="D37">
            <v>175036</v>
          </cell>
          <cell r="E37">
            <v>177309</v>
          </cell>
          <cell r="F37">
            <v>142859</v>
          </cell>
          <cell r="G37">
            <v>145312</v>
          </cell>
          <cell r="H37">
            <v>151183</v>
          </cell>
          <cell r="I37">
            <v>159251</v>
          </cell>
          <cell r="J37">
            <v>132777</v>
          </cell>
          <cell r="K37">
            <v>141594</v>
          </cell>
          <cell r="L37">
            <v>119783</v>
          </cell>
          <cell r="M37">
            <v>118146</v>
          </cell>
        </row>
        <row r="38">
          <cell r="B38">
            <v>1993</v>
          </cell>
          <cell r="C38">
            <v>201466</v>
          </cell>
          <cell r="D38">
            <v>190001</v>
          </cell>
          <cell r="E38">
            <v>192599</v>
          </cell>
          <cell r="F38">
            <v>154202</v>
          </cell>
          <cell r="G38">
            <v>156956</v>
          </cell>
          <cell r="H38">
            <v>163464</v>
          </cell>
          <cell r="I38">
            <v>172474</v>
          </cell>
          <cell r="J38">
            <v>142944</v>
          </cell>
          <cell r="K38">
            <v>152713</v>
          </cell>
          <cell r="L38">
            <v>128380</v>
          </cell>
          <cell r="M38">
            <v>126412</v>
          </cell>
        </row>
        <row r="39">
          <cell r="B39">
            <v>1994</v>
          </cell>
          <cell r="C39">
            <v>218355</v>
          </cell>
          <cell r="D39">
            <v>205567</v>
          </cell>
          <cell r="E39">
            <v>208533</v>
          </cell>
          <cell r="F39">
            <v>165779</v>
          </cell>
          <cell r="G39">
            <v>168862</v>
          </cell>
          <cell r="H39">
            <v>176062</v>
          </cell>
          <cell r="I39">
            <v>186099</v>
          </cell>
          <cell r="J39">
            <v>153169</v>
          </cell>
          <cell r="K39">
            <v>163948</v>
          </cell>
          <cell r="L39">
            <v>136832</v>
          </cell>
          <cell r="M39">
            <v>134483</v>
          </cell>
        </row>
        <row r="40">
          <cell r="B40">
            <v>1995</v>
          </cell>
          <cell r="C40">
            <v>236813</v>
          </cell>
          <cell r="D40">
            <v>222653</v>
          </cell>
          <cell r="E40">
            <v>226008</v>
          </cell>
          <cell r="F40">
            <v>178736</v>
          </cell>
          <cell r="G40">
            <v>182155</v>
          </cell>
          <cell r="H40">
            <v>190054</v>
          </cell>
          <cell r="I40">
            <v>201130</v>
          </cell>
          <cell r="J40">
            <v>164651</v>
          </cell>
          <cell r="K40">
            <v>176436</v>
          </cell>
          <cell r="L40">
            <v>146443</v>
          </cell>
          <cell r="M40">
            <v>143681</v>
          </cell>
        </row>
        <row r="41">
          <cell r="B41">
            <v>1996</v>
          </cell>
          <cell r="C41">
            <v>254563</v>
          </cell>
          <cell r="D41">
            <v>239019</v>
          </cell>
          <cell r="E41">
            <v>242763</v>
          </cell>
          <cell r="F41">
            <v>190949</v>
          </cell>
          <cell r="G41">
            <v>194701</v>
          </cell>
          <cell r="H41">
            <v>203276</v>
          </cell>
          <cell r="I41">
            <v>215365</v>
          </cell>
          <cell r="J41">
            <v>175295</v>
          </cell>
          <cell r="K41">
            <v>188047</v>
          </cell>
          <cell r="L41">
            <v>155177</v>
          </cell>
          <cell r="M41">
            <v>151984</v>
          </cell>
        </row>
        <row r="42">
          <cell r="B42">
            <v>1997</v>
          </cell>
          <cell r="C42">
            <v>270286</v>
          </cell>
          <cell r="D42">
            <v>253365</v>
          </cell>
          <cell r="E42">
            <v>257486</v>
          </cell>
          <cell r="F42">
            <v>201189</v>
          </cell>
          <cell r="G42">
            <v>205267</v>
          </cell>
          <cell r="H42">
            <v>214483</v>
          </cell>
          <cell r="I42">
            <v>227538</v>
          </cell>
          <cell r="J42">
            <v>183905</v>
          </cell>
          <cell r="K42">
            <v>197566</v>
          </cell>
          <cell r="L42">
            <v>161876</v>
          </cell>
          <cell r="M42">
            <v>158240</v>
          </cell>
        </row>
        <row r="43">
          <cell r="B43">
            <v>1998</v>
          </cell>
          <cell r="C43">
            <v>285341</v>
          </cell>
          <cell r="D43">
            <v>267116</v>
          </cell>
          <cell r="E43">
            <v>271579</v>
          </cell>
          <cell r="F43">
            <v>211075</v>
          </cell>
          <cell r="G43">
            <v>215459</v>
          </cell>
          <cell r="H43">
            <v>225246</v>
          </cell>
          <cell r="I43">
            <v>239175</v>
          </cell>
          <cell r="J43">
            <v>192184</v>
          </cell>
          <cell r="K43">
            <v>206651</v>
          </cell>
          <cell r="L43">
            <v>168328</v>
          </cell>
          <cell r="M43">
            <v>164262</v>
          </cell>
        </row>
        <row r="44">
          <cell r="B44">
            <v>1999</v>
          </cell>
          <cell r="C44">
            <v>298342</v>
          </cell>
          <cell r="D44">
            <v>278955</v>
          </cell>
          <cell r="E44">
            <v>283705</v>
          </cell>
          <cell r="F44">
            <v>219510</v>
          </cell>
          <cell r="G44">
            <v>224162</v>
          </cell>
          <cell r="H44">
            <v>234415</v>
          </cell>
          <cell r="I44">
            <v>249072</v>
          </cell>
          <cell r="J44">
            <v>199128</v>
          </cell>
          <cell r="K44">
            <v>214255</v>
          </cell>
          <cell r="L44">
            <v>173629</v>
          </cell>
          <cell r="M44">
            <v>169178</v>
          </cell>
        </row>
        <row r="45">
          <cell r="B45">
            <v>2000</v>
          </cell>
          <cell r="C45">
            <v>307260</v>
          </cell>
          <cell r="D45">
            <v>286893</v>
          </cell>
          <cell r="E45">
            <v>291867</v>
          </cell>
          <cell r="F45">
            <v>224649</v>
          </cell>
          <cell r="G45">
            <v>229517</v>
          </cell>
          <cell r="H45">
            <v>240108</v>
          </cell>
          <cell r="I45">
            <v>255318</v>
          </cell>
          <cell r="J45">
            <v>202950</v>
          </cell>
          <cell r="K45">
            <v>218573</v>
          </cell>
          <cell r="L45">
            <v>176070</v>
          </cell>
          <cell r="M45">
            <v>171298</v>
          </cell>
        </row>
        <row r="46">
          <cell r="B46">
            <v>2001</v>
          </cell>
          <cell r="C46">
            <v>314943</v>
          </cell>
          <cell r="D46">
            <v>293711</v>
          </cell>
          <cell r="E46">
            <v>298860</v>
          </cell>
          <cell r="F46">
            <v>229105</v>
          </cell>
          <cell r="G46">
            <v>234153</v>
          </cell>
          <cell r="H46">
            <v>244979</v>
          </cell>
          <cell r="I46">
            <v>260610</v>
          </cell>
          <cell r="J46">
            <v>206193</v>
          </cell>
          <cell r="K46">
            <v>222207</v>
          </cell>
          <cell r="L46">
            <v>178135</v>
          </cell>
          <cell r="M46">
            <v>173092</v>
          </cell>
        </row>
        <row r="47">
          <cell r="B47">
            <v>2002</v>
          </cell>
          <cell r="C47">
            <v>322040</v>
          </cell>
          <cell r="D47">
            <v>299933</v>
          </cell>
          <cell r="E47">
            <v>305235</v>
          </cell>
          <cell r="F47">
            <v>233078</v>
          </cell>
          <cell r="G47">
            <v>238294</v>
          </cell>
          <cell r="H47">
            <v>249312</v>
          </cell>
          <cell r="I47">
            <v>265312</v>
          </cell>
          <cell r="J47">
            <v>208925</v>
          </cell>
          <cell r="K47">
            <v>225320</v>
          </cell>
          <cell r="L47">
            <v>179761</v>
          </cell>
          <cell r="M47">
            <v>174458</v>
          </cell>
        </row>
        <row r="48">
          <cell r="B48">
            <v>2003</v>
          </cell>
          <cell r="C48">
            <v>329698</v>
          </cell>
          <cell r="D48">
            <v>306553</v>
          </cell>
          <cell r="E48">
            <v>312015</v>
          </cell>
          <cell r="F48">
            <v>237183</v>
          </cell>
          <cell r="G48">
            <v>242580</v>
          </cell>
          <cell r="H48">
            <v>253817</v>
          </cell>
          <cell r="I48">
            <v>270234</v>
          </cell>
          <cell r="J48">
            <v>211612</v>
          </cell>
          <cell r="K48">
            <v>228490</v>
          </cell>
          <cell r="L48">
            <v>181263</v>
          </cell>
          <cell r="M48">
            <v>175677</v>
          </cell>
        </row>
        <row r="49">
          <cell r="B49">
            <v>2004</v>
          </cell>
          <cell r="C49">
            <v>339288</v>
          </cell>
          <cell r="D49">
            <v>314852</v>
          </cell>
          <cell r="E49">
            <v>320496</v>
          </cell>
          <cell r="F49">
            <v>242468</v>
          </cell>
          <cell r="G49">
            <v>248075</v>
          </cell>
          <cell r="H49">
            <v>259611</v>
          </cell>
          <cell r="I49">
            <v>276558</v>
          </cell>
          <cell r="J49">
            <v>215225</v>
          </cell>
          <cell r="K49">
            <v>232748</v>
          </cell>
          <cell r="L49">
            <v>183512</v>
          </cell>
          <cell r="M49">
            <v>177605</v>
          </cell>
        </row>
        <row r="50">
          <cell r="B50">
            <v>2005</v>
          </cell>
          <cell r="C50">
            <v>352834</v>
          </cell>
          <cell r="D50">
            <v>326839</v>
          </cell>
          <cell r="E50">
            <v>332678</v>
          </cell>
          <cell r="F50">
            <v>250932</v>
          </cell>
          <cell r="G50">
            <v>256774</v>
          </cell>
          <cell r="H50">
            <v>268704</v>
          </cell>
          <cell r="I50">
            <v>286309</v>
          </cell>
          <cell r="J50">
            <v>221784</v>
          </cell>
          <cell r="K50">
            <v>240142</v>
          </cell>
          <cell r="L50">
            <v>188547</v>
          </cell>
          <cell r="M50">
            <v>182315</v>
          </cell>
        </row>
        <row r="51">
          <cell r="B51">
            <v>2006</v>
          </cell>
          <cell r="C51">
            <v>368657</v>
          </cell>
          <cell r="D51">
            <v>340879</v>
          </cell>
          <cell r="E51">
            <v>346906</v>
          </cell>
          <cell r="F51">
            <v>261061</v>
          </cell>
          <cell r="G51">
            <v>267152</v>
          </cell>
          <cell r="H51">
            <v>279553</v>
          </cell>
          <cell r="I51">
            <v>297937</v>
          </cell>
          <cell r="J51">
            <v>229865</v>
          </cell>
          <cell r="K51">
            <v>249255</v>
          </cell>
          <cell r="L51">
            <v>195036</v>
          </cell>
          <cell r="M51">
            <v>188560</v>
          </cell>
        </row>
        <row r="52">
          <cell r="B52">
            <v>2007</v>
          </cell>
          <cell r="C52">
            <v>384107</v>
          </cell>
          <cell r="D52">
            <v>354378</v>
          </cell>
          <cell r="E52">
            <v>360565</v>
          </cell>
          <cell r="F52">
            <v>270429</v>
          </cell>
          <cell r="G52">
            <v>276776</v>
          </cell>
          <cell r="H52">
            <v>289694</v>
          </cell>
          <cell r="I52">
            <v>308968</v>
          </cell>
          <cell r="J52">
            <v>237164</v>
          </cell>
          <cell r="K52">
            <v>257809</v>
          </cell>
          <cell r="L52">
            <v>200805</v>
          </cell>
          <cell r="M52">
            <v>194272</v>
          </cell>
        </row>
        <row r="53">
          <cell r="B53">
            <v>2008</v>
          </cell>
          <cell r="C53">
            <v>398393</v>
          </cell>
          <cell r="D53">
            <v>366570</v>
          </cell>
          <cell r="E53">
            <v>372882</v>
          </cell>
          <cell r="F53">
            <v>278354</v>
          </cell>
          <cell r="G53">
            <v>284963</v>
          </cell>
          <cell r="H53">
            <v>298428</v>
          </cell>
          <cell r="I53">
            <v>318725</v>
          </cell>
          <cell r="J53">
            <v>243093</v>
          </cell>
          <cell r="K53">
            <v>265258</v>
          </cell>
          <cell r="L53">
            <v>205332</v>
          </cell>
          <cell r="M53">
            <v>199006</v>
          </cell>
        </row>
        <row r="54">
          <cell r="B54">
            <v>2009</v>
          </cell>
          <cell r="C54">
            <v>413112</v>
          </cell>
          <cell r="D54">
            <v>379112</v>
          </cell>
          <cell r="E54">
            <v>385518</v>
          </cell>
          <cell r="F54">
            <v>286636</v>
          </cell>
          <cell r="G54">
            <v>293510</v>
          </cell>
          <cell r="H54">
            <v>307539</v>
          </cell>
          <cell r="I54">
            <v>328990</v>
          </cell>
          <cell r="J54">
            <v>249555</v>
          </cell>
          <cell r="K54">
            <v>273493</v>
          </cell>
          <cell r="L54">
            <v>210542</v>
          </cell>
          <cell r="M54">
            <v>204679</v>
          </cell>
        </row>
        <row r="55">
          <cell r="B55">
            <v>2010</v>
          </cell>
          <cell r="C55">
            <v>426842</v>
          </cell>
          <cell r="D55">
            <v>390696</v>
          </cell>
          <cell r="E55">
            <v>397169</v>
          </cell>
          <cell r="F55">
            <v>294202</v>
          </cell>
          <cell r="G55">
            <v>301328</v>
          </cell>
          <cell r="H55">
            <v>315939</v>
          </cell>
          <cell r="I55">
            <v>338652</v>
          </cell>
          <cell r="J55">
            <v>255630</v>
          </cell>
          <cell r="K55">
            <v>281474</v>
          </cell>
          <cell r="L55">
            <v>215462</v>
          </cell>
          <cell r="M55">
            <v>210174</v>
          </cell>
        </row>
        <row r="56">
          <cell r="B56">
            <v>2011</v>
          </cell>
          <cell r="C56">
            <v>436611</v>
          </cell>
          <cell r="D56">
            <v>398427</v>
          </cell>
          <cell r="E56">
            <v>404960</v>
          </cell>
          <cell r="F56">
            <v>298321</v>
          </cell>
          <cell r="G56">
            <v>305685</v>
          </cell>
          <cell r="H56">
            <v>320927</v>
          </cell>
          <cell r="I56">
            <v>344983</v>
          </cell>
          <cell r="J56">
            <v>258708</v>
          </cell>
          <cell r="K56">
            <v>286422</v>
          </cell>
          <cell r="L56">
            <v>217311</v>
          </cell>
          <cell r="M56">
            <v>212487</v>
          </cell>
        </row>
        <row r="57">
          <cell r="B57">
            <v>2012</v>
          </cell>
          <cell r="C57">
            <v>442079</v>
          </cell>
          <cell r="D57">
            <v>401933</v>
          </cell>
          <cell r="E57">
            <v>408544</v>
          </cell>
          <cell r="F57">
            <v>298563</v>
          </cell>
          <cell r="G57">
            <v>306179</v>
          </cell>
          <cell r="H57">
            <v>322141</v>
          </cell>
          <cell r="I57">
            <v>347643</v>
          </cell>
          <cell r="J57">
            <v>258400</v>
          </cell>
          <cell r="K57">
            <v>287832</v>
          </cell>
          <cell r="L57">
            <v>215491</v>
          </cell>
          <cell r="M57">
            <v>210868</v>
          </cell>
        </row>
        <row r="58">
          <cell r="B58">
            <v>2013</v>
          </cell>
          <cell r="C58">
            <v>445906</v>
          </cell>
          <cell r="D58">
            <v>403724</v>
          </cell>
          <cell r="E58">
            <v>410474</v>
          </cell>
          <cell r="F58">
            <v>297134</v>
          </cell>
          <cell r="G58">
            <v>305080</v>
          </cell>
          <cell r="H58">
            <v>321916</v>
          </cell>
          <cell r="I58">
            <v>349050</v>
          </cell>
          <cell r="J58">
            <v>256858</v>
          </cell>
          <cell r="K58">
            <v>287778</v>
          </cell>
          <cell r="L58">
            <v>211836</v>
          </cell>
          <cell r="M58">
            <v>207065</v>
          </cell>
        </row>
        <row r="59">
          <cell r="B59">
            <v>2014</v>
          </cell>
          <cell r="C59">
            <v>447301</v>
          </cell>
          <cell r="D59">
            <v>402914</v>
          </cell>
          <cell r="E59">
            <v>409908</v>
          </cell>
          <cell r="F59">
            <v>292968</v>
          </cell>
          <cell r="G59">
            <v>301373</v>
          </cell>
          <cell r="H59">
            <v>319240</v>
          </cell>
          <cell r="I59">
            <v>348188</v>
          </cell>
          <cell r="J59">
            <v>252928</v>
          </cell>
          <cell r="K59">
            <v>284982</v>
          </cell>
          <cell r="L59">
            <v>204974</v>
          </cell>
          <cell r="M59">
            <v>199753</v>
          </cell>
        </row>
        <row r="60">
          <cell r="B60">
            <v>2015</v>
          </cell>
          <cell r="C60">
            <v>448579</v>
          </cell>
          <cell r="D60">
            <v>401837</v>
          </cell>
          <cell r="E60">
            <v>409204</v>
          </cell>
          <cell r="F60">
            <v>288453</v>
          </cell>
          <cell r="G60">
            <v>297454</v>
          </cell>
          <cell r="H60">
            <v>316408</v>
          </cell>
          <cell r="I60">
            <v>347220</v>
          </cell>
          <cell r="J60">
            <v>248883</v>
          </cell>
          <cell r="K60">
            <v>281592</v>
          </cell>
          <cell r="L60">
            <v>197269</v>
          </cell>
        </row>
        <row r="61">
          <cell r="B61">
            <v>2016</v>
          </cell>
          <cell r="C61">
            <v>449976</v>
          </cell>
          <cell r="D61">
            <v>400780</v>
          </cell>
          <cell r="E61">
            <v>408665</v>
          </cell>
          <cell r="F61">
            <v>283995</v>
          </cell>
          <cell r="G61">
            <v>293701</v>
          </cell>
          <cell r="H61">
            <v>313648</v>
          </cell>
          <cell r="I61">
            <v>346152</v>
          </cell>
          <cell r="J61">
            <v>244913</v>
          </cell>
          <cell r="K61">
            <v>277782</v>
          </cell>
        </row>
        <row r="62">
          <cell r="B62">
            <v>2017</v>
          </cell>
          <cell r="C62">
            <v>450769</v>
          </cell>
          <cell r="D62">
            <v>399077</v>
          </cell>
          <cell r="E62">
            <v>407628</v>
          </cell>
          <cell r="F62">
            <v>279034</v>
          </cell>
          <cell r="G62">
            <v>289458</v>
          </cell>
          <cell r="H62">
            <v>310096</v>
          </cell>
          <cell r="I62">
            <v>343822</v>
          </cell>
          <cell r="J62">
            <v>240144</v>
          </cell>
        </row>
        <row r="63">
          <cell r="B63">
            <v>2018</v>
          </cell>
          <cell r="C63">
            <v>450086</v>
          </cell>
          <cell r="D63">
            <v>395929</v>
          </cell>
          <cell r="E63">
            <v>405275</v>
          </cell>
          <cell r="F63">
            <v>272858</v>
          </cell>
          <cell r="G63">
            <v>283895</v>
          </cell>
          <cell r="H63">
            <v>304662</v>
          </cell>
          <cell r="I63">
            <v>338911</v>
          </cell>
        </row>
        <row r="64">
          <cell r="B64">
            <v>2019</v>
          </cell>
          <cell r="C64">
            <v>446344</v>
          </cell>
          <cell r="D64">
            <v>389875</v>
          </cell>
          <cell r="E64">
            <v>400067</v>
          </cell>
          <cell r="F64">
            <v>264031</v>
          </cell>
          <cell r="G64">
            <v>275434</v>
          </cell>
          <cell r="H64">
            <v>295538</v>
          </cell>
        </row>
        <row r="65">
          <cell r="B65">
            <v>2020</v>
          </cell>
          <cell r="C65">
            <v>438960</v>
          </cell>
          <cell r="D65">
            <v>380395</v>
          </cell>
          <cell r="E65">
            <v>391441</v>
          </cell>
          <cell r="F65">
            <v>251991</v>
          </cell>
          <cell r="G65">
            <v>263497</v>
          </cell>
        </row>
        <row r="66">
          <cell r="B66">
            <v>2021</v>
          </cell>
          <cell r="C66">
            <v>432707</v>
          </cell>
          <cell r="D66">
            <v>372393</v>
          </cell>
          <cell r="E66">
            <v>384118</v>
          </cell>
          <cell r="F66">
            <v>241344</v>
          </cell>
        </row>
        <row r="67">
          <cell r="B67">
            <v>2022</v>
          </cell>
          <cell r="C67">
            <v>428044</v>
          </cell>
          <cell r="D67">
            <v>366509</v>
          </cell>
          <cell r="E67">
            <v>378505</v>
          </cell>
        </row>
        <row r="68">
          <cell r="B68">
            <v>2023</v>
          </cell>
          <cell r="C68">
            <v>423208</v>
          </cell>
          <cell r="D68">
            <v>361241</v>
          </cell>
        </row>
        <row r="69">
          <cell r="B69">
            <v>2024</v>
          </cell>
          <cell r="C69">
            <v>417418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125"/>
  <sheetViews>
    <sheetView tabSelected="1" topLeftCell="W163" zoomScaleNormal="100" workbookViewId="0">
      <selection activeCell="AO181" sqref="AO181"/>
    </sheetView>
  </sheetViews>
  <sheetFormatPr defaultRowHeight="14.4" x14ac:dyDescent="0.3"/>
  <sheetData>
    <row r="2" spans="2:25" x14ac:dyDescent="0.3">
      <c r="B2" s="2" t="s">
        <v>6</v>
      </c>
      <c r="P2" t="s">
        <v>3</v>
      </c>
    </row>
    <row r="3" spans="2:25" x14ac:dyDescent="0.3">
      <c r="C3" s="1"/>
      <c r="D3" s="1"/>
      <c r="E3" s="1" t="s">
        <v>2</v>
      </c>
      <c r="F3" s="1"/>
    </row>
    <row r="4" spans="2:25" x14ac:dyDescent="0.3">
      <c r="B4" t="s">
        <v>0</v>
      </c>
      <c r="C4">
        <v>2024</v>
      </c>
      <c r="D4">
        <v>2023</v>
      </c>
      <c r="E4">
        <v>2022</v>
      </c>
      <c r="F4">
        <v>2021</v>
      </c>
      <c r="G4">
        <v>2020</v>
      </c>
      <c r="H4">
        <v>2019</v>
      </c>
      <c r="I4">
        <v>2018</v>
      </c>
      <c r="J4">
        <v>2017</v>
      </c>
      <c r="K4">
        <v>2016</v>
      </c>
      <c r="L4">
        <v>2015</v>
      </c>
      <c r="M4">
        <v>2014</v>
      </c>
      <c r="N4" s="1"/>
      <c r="O4">
        <v>2022</v>
      </c>
      <c r="P4">
        <v>2021</v>
      </c>
      <c r="Q4">
        <v>2020</v>
      </c>
      <c r="R4">
        <v>2019</v>
      </c>
      <c r="S4">
        <v>2018</v>
      </c>
      <c r="T4">
        <v>2017</v>
      </c>
      <c r="U4">
        <v>2016</v>
      </c>
      <c r="V4">
        <v>2015</v>
      </c>
      <c r="W4">
        <v>2014</v>
      </c>
      <c r="X4">
        <v>2013</v>
      </c>
      <c r="Y4">
        <v>2012</v>
      </c>
    </row>
    <row r="5" spans="2:25" x14ac:dyDescent="0.3">
      <c r="B5">
        <v>1960</v>
      </c>
      <c r="C5">
        <v>279.31900000000002</v>
      </c>
      <c r="D5">
        <v>280.51299999999998</v>
      </c>
      <c r="E5">
        <v>281.06700000000001</v>
      </c>
      <c r="F5">
        <v>281.42500000000001</v>
      </c>
      <c r="G5">
        <v>281.91699999999997</v>
      </c>
      <c r="H5">
        <v>282.15100000000001</v>
      </c>
      <c r="I5">
        <v>283.70699999999999</v>
      </c>
      <c r="J5">
        <v>284.80200000000002</v>
      </c>
      <c r="K5">
        <v>285.07100000000003</v>
      </c>
      <c r="L5">
        <v>287.54300000000001</v>
      </c>
      <c r="M5">
        <v>288.226</v>
      </c>
      <c r="N5" s="1"/>
      <c r="P5">
        <f t="shared" ref="P5:P21" si="0">100*(D5-$C5)/$C5</f>
        <v>0.4274682352435602</v>
      </c>
      <c r="Q5">
        <f t="shared" ref="Q5:Q21" si="1">100*(E5-$C5)/$C5</f>
        <v>0.62580776817903194</v>
      </c>
      <c r="R5">
        <f t="shared" ref="R5:R21" si="2">100*(F5-$C5)/$C5</f>
        <v>0.75397663603263454</v>
      </c>
      <c r="S5">
        <f t="shared" ref="S5:S21" si="3">100*(G5-$C5)/$C5</f>
        <v>0.93011932593198321</v>
      </c>
      <c r="T5">
        <f t="shared" ref="T5:T21" si="4">100*(H5-$C5)/$C5</f>
        <v>1.0138945077134005</v>
      </c>
      <c r="U5">
        <f t="shared" ref="U5:U21" si="5">100*(I5-$C5)/$C5</f>
        <v>1.5709636651999959</v>
      </c>
      <c r="V5">
        <f t="shared" ref="V5:V21" si="6">100*(J5-$C5)/$C5</f>
        <v>1.9629885543052938</v>
      </c>
      <c r="W5">
        <f t="shared" ref="W5:W21" si="7">100*(K5-$C5)/$C5</f>
        <v>2.0592942119941746</v>
      </c>
      <c r="X5">
        <f t="shared" ref="X5:X21" si="8">100*(L5-$C5)/$C5</f>
        <v>2.9443038246592566</v>
      </c>
      <c r="Y5">
        <f t="shared" ref="Y5:Y21" si="9">100*(M5-$C5)/$C5</f>
        <v>3.1888271116536941</v>
      </c>
    </row>
    <row r="6" spans="2:25" x14ac:dyDescent="0.3">
      <c r="B6">
        <v>1961</v>
      </c>
      <c r="C6">
        <v>49.6252</v>
      </c>
      <c r="D6">
        <v>49.067100000000003</v>
      </c>
      <c r="E6">
        <v>49.028199999999998</v>
      </c>
      <c r="F6">
        <v>48.070099999999996</v>
      </c>
      <c r="G6">
        <v>48.035699999999999</v>
      </c>
      <c r="H6">
        <v>48.292000000000002</v>
      </c>
      <c r="I6">
        <v>47.871899999999997</v>
      </c>
      <c r="J6">
        <v>46.781799999999997</v>
      </c>
      <c r="K6">
        <v>46.958100000000002</v>
      </c>
      <c r="L6">
        <v>45.060600000000001</v>
      </c>
      <c r="M6">
        <v>44.9223</v>
      </c>
      <c r="N6" s="1"/>
      <c r="P6">
        <f t="shared" si="0"/>
        <v>-1.1246302281905081</v>
      </c>
      <c r="Q6">
        <f t="shared" si="1"/>
        <v>-1.2030178215906462</v>
      </c>
      <c r="R6">
        <f t="shared" si="2"/>
        <v>-3.1336901412991849</v>
      </c>
      <c r="S6">
        <f t="shared" si="3"/>
        <v>-3.2030097611697306</v>
      </c>
      <c r="T6">
        <f t="shared" si="4"/>
        <v>-2.6865382910295534</v>
      </c>
      <c r="U6">
        <f t="shared" si="5"/>
        <v>-3.5330839976463633</v>
      </c>
      <c r="V6">
        <f t="shared" si="6"/>
        <v>-5.7297502075558437</v>
      </c>
      <c r="W6">
        <f t="shared" si="7"/>
        <v>-5.3744871557192679</v>
      </c>
      <c r="X6">
        <f t="shared" si="8"/>
        <v>-9.1981493273578714</v>
      </c>
      <c r="Y6">
        <f t="shared" si="9"/>
        <v>-9.4768383805002294</v>
      </c>
    </row>
    <row r="7" spans="2:25" x14ac:dyDescent="0.3">
      <c r="B7">
        <v>1962</v>
      </c>
      <c r="C7">
        <v>46.896599999999999</v>
      </c>
      <c r="D7">
        <v>46.458500000000001</v>
      </c>
      <c r="E7">
        <v>46.436900000000001</v>
      </c>
      <c r="F7">
        <v>45.686</v>
      </c>
      <c r="G7">
        <v>45.6753</v>
      </c>
      <c r="H7">
        <v>45.9116</v>
      </c>
      <c r="I7">
        <v>45.639699999999998</v>
      </c>
      <c r="J7">
        <v>44.817300000000003</v>
      </c>
      <c r="K7">
        <v>45.005699999999997</v>
      </c>
      <c r="L7">
        <v>43.610999999999997</v>
      </c>
      <c r="M7">
        <v>43.539099999999998</v>
      </c>
      <c r="N7" s="1"/>
      <c r="P7">
        <f t="shared" si="0"/>
        <v>-0.93418286187058042</v>
      </c>
      <c r="Q7">
        <f t="shared" si="1"/>
        <v>-0.98024163798654484</v>
      </c>
      <c r="R7">
        <f t="shared" si="2"/>
        <v>-2.5814238132401912</v>
      </c>
      <c r="S7">
        <f t="shared" si="3"/>
        <v>-2.6042399662235627</v>
      </c>
      <c r="T7">
        <f t="shared" si="4"/>
        <v>-2.1003654849178819</v>
      </c>
      <c r="U7">
        <f t="shared" si="5"/>
        <v>-2.6801516527850668</v>
      </c>
      <c r="V7">
        <f t="shared" si="6"/>
        <v>-4.4337969063855303</v>
      </c>
      <c r="W7">
        <f t="shared" si="7"/>
        <v>-4.0320620258185071</v>
      </c>
      <c r="X7">
        <f t="shared" si="8"/>
        <v>-7.0060516114174636</v>
      </c>
      <c r="Y7">
        <f t="shared" si="9"/>
        <v>-7.1593676300627376</v>
      </c>
    </row>
    <row r="8" spans="2:25" x14ac:dyDescent="0.3">
      <c r="B8">
        <v>1963</v>
      </c>
      <c r="C8">
        <v>61.491799999999998</v>
      </c>
      <c r="D8">
        <v>60.831200000000003</v>
      </c>
      <c r="E8">
        <v>60.768799999999999</v>
      </c>
      <c r="F8">
        <v>59.518700000000003</v>
      </c>
      <c r="G8">
        <v>59.473500000000001</v>
      </c>
      <c r="H8">
        <v>59.784300000000002</v>
      </c>
      <c r="I8">
        <v>59.433999999999997</v>
      </c>
      <c r="J8">
        <v>58.176900000000003</v>
      </c>
      <c r="K8">
        <v>58.453600000000002</v>
      </c>
      <c r="L8">
        <v>56.443199999999997</v>
      </c>
      <c r="M8">
        <v>56.356000000000002</v>
      </c>
      <c r="N8" s="1"/>
      <c r="P8">
        <f t="shared" si="0"/>
        <v>-1.0742895800740835</v>
      </c>
      <c r="Q8">
        <f t="shared" si="1"/>
        <v>-1.1757665249675551</v>
      </c>
      <c r="R8">
        <f t="shared" si="2"/>
        <v>-3.2087205123284654</v>
      </c>
      <c r="S8">
        <f t="shared" si="3"/>
        <v>-3.2822262480525803</v>
      </c>
      <c r="T8">
        <f t="shared" si="4"/>
        <v>-2.7767930032947419</v>
      </c>
      <c r="U8">
        <f t="shared" si="5"/>
        <v>-3.3464624551566233</v>
      </c>
      <c r="V8">
        <f t="shared" si="6"/>
        <v>-5.3908000741562203</v>
      </c>
      <c r="W8">
        <f t="shared" si="7"/>
        <v>-4.9408213778097174</v>
      </c>
      <c r="X8">
        <f t="shared" si="8"/>
        <v>-8.210200384441503</v>
      </c>
      <c r="Y8">
        <f t="shared" si="9"/>
        <v>-8.3520079099977487</v>
      </c>
    </row>
    <row r="9" spans="2:25" x14ac:dyDescent="0.3">
      <c r="B9">
        <v>1964</v>
      </c>
      <c r="C9">
        <v>177.80500000000001</v>
      </c>
      <c r="D9">
        <v>177.21100000000001</v>
      </c>
      <c r="E9">
        <v>176.79</v>
      </c>
      <c r="F9">
        <v>176.73099999999999</v>
      </c>
      <c r="G9">
        <v>176.16200000000001</v>
      </c>
      <c r="H9">
        <v>175.214</v>
      </c>
      <c r="I9">
        <v>173.39599999999999</v>
      </c>
      <c r="J9">
        <v>172.13800000000001</v>
      </c>
      <c r="K9">
        <v>170.45599999999999</v>
      </c>
      <c r="L9">
        <v>168.80600000000001</v>
      </c>
      <c r="M9">
        <v>167.39599999999999</v>
      </c>
      <c r="N9" s="1"/>
      <c r="P9">
        <f t="shared" si="0"/>
        <v>-0.33407384494248982</v>
      </c>
      <c r="Q9">
        <f t="shared" si="1"/>
        <v>-0.57085008858019448</v>
      </c>
      <c r="R9">
        <f t="shared" si="2"/>
        <v>-0.60403250752229254</v>
      </c>
      <c r="S9">
        <f t="shared" si="3"/>
        <v>-0.92404600545541504</v>
      </c>
      <c r="T9">
        <f t="shared" si="4"/>
        <v>-1.4572143640505093</v>
      </c>
      <c r="U9">
        <f t="shared" si="5"/>
        <v>-2.47968279857148</v>
      </c>
      <c r="V9">
        <f t="shared" si="6"/>
        <v>-3.1871994600826756</v>
      </c>
      <c r="W9">
        <f t="shared" si="7"/>
        <v>-4.1331796068727078</v>
      </c>
      <c r="X9">
        <f t="shared" si="8"/>
        <v>-5.0611625094907318</v>
      </c>
      <c r="Y9">
        <f t="shared" si="9"/>
        <v>-5.8541660808188851</v>
      </c>
    </row>
    <row r="10" spans="2:25" x14ac:dyDescent="0.3">
      <c r="B10">
        <v>1965</v>
      </c>
      <c r="C10">
        <v>284.11799999999999</v>
      </c>
      <c r="D10">
        <v>284.83499999999998</v>
      </c>
      <c r="E10">
        <v>285.41300000000001</v>
      </c>
      <c r="F10">
        <v>286.19299999999998</v>
      </c>
      <c r="G10">
        <v>287.02</v>
      </c>
      <c r="H10">
        <v>288.45499999999998</v>
      </c>
      <c r="I10">
        <v>291.52499999999998</v>
      </c>
      <c r="J10">
        <v>293.714</v>
      </c>
      <c r="K10">
        <v>295.80700000000002</v>
      </c>
      <c r="L10">
        <v>301.12400000000002</v>
      </c>
      <c r="M10">
        <v>302.702</v>
      </c>
      <c r="N10" s="1"/>
      <c r="P10">
        <f t="shared" si="0"/>
        <v>0.25235993495659709</v>
      </c>
      <c r="Q10">
        <f t="shared" si="1"/>
        <v>0.45579653524240488</v>
      </c>
      <c r="R10">
        <f t="shared" si="2"/>
        <v>0.73033035569727667</v>
      </c>
      <c r="S10">
        <f t="shared" si="3"/>
        <v>1.0214065986667464</v>
      </c>
      <c r="T10">
        <f t="shared" si="4"/>
        <v>1.5264784350164331</v>
      </c>
      <c r="U10">
        <f t="shared" si="5"/>
        <v>2.6070153950119255</v>
      </c>
      <c r="V10">
        <f t="shared" si="6"/>
        <v>3.377469924468004</v>
      </c>
      <c r="W10">
        <f t="shared" si="7"/>
        <v>4.1141356760219425</v>
      </c>
      <c r="X10">
        <f t="shared" si="8"/>
        <v>5.9855412187893862</v>
      </c>
      <c r="Y10">
        <f t="shared" si="9"/>
        <v>6.5409442555557913</v>
      </c>
    </row>
    <row r="11" spans="2:25" x14ac:dyDescent="0.3">
      <c r="B11">
        <v>1966</v>
      </c>
      <c r="C11">
        <v>45.274900000000002</v>
      </c>
      <c r="D11">
        <v>44.649099999999997</v>
      </c>
      <c r="E11">
        <v>44.602499999999999</v>
      </c>
      <c r="F11">
        <v>43.1419</v>
      </c>
      <c r="G11">
        <v>43.073500000000003</v>
      </c>
      <c r="H11">
        <v>43.3142</v>
      </c>
      <c r="I11">
        <v>42.924399999999999</v>
      </c>
      <c r="J11">
        <v>41.4754</v>
      </c>
      <c r="K11">
        <v>41.631900000000002</v>
      </c>
      <c r="L11">
        <v>39.398899999999998</v>
      </c>
      <c r="M11">
        <v>39.197800000000001</v>
      </c>
      <c r="N11" s="1"/>
      <c r="P11">
        <f t="shared" si="0"/>
        <v>-1.3822228210332992</v>
      </c>
      <c r="Q11">
        <f t="shared" si="1"/>
        <v>-1.4851496082818585</v>
      </c>
      <c r="R11">
        <f t="shared" si="2"/>
        <v>-4.7112196824289008</v>
      </c>
      <c r="S11">
        <f t="shared" si="3"/>
        <v>-4.8622967692915928</v>
      </c>
      <c r="T11">
        <f t="shared" si="4"/>
        <v>-4.3306556171300272</v>
      </c>
      <c r="U11">
        <f t="shared" si="5"/>
        <v>-5.1916183139002046</v>
      </c>
      <c r="V11">
        <f t="shared" si="6"/>
        <v>-8.3920671277021075</v>
      </c>
      <c r="W11">
        <f t="shared" si="7"/>
        <v>-8.0464009859767778</v>
      </c>
      <c r="X11">
        <f t="shared" si="8"/>
        <v>-12.978493602415476</v>
      </c>
      <c r="Y11">
        <f t="shared" si="9"/>
        <v>-13.422669072709164</v>
      </c>
    </row>
    <row r="12" spans="2:25" x14ac:dyDescent="0.3">
      <c r="B12">
        <v>1967</v>
      </c>
      <c r="C12">
        <v>30.811399999999999</v>
      </c>
      <c r="D12">
        <v>30.4971</v>
      </c>
      <c r="E12">
        <v>30.481999999999999</v>
      </c>
      <c r="F12">
        <v>29.700299999999999</v>
      </c>
      <c r="G12">
        <v>29.674600000000002</v>
      </c>
      <c r="H12">
        <v>29.8247</v>
      </c>
      <c r="I12">
        <v>29.694099999999999</v>
      </c>
      <c r="J12">
        <v>28.950800000000001</v>
      </c>
      <c r="K12">
        <v>29.075700000000001</v>
      </c>
      <c r="L12">
        <v>28.0059</v>
      </c>
      <c r="M12">
        <v>27.911300000000001</v>
      </c>
      <c r="N12" s="1"/>
      <c r="P12">
        <f t="shared" si="0"/>
        <v>-1.0200769844927506</v>
      </c>
      <c r="Q12">
        <f t="shared" si="1"/>
        <v>-1.0690848192552098</v>
      </c>
      <c r="R12">
        <f t="shared" si="2"/>
        <v>-3.6061327950044477</v>
      </c>
      <c r="S12">
        <f t="shared" si="3"/>
        <v>-3.6895434806597476</v>
      </c>
      <c r="T12">
        <f t="shared" si="4"/>
        <v>-3.2023861298090934</v>
      </c>
      <c r="U12">
        <f t="shared" si="5"/>
        <v>-3.6262552172247942</v>
      </c>
      <c r="V12">
        <f t="shared" si="6"/>
        <v>-6.0386739972867121</v>
      </c>
      <c r="W12">
        <f t="shared" si="7"/>
        <v>-5.6333045561058492</v>
      </c>
      <c r="X12">
        <f t="shared" si="8"/>
        <v>-9.1053960547070183</v>
      </c>
      <c r="Y12">
        <f t="shared" si="9"/>
        <v>-9.412425271165862</v>
      </c>
    </row>
    <row r="13" spans="2:25" x14ac:dyDescent="0.3">
      <c r="B13">
        <v>1968</v>
      </c>
      <c r="C13">
        <v>29.562200000000001</v>
      </c>
      <c r="D13">
        <v>29.331299999999999</v>
      </c>
      <c r="E13">
        <v>29.3384</v>
      </c>
      <c r="F13">
        <v>28.6709</v>
      </c>
      <c r="G13">
        <v>28.671399999999998</v>
      </c>
      <c r="H13">
        <v>28.8246</v>
      </c>
      <c r="I13">
        <v>28.813500000000001</v>
      </c>
      <c r="J13">
        <v>28.217700000000001</v>
      </c>
      <c r="K13">
        <v>28.3703</v>
      </c>
      <c r="L13">
        <v>27.617599999999999</v>
      </c>
      <c r="M13">
        <v>27.5593</v>
      </c>
      <c r="N13" s="1"/>
      <c r="P13">
        <f t="shared" si="0"/>
        <v>-0.78106500869354067</v>
      </c>
      <c r="Q13">
        <f t="shared" si="1"/>
        <v>-0.75704785164839106</v>
      </c>
      <c r="R13">
        <f t="shared" si="2"/>
        <v>-3.0149988837096058</v>
      </c>
      <c r="S13">
        <f t="shared" si="3"/>
        <v>-3.0133075346219234</v>
      </c>
      <c r="T13">
        <f t="shared" si="4"/>
        <v>-2.4950781741548345</v>
      </c>
      <c r="U13">
        <f t="shared" si="5"/>
        <v>-2.5326261239014669</v>
      </c>
      <c r="V13">
        <f t="shared" si="6"/>
        <v>-4.5480376967884659</v>
      </c>
      <c r="W13">
        <f t="shared" si="7"/>
        <v>-4.0318379552266084</v>
      </c>
      <c r="X13">
        <f t="shared" si="8"/>
        <v>-6.5779948718295698</v>
      </c>
      <c r="Y13">
        <f t="shared" si="9"/>
        <v>-6.7752061754537891</v>
      </c>
    </row>
    <row r="14" spans="2:25" x14ac:dyDescent="0.3">
      <c r="B14">
        <v>1969</v>
      </c>
      <c r="C14">
        <v>34.685400000000001</v>
      </c>
      <c r="D14">
        <v>34.530299999999997</v>
      </c>
      <c r="E14">
        <v>34.617699999999999</v>
      </c>
      <c r="F14">
        <v>33.8581</v>
      </c>
      <c r="G14">
        <v>33.946800000000003</v>
      </c>
      <c r="H14">
        <v>34.212000000000003</v>
      </c>
      <c r="I14">
        <v>34.444899999999997</v>
      </c>
      <c r="J14">
        <v>33.836500000000001</v>
      </c>
      <c r="K14">
        <v>34.136699999999998</v>
      </c>
      <c r="L14">
        <v>33.5762</v>
      </c>
      <c r="M14">
        <v>33.591299999999997</v>
      </c>
      <c r="N14" s="1"/>
      <c r="P14">
        <f t="shared" si="0"/>
        <v>-0.44716220657684341</v>
      </c>
      <c r="Q14">
        <f t="shared" si="1"/>
        <v>-0.19518298765475414</v>
      </c>
      <c r="R14">
        <f t="shared" si="2"/>
        <v>-2.3851534074855731</v>
      </c>
      <c r="S14">
        <f t="shared" si="3"/>
        <v>-2.1294262139113234</v>
      </c>
      <c r="T14">
        <f t="shared" si="4"/>
        <v>-1.3648393848708622</v>
      </c>
      <c r="U14">
        <f t="shared" si="5"/>
        <v>-0.69337531064945013</v>
      </c>
      <c r="V14">
        <f t="shared" si="6"/>
        <v>-2.4474274478599076</v>
      </c>
      <c r="W14">
        <f t="shared" si="7"/>
        <v>-1.5819336089536338</v>
      </c>
      <c r="X14">
        <f t="shared" si="8"/>
        <v>-3.197887295519156</v>
      </c>
      <c r="Y14">
        <f t="shared" si="9"/>
        <v>-3.1543531284056243</v>
      </c>
    </row>
    <row r="15" spans="2:25" x14ac:dyDescent="0.3">
      <c r="B15">
        <v>1970</v>
      </c>
      <c r="C15">
        <v>31.9041</v>
      </c>
      <c r="D15">
        <v>31.716000000000001</v>
      </c>
      <c r="E15">
        <v>31.8278</v>
      </c>
      <c r="F15">
        <v>30.880800000000001</v>
      </c>
      <c r="G15">
        <v>30.999700000000001</v>
      </c>
      <c r="H15">
        <v>31.322099999999999</v>
      </c>
      <c r="I15">
        <v>31.6066</v>
      </c>
      <c r="J15">
        <v>30.8367</v>
      </c>
      <c r="K15">
        <v>31.203800000000001</v>
      </c>
      <c r="L15">
        <v>30.4419</v>
      </c>
      <c r="M15">
        <v>30.472799999999999</v>
      </c>
      <c r="N15" s="1"/>
      <c r="P15">
        <f t="shared" si="0"/>
        <v>-0.58957939575163887</v>
      </c>
      <c r="Q15">
        <f t="shared" si="1"/>
        <v>-0.23915421528894346</v>
      </c>
      <c r="R15">
        <f t="shared" si="2"/>
        <v>-3.207424751050802</v>
      </c>
      <c r="S15">
        <f t="shared" si="3"/>
        <v>-2.834745377553352</v>
      </c>
      <c r="T15">
        <f t="shared" si="4"/>
        <v>-1.8242169501725507</v>
      </c>
      <c r="U15">
        <f t="shared" si="5"/>
        <v>-0.93248203208991776</v>
      </c>
      <c r="V15">
        <f t="shared" si="6"/>
        <v>-3.3456514993370736</v>
      </c>
      <c r="W15">
        <f t="shared" si="7"/>
        <v>-2.1950156876388882</v>
      </c>
      <c r="X15">
        <f t="shared" si="8"/>
        <v>-4.5831100078046365</v>
      </c>
      <c r="Y15">
        <f t="shared" si="9"/>
        <v>-4.4862572522026953</v>
      </c>
    </row>
    <row r="16" spans="2:25" x14ac:dyDescent="0.3">
      <c r="B16">
        <v>1971</v>
      </c>
      <c r="C16">
        <v>23.575500000000002</v>
      </c>
      <c r="D16">
        <v>23.3232</v>
      </c>
      <c r="E16">
        <v>23.372</v>
      </c>
      <c r="F16">
        <v>22.456</v>
      </c>
      <c r="G16">
        <v>22.510999999999999</v>
      </c>
      <c r="H16">
        <v>22.743600000000001</v>
      </c>
      <c r="I16">
        <v>22.870999999999999</v>
      </c>
      <c r="J16">
        <v>22.100300000000001</v>
      </c>
      <c r="K16">
        <v>22.361499999999999</v>
      </c>
      <c r="L16">
        <v>21.506399999999999</v>
      </c>
      <c r="M16">
        <v>21.4895</v>
      </c>
      <c r="N16" s="1"/>
      <c r="P16">
        <f t="shared" si="0"/>
        <v>-1.0701787873003827</v>
      </c>
      <c r="Q16">
        <f t="shared" si="1"/>
        <v>-0.86318423787407172</v>
      </c>
      <c r="R16">
        <f t="shared" si="2"/>
        <v>-4.7485737312040133</v>
      </c>
      <c r="S16">
        <f t="shared" si="3"/>
        <v>-4.5152806939407535</v>
      </c>
      <c r="T16">
        <f t="shared" si="4"/>
        <v>-3.5286632308964854</v>
      </c>
      <c r="U16">
        <f t="shared" si="5"/>
        <v>-2.9882717227630504</v>
      </c>
      <c r="V16">
        <f t="shared" si="6"/>
        <v>-6.257343428559313</v>
      </c>
      <c r="W16">
        <f t="shared" si="7"/>
        <v>-5.1494135861381611</v>
      </c>
      <c r="X16">
        <f t="shared" si="8"/>
        <v>-8.776484061843874</v>
      </c>
      <c r="Y16">
        <f t="shared" si="9"/>
        <v>-8.8481686496574916</v>
      </c>
    </row>
    <row r="17" spans="2:25" x14ac:dyDescent="0.3">
      <c r="B17">
        <v>1972</v>
      </c>
      <c r="C17">
        <v>29.872199999999999</v>
      </c>
      <c r="D17">
        <v>29.5273</v>
      </c>
      <c r="E17">
        <v>29.609200000000001</v>
      </c>
      <c r="F17">
        <v>28.279399999999999</v>
      </c>
      <c r="G17">
        <v>28.373799999999999</v>
      </c>
      <c r="H17">
        <v>28.709700000000002</v>
      </c>
      <c r="I17">
        <v>28.939499999999999</v>
      </c>
      <c r="J17">
        <v>27.826699999999999</v>
      </c>
      <c r="K17">
        <v>28.214500000000001</v>
      </c>
      <c r="L17">
        <v>27.036300000000001</v>
      </c>
      <c r="M17">
        <v>27.022600000000001</v>
      </c>
      <c r="N17" s="1"/>
      <c r="P17">
        <f t="shared" si="0"/>
        <v>-1.1545851996170322</v>
      </c>
      <c r="Q17">
        <f t="shared" si="1"/>
        <v>-0.88041724412663991</v>
      </c>
      <c r="R17">
        <f t="shared" si="2"/>
        <v>-5.3320478572050281</v>
      </c>
      <c r="S17">
        <f t="shared" si="3"/>
        <v>-5.0160349756629925</v>
      </c>
      <c r="T17">
        <f t="shared" si="4"/>
        <v>-3.8915781228031343</v>
      </c>
      <c r="U17">
        <f t="shared" si="5"/>
        <v>-3.1223010022696704</v>
      </c>
      <c r="V17">
        <f t="shared" si="6"/>
        <v>-6.8475036990914653</v>
      </c>
      <c r="W17">
        <f t="shared" si="7"/>
        <v>-5.549306713265171</v>
      </c>
      <c r="X17">
        <f t="shared" si="8"/>
        <v>-9.4934420631891818</v>
      </c>
      <c r="Y17">
        <f t="shared" si="9"/>
        <v>-9.5393041021417861</v>
      </c>
    </row>
    <row r="18" spans="2:25" x14ac:dyDescent="0.3">
      <c r="B18">
        <v>1973</v>
      </c>
      <c r="C18">
        <v>47.772300000000001</v>
      </c>
      <c r="D18">
        <v>47.5503</v>
      </c>
      <c r="E18">
        <v>48.084400000000002</v>
      </c>
      <c r="F18">
        <v>45.543900000000001</v>
      </c>
      <c r="G18">
        <v>46.101199999999999</v>
      </c>
      <c r="H18">
        <v>47.104300000000002</v>
      </c>
      <c r="I18">
        <v>48.2699</v>
      </c>
      <c r="J18">
        <v>46.053699999999999</v>
      </c>
      <c r="K18">
        <v>47.178400000000003</v>
      </c>
      <c r="L18">
        <v>45.060200000000002</v>
      </c>
      <c r="M18">
        <v>45.277900000000002</v>
      </c>
      <c r="N18" s="1"/>
      <c r="P18">
        <f t="shared" si="0"/>
        <v>-0.46470444169529479</v>
      </c>
      <c r="Q18">
        <f t="shared" si="1"/>
        <v>0.65330746059955436</v>
      </c>
      <c r="R18">
        <f t="shared" si="2"/>
        <v>-4.6646278282603113</v>
      </c>
      <c r="S18">
        <f t="shared" si="3"/>
        <v>-3.498052218545062</v>
      </c>
      <c r="T18">
        <f t="shared" si="4"/>
        <v>-1.3982998515876339</v>
      </c>
      <c r="U18">
        <f t="shared" si="5"/>
        <v>1.0416077936377324</v>
      </c>
      <c r="V18">
        <f t="shared" si="6"/>
        <v>-3.5974822229618462</v>
      </c>
      <c r="W18">
        <f t="shared" si="7"/>
        <v>-1.2431890446974456</v>
      </c>
      <c r="X18">
        <f t="shared" si="8"/>
        <v>-5.6771392627108161</v>
      </c>
      <c r="Y18">
        <f t="shared" si="9"/>
        <v>-5.2214358529943059</v>
      </c>
    </row>
    <row r="19" spans="2:25" x14ac:dyDescent="0.3">
      <c r="B19">
        <v>1974</v>
      </c>
      <c r="C19">
        <v>37.450899999999997</v>
      </c>
      <c r="D19">
        <v>36.959400000000002</v>
      </c>
      <c r="E19">
        <v>37.168999999999997</v>
      </c>
      <c r="F19">
        <v>34.983499999999999</v>
      </c>
      <c r="G19">
        <v>35.222200000000001</v>
      </c>
      <c r="H19">
        <v>35.814999999999998</v>
      </c>
      <c r="I19">
        <v>36.307000000000002</v>
      </c>
      <c r="J19">
        <v>34.424500000000002</v>
      </c>
      <c r="K19">
        <v>35.087200000000003</v>
      </c>
      <c r="L19">
        <v>33.113900000000001</v>
      </c>
      <c r="M19">
        <v>33.131100000000004</v>
      </c>
      <c r="N19" s="1"/>
      <c r="P19">
        <f t="shared" si="0"/>
        <v>-1.312385016114419</v>
      </c>
      <c r="Q19">
        <f t="shared" si="1"/>
        <v>-0.75271889327092345</v>
      </c>
      <c r="R19">
        <f t="shared" si="2"/>
        <v>-6.5883596922904335</v>
      </c>
      <c r="S19">
        <f t="shared" si="3"/>
        <v>-5.9509918319719857</v>
      </c>
      <c r="T19">
        <f t="shared" si="4"/>
        <v>-4.3681193242351979</v>
      </c>
      <c r="U19">
        <f t="shared" si="5"/>
        <v>-3.05439922672084</v>
      </c>
      <c r="V19">
        <f t="shared" si="6"/>
        <v>-8.0809806973931089</v>
      </c>
      <c r="W19">
        <f t="shared" si="7"/>
        <v>-6.3114638099484779</v>
      </c>
      <c r="X19">
        <f t="shared" si="8"/>
        <v>-11.580496062844942</v>
      </c>
      <c r="Y19">
        <f t="shared" si="9"/>
        <v>-11.534569262687929</v>
      </c>
    </row>
    <row r="20" spans="2:25" x14ac:dyDescent="0.3">
      <c r="B20">
        <v>1975</v>
      </c>
      <c r="C20">
        <v>44.621200000000002</v>
      </c>
      <c r="D20">
        <v>44.029699999999998</v>
      </c>
      <c r="E20">
        <v>44.339700000000001</v>
      </c>
      <c r="F20">
        <v>41.443399999999997</v>
      </c>
      <c r="G20">
        <v>41.810600000000001</v>
      </c>
      <c r="H20">
        <v>42.625100000000003</v>
      </c>
      <c r="I20">
        <v>43.531599999999997</v>
      </c>
      <c r="J20">
        <v>41.079700000000003</v>
      </c>
      <c r="K20">
        <v>42.07</v>
      </c>
      <c r="L20">
        <v>39.783999999999999</v>
      </c>
      <c r="M20">
        <v>39.880499999999998</v>
      </c>
      <c r="N20" s="1"/>
      <c r="P20">
        <f t="shared" si="0"/>
        <v>-1.3256030765645106</v>
      </c>
      <c r="Q20">
        <f t="shared" si="1"/>
        <v>-0.63086604573611016</v>
      </c>
      <c r="R20">
        <f t="shared" si="2"/>
        <v>-7.1217268921499306</v>
      </c>
      <c r="S20">
        <f t="shared" si="3"/>
        <v>-6.2987996736977054</v>
      </c>
      <c r="T20">
        <f t="shared" si="4"/>
        <v>-4.4734341523759973</v>
      </c>
      <c r="U20">
        <f t="shared" si="5"/>
        <v>-2.4418886090020089</v>
      </c>
      <c r="V20">
        <f t="shared" si="6"/>
        <v>-7.9368103054153609</v>
      </c>
      <c r="W20">
        <f t="shared" si="7"/>
        <v>-5.7174616549980755</v>
      </c>
      <c r="X20">
        <f t="shared" si="8"/>
        <v>-10.84058698555844</v>
      </c>
      <c r="Y20">
        <f t="shared" si="9"/>
        <v>-10.624322071123151</v>
      </c>
    </row>
    <row r="21" spans="2:25" x14ac:dyDescent="0.3">
      <c r="B21">
        <v>1976</v>
      </c>
      <c r="C21">
        <v>22.003399999999999</v>
      </c>
      <c r="D21">
        <v>21.606200000000001</v>
      </c>
      <c r="E21">
        <v>21.696899999999999</v>
      </c>
      <c r="F21">
        <v>20.2224</v>
      </c>
      <c r="G21">
        <v>20.343399999999999</v>
      </c>
      <c r="H21">
        <v>20.694900000000001</v>
      </c>
      <c r="I21">
        <v>20.9849</v>
      </c>
      <c r="J21">
        <v>19.738399999999999</v>
      </c>
      <c r="K21">
        <v>20.1601</v>
      </c>
      <c r="L21">
        <v>18.8857</v>
      </c>
      <c r="M21">
        <v>18.890999999999998</v>
      </c>
      <c r="N21" s="1"/>
      <c r="P21">
        <f t="shared" si="0"/>
        <v>-1.8051755637764983</v>
      </c>
      <c r="Q21">
        <f t="shared" si="1"/>
        <v>-1.3929665415344892</v>
      </c>
      <c r="R21">
        <f t="shared" si="2"/>
        <v>-8.094203623076428</v>
      </c>
      <c r="S21">
        <f t="shared" si="3"/>
        <v>-7.5442886099421003</v>
      </c>
      <c r="T21">
        <f t="shared" si="4"/>
        <v>-5.9468082205477266</v>
      </c>
      <c r="U21">
        <f t="shared" si="5"/>
        <v>-4.628830089895196</v>
      </c>
      <c r="V21">
        <f t="shared" si="6"/>
        <v>-10.293863675613771</v>
      </c>
      <c r="W21">
        <f t="shared" si="7"/>
        <v>-8.3773416835579919</v>
      </c>
      <c r="X21">
        <f t="shared" si="8"/>
        <v>-14.169173854949687</v>
      </c>
      <c r="Y21">
        <f t="shared" si="9"/>
        <v>-14.145086668423977</v>
      </c>
    </row>
    <row r="22" spans="2:25" x14ac:dyDescent="0.3">
      <c r="B22">
        <v>1977</v>
      </c>
      <c r="C22">
        <v>25.307200000000002</v>
      </c>
      <c r="D22">
        <v>24.763000000000002</v>
      </c>
      <c r="E22">
        <v>24.8323</v>
      </c>
      <c r="F22">
        <v>22.9802</v>
      </c>
      <c r="G22">
        <v>23.109200000000001</v>
      </c>
      <c r="H22">
        <v>23.520099999999999</v>
      </c>
      <c r="I22">
        <v>23.940899999999999</v>
      </c>
      <c r="J22">
        <v>22.435700000000001</v>
      </c>
      <c r="K22">
        <v>22.9954</v>
      </c>
      <c r="L22">
        <v>21.592600000000001</v>
      </c>
      <c r="M22">
        <v>21.620100000000001</v>
      </c>
      <c r="N22" s="3"/>
      <c r="O22" s="3"/>
      <c r="P22">
        <f>100*(D22-$C22)/$C22</f>
        <v>-2.150376177530505</v>
      </c>
      <c r="Q22">
        <f t="shared" ref="Q22:Y50" si="10">100*(E22-$C22)/$C22</f>
        <v>-1.8765410634127901</v>
      </c>
      <c r="R22">
        <f t="shared" si="10"/>
        <v>-9.1950116962761648</v>
      </c>
      <c r="S22">
        <f t="shared" si="10"/>
        <v>-8.6852753366630857</v>
      </c>
      <c r="T22">
        <f t="shared" si="10"/>
        <v>-7.0616267307327645</v>
      </c>
      <c r="U22">
        <f t="shared" si="10"/>
        <v>-5.3988588227856198</v>
      </c>
      <c r="V22">
        <f t="shared" si="10"/>
        <v>-11.346573307201115</v>
      </c>
      <c r="W22">
        <f t="shared" si="10"/>
        <v>-9.1349497376240816</v>
      </c>
      <c r="X22">
        <f t="shared" si="10"/>
        <v>-14.678036290067652</v>
      </c>
      <c r="Y22">
        <f>100*(M22-$C22)/$C22</f>
        <v>-14.569371562243159</v>
      </c>
    </row>
    <row r="23" spans="2:25" x14ac:dyDescent="0.3">
      <c r="B23">
        <v>1978</v>
      </c>
      <c r="C23">
        <v>23.025500000000001</v>
      </c>
      <c r="D23">
        <v>22.5138</v>
      </c>
      <c r="E23">
        <v>22.575299999999999</v>
      </c>
      <c r="F23">
        <v>20.89</v>
      </c>
      <c r="G23">
        <v>21.004100000000001</v>
      </c>
      <c r="H23">
        <v>21.3811</v>
      </c>
      <c r="I23">
        <v>21.725300000000001</v>
      </c>
      <c r="J23">
        <v>20.3507</v>
      </c>
      <c r="K23">
        <v>20.853400000000001</v>
      </c>
      <c r="L23">
        <v>19.509399999999999</v>
      </c>
      <c r="M23">
        <v>19.522099999999998</v>
      </c>
      <c r="P23">
        <f t="shared" ref="P23:X54" si="11">100*(D23-$C23)/$C23</f>
        <v>-2.2223187335779944</v>
      </c>
      <c r="Q23">
        <f t="shared" si="10"/>
        <v>-1.955223556491726</v>
      </c>
      <c r="R23">
        <f t="shared" si="10"/>
        <v>-9.2745000108575297</v>
      </c>
      <c r="S23">
        <f t="shared" si="10"/>
        <v>-8.7789624546698217</v>
      </c>
      <c r="T23">
        <f t="shared" si="10"/>
        <v>-7.1416473040759207</v>
      </c>
      <c r="U23">
        <f t="shared" si="10"/>
        <v>-5.6467829145946897</v>
      </c>
      <c r="V23">
        <f t="shared" si="10"/>
        <v>-11.61668584829863</v>
      </c>
      <c r="W23">
        <f t="shared" si="10"/>
        <v>-9.4334542138064332</v>
      </c>
      <c r="X23">
        <f t="shared" si="10"/>
        <v>-15.270461010618666</v>
      </c>
      <c r="Y23">
        <f t="shared" si="10"/>
        <v>-15.215304770797605</v>
      </c>
    </row>
    <row r="24" spans="2:25" x14ac:dyDescent="0.3">
      <c r="B24">
        <v>1979</v>
      </c>
      <c r="C24">
        <v>57.280099999999997</v>
      </c>
      <c r="D24">
        <v>56.048400000000001</v>
      </c>
      <c r="E24">
        <v>56.308999999999997</v>
      </c>
      <c r="F24">
        <v>51.837600000000002</v>
      </c>
      <c r="G24">
        <v>52.239699999999999</v>
      </c>
      <c r="H24">
        <v>53.322099999999999</v>
      </c>
      <c r="I24">
        <v>54.551299999999998</v>
      </c>
      <c r="J24">
        <v>50.936799999999998</v>
      </c>
      <c r="K24">
        <v>52.426299999999998</v>
      </c>
      <c r="L24">
        <v>49.151200000000003</v>
      </c>
      <c r="M24">
        <v>49.236800000000002</v>
      </c>
      <c r="P24">
        <f t="shared" si="11"/>
        <v>-2.15031049177637</v>
      </c>
      <c r="Q24">
        <f t="shared" si="10"/>
        <v>-1.695353185486757</v>
      </c>
      <c r="R24">
        <f t="shared" si="10"/>
        <v>-9.5015546411406326</v>
      </c>
      <c r="S24">
        <f t="shared" si="10"/>
        <v>-8.7995656432164022</v>
      </c>
      <c r="T24">
        <f t="shared" si="10"/>
        <v>-6.909904137737187</v>
      </c>
      <c r="U24">
        <f t="shared" si="10"/>
        <v>-4.7639581634808597</v>
      </c>
      <c r="V24">
        <f t="shared" si="10"/>
        <v>-11.074177593963697</v>
      </c>
      <c r="W24">
        <f t="shared" si="10"/>
        <v>-8.4737980555201542</v>
      </c>
      <c r="X24">
        <f t="shared" si="10"/>
        <v>-14.191490587481507</v>
      </c>
      <c r="Y24">
        <f t="shared" si="10"/>
        <v>-14.042049507595125</v>
      </c>
    </row>
    <row r="25" spans="2:25" x14ac:dyDescent="0.3">
      <c r="B25">
        <v>1980</v>
      </c>
      <c r="C25">
        <v>49.9497</v>
      </c>
      <c r="D25">
        <v>48.885899999999999</v>
      </c>
      <c r="E25">
        <v>49.158099999999997</v>
      </c>
      <c r="F25">
        <v>45.136800000000001</v>
      </c>
      <c r="G25">
        <v>45.512</v>
      </c>
      <c r="H25">
        <v>46.4895</v>
      </c>
      <c r="I25">
        <v>47.603999999999999</v>
      </c>
      <c r="J25">
        <v>44.338000000000001</v>
      </c>
      <c r="K25">
        <v>45.655700000000003</v>
      </c>
      <c r="L25">
        <v>42.7012</v>
      </c>
      <c r="M25">
        <v>42.717500000000001</v>
      </c>
      <c r="P25">
        <f t="shared" si="11"/>
        <v>-2.1297425209761029</v>
      </c>
      <c r="Q25">
        <f t="shared" si="10"/>
        <v>-1.5847943030688925</v>
      </c>
      <c r="R25">
        <f t="shared" si="10"/>
        <v>-9.6354933062661026</v>
      </c>
      <c r="S25">
        <f t="shared" si="10"/>
        <v>-8.8843376436695305</v>
      </c>
      <c r="T25">
        <f t="shared" si="10"/>
        <v>-6.9273689331467461</v>
      </c>
      <c r="U25">
        <f t="shared" si="10"/>
        <v>-4.6961243010468543</v>
      </c>
      <c r="V25">
        <f t="shared" si="10"/>
        <v>-11.234702110322981</v>
      </c>
      <c r="W25">
        <f t="shared" si="10"/>
        <v>-8.5966482281174805</v>
      </c>
      <c r="X25">
        <f t="shared" si="10"/>
        <v>-14.51159866826027</v>
      </c>
      <c r="Y25">
        <f t="shared" si="10"/>
        <v>-14.47896583963467</v>
      </c>
    </row>
    <row r="26" spans="2:25" x14ac:dyDescent="0.3">
      <c r="B26">
        <v>1981</v>
      </c>
      <c r="C26">
        <v>30.618200000000002</v>
      </c>
      <c r="D26">
        <v>29.887699999999999</v>
      </c>
      <c r="E26">
        <v>29.998999999999999</v>
      </c>
      <c r="F26">
        <v>27.697700000000001</v>
      </c>
      <c r="G26">
        <v>27.904499999999999</v>
      </c>
      <c r="H26">
        <v>28.477900000000002</v>
      </c>
      <c r="I26">
        <v>29.046199999999999</v>
      </c>
      <c r="J26">
        <v>27.2362</v>
      </c>
      <c r="K26">
        <v>28.033200000000001</v>
      </c>
      <c r="L26">
        <v>26.2591</v>
      </c>
      <c r="M26">
        <v>26.311199999999999</v>
      </c>
      <c r="P26">
        <f t="shared" si="11"/>
        <v>-2.3858358753943825</v>
      </c>
      <c r="Q26">
        <f t="shared" si="10"/>
        <v>-2.0223265900673546</v>
      </c>
      <c r="R26">
        <f t="shared" si="10"/>
        <v>-9.5384444546054326</v>
      </c>
      <c r="S26">
        <f t="shared" si="10"/>
        <v>-8.8630291787237745</v>
      </c>
      <c r="T26">
        <f t="shared" si="10"/>
        <v>-6.9902868228700568</v>
      </c>
      <c r="U26">
        <f t="shared" si="10"/>
        <v>-5.1342012267213706</v>
      </c>
      <c r="V26">
        <f t="shared" si="10"/>
        <v>-11.04571790634329</v>
      </c>
      <c r="W26">
        <f t="shared" si="10"/>
        <v>-8.4426909485208181</v>
      </c>
      <c r="X26">
        <f t="shared" si="10"/>
        <v>-14.236957103944716</v>
      </c>
      <c r="Y26">
        <f t="shared" si="10"/>
        <v>-14.066796872448419</v>
      </c>
    </row>
    <row r="27" spans="2:25" x14ac:dyDescent="0.3">
      <c r="B27">
        <v>1982</v>
      </c>
      <c r="C27">
        <v>58.6417</v>
      </c>
      <c r="D27">
        <v>57.618000000000002</v>
      </c>
      <c r="E27">
        <v>58.154699999999998</v>
      </c>
      <c r="F27">
        <v>53.533000000000001</v>
      </c>
      <c r="G27">
        <v>54.158099999999997</v>
      </c>
      <c r="H27">
        <v>55.515999999999998</v>
      </c>
      <c r="I27">
        <v>57.054499999999997</v>
      </c>
      <c r="J27">
        <v>53.357799999999997</v>
      </c>
      <c r="K27">
        <v>55.116999999999997</v>
      </c>
      <c r="L27">
        <v>51.7806</v>
      </c>
      <c r="M27">
        <v>51.801400000000001</v>
      </c>
      <c r="P27">
        <f t="shared" si="11"/>
        <v>-1.7456860902736415</v>
      </c>
      <c r="Q27">
        <f t="shared" si="10"/>
        <v>-0.83046705671902732</v>
      </c>
      <c r="R27">
        <f t="shared" si="10"/>
        <v>-8.711718793964021</v>
      </c>
      <c r="S27">
        <f t="shared" si="10"/>
        <v>-7.6457537895388477</v>
      </c>
      <c r="T27">
        <f t="shared" si="10"/>
        <v>-5.3301660763586352</v>
      </c>
      <c r="U27">
        <f t="shared" si="10"/>
        <v>-2.706606391015272</v>
      </c>
      <c r="V27">
        <f t="shared" si="10"/>
        <v>-9.0104823018432327</v>
      </c>
      <c r="W27">
        <f t="shared" si="10"/>
        <v>-6.0105692706725806</v>
      </c>
      <c r="X27">
        <f t="shared" si="10"/>
        <v>-11.700035981221554</v>
      </c>
      <c r="Y27">
        <f t="shared" si="10"/>
        <v>-11.664566341016716</v>
      </c>
    </row>
    <row r="28" spans="2:25" x14ac:dyDescent="0.3">
      <c r="B28">
        <v>1983</v>
      </c>
      <c r="C28">
        <v>105.468</v>
      </c>
      <c r="D28">
        <v>103.07899999999999</v>
      </c>
      <c r="E28">
        <v>103.623</v>
      </c>
      <c r="F28">
        <v>94.113299999999995</v>
      </c>
      <c r="G28">
        <v>94.704599999999999</v>
      </c>
      <c r="H28">
        <v>96.339299999999994</v>
      </c>
      <c r="I28">
        <v>98.183300000000003</v>
      </c>
      <c r="J28">
        <v>90.770300000000006</v>
      </c>
      <c r="K28">
        <v>93.374399999999994</v>
      </c>
      <c r="L28">
        <v>86.705200000000005</v>
      </c>
      <c r="M28">
        <v>86.025000000000006</v>
      </c>
      <c r="P28">
        <f t="shared" si="11"/>
        <v>-2.2651420336026189</v>
      </c>
      <c r="Q28">
        <f t="shared" si="10"/>
        <v>-1.7493457731254967</v>
      </c>
      <c r="R28">
        <f t="shared" si="10"/>
        <v>-10.766014336101952</v>
      </c>
      <c r="S28">
        <f t="shared" si="10"/>
        <v>-10.205370349300265</v>
      </c>
      <c r="T28">
        <f t="shared" si="10"/>
        <v>-8.6554215496643607</v>
      </c>
      <c r="U28">
        <f t="shared" si="10"/>
        <v>-6.9070239314294382</v>
      </c>
      <c r="V28">
        <f t="shared" si="10"/>
        <v>-13.935696135320663</v>
      </c>
      <c r="W28">
        <f t="shared" si="10"/>
        <v>-11.466605984753679</v>
      </c>
      <c r="X28">
        <f t="shared" si="10"/>
        <v>-17.790040581029313</v>
      </c>
      <c r="Y28">
        <f t="shared" si="10"/>
        <v>-18.434975537603819</v>
      </c>
    </row>
    <row r="29" spans="2:25" x14ac:dyDescent="0.3">
      <c r="B29">
        <v>1984</v>
      </c>
      <c r="C29">
        <v>124.836</v>
      </c>
      <c r="D29">
        <v>122.012</v>
      </c>
      <c r="E29">
        <v>123.011</v>
      </c>
      <c r="F29">
        <v>111.765</v>
      </c>
      <c r="G29">
        <v>113.09699999999999</v>
      </c>
      <c r="H29">
        <v>115.95099999999999</v>
      </c>
      <c r="I29">
        <v>119.36</v>
      </c>
      <c r="J29">
        <v>110.739</v>
      </c>
      <c r="K29">
        <v>114.92</v>
      </c>
      <c r="L29">
        <v>107.19499999999999</v>
      </c>
      <c r="M29">
        <v>106.67700000000001</v>
      </c>
      <c r="P29">
        <f t="shared" si="11"/>
        <v>-2.2621679643692509</v>
      </c>
      <c r="Q29">
        <f t="shared" si="10"/>
        <v>-1.4619180364638429</v>
      </c>
      <c r="R29">
        <f t="shared" si="10"/>
        <v>-10.470537344996634</v>
      </c>
      <c r="S29">
        <f t="shared" si="10"/>
        <v>-9.4035374411227579</v>
      </c>
      <c r="T29">
        <f t="shared" si="10"/>
        <v>-7.1173379473869751</v>
      </c>
      <c r="U29">
        <f t="shared" si="10"/>
        <v>-4.3865551603704054</v>
      </c>
      <c r="V29">
        <f t="shared" si="10"/>
        <v>-11.292415649331918</v>
      </c>
      <c r="W29">
        <f t="shared" si="10"/>
        <v>-7.9432215066166787</v>
      </c>
      <c r="X29">
        <f t="shared" si="10"/>
        <v>-14.131340318497875</v>
      </c>
      <c r="Y29">
        <f t="shared" si="10"/>
        <v>-14.546284725559929</v>
      </c>
    </row>
    <row r="30" spans="2:25" x14ac:dyDescent="0.3">
      <c r="B30">
        <v>1985</v>
      </c>
      <c r="C30">
        <v>74.524199999999993</v>
      </c>
      <c r="D30">
        <v>72.766000000000005</v>
      </c>
      <c r="E30">
        <v>73.326400000000007</v>
      </c>
      <c r="F30">
        <v>66.269099999999995</v>
      </c>
      <c r="G30">
        <v>66.937600000000003</v>
      </c>
      <c r="H30">
        <v>68.4392</v>
      </c>
      <c r="I30">
        <v>70.100899999999996</v>
      </c>
      <c r="J30">
        <v>64.517499999999998</v>
      </c>
      <c r="K30">
        <v>66.5077</v>
      </c>
      <c r="L30">
        <v>61.452100000000002</v>
      </c>
      <c r="M30">
        <v>60.719700000000003</v>
      </c>
      <c r="P30">
        <f t="shared" si="11"/>
        <v>-2.3592336449099598</v>
      </c>
      <c r="Q30">
        <f t="shared" si="10"/>
        <v>-1.6072631440525182</v>
      </c>
      <c r="R30">
        <f t="shared" si="10"/>
        <v>-11.077072950799874</v>
      </c>
      <c r="S30">
        <f t="shared" si="10"/>
        <v>-10.180048896868387</v>
      </c>
      <c r="T30">
        <f t="shared" si="10"/>
        <v>-8.165132936683646</v>
      </c>
      <c r="U30">
        <f t="shared" si="10"/>
        <v>-5.9353874311968431</v>
      </c>
      <c r="V30">
        <f t="shared" si="10"/>
        <v>-13.427450412080903</v>
      </c>
      <c r="W30">
        <f t="shared" si="10"/>
        <v>-10.756908494153571</v>
      </c>
      <c r="X30">
        <f t="shared" si="10"/>
        <v>-17.540745153923144</v>
      </c>
      <c r="Y30">
        <f t="shared" si="10"/>
        <v>-18.523513167534826</v>
      </c>
    </row>
    <row r="31" spans="2:25" x14ac:dyDescent="0.3">
      <c r="B31">
        <v>1986</v>
      </c>
      <c r="C31">
        <v>57.6738</v>
      </c>
      <c r="D31">
        <v>56.134500000000003</v>
      </c>
      <c r="E31">
        <v>56.4268</v>
      </c>
      <c r="F31">
        <v>51.594200000000001</v>
      </c>
      <c r="G31">
        <v>52.060499999999998</v>
      </c>
      <c r="H31">
        <v>52.994500000000002</v>
      </c>
      <c r="I31">
        <v>53.8249</v>
      </c>
      <c r="J31">
        <v>49.942</v>
      </c>
      <c r="K31">
        <v>51.1676</v>
      </c>
      <c r="L31">
        <v>47.063400000000001</v>
      </c>
      <c r="M31">
        <v>46.649900000000002</v>
      </c>
      <c r="P31">
        <f t="shared" si="11"/>
        <v>-2.6689762075673826</v>
      </c>
      <c r="Q31">
        <f t="shared" si="10"/>
        <v>-2.1621602876869566</v>
      </c>
      <c r="R31">
        <f t="shared" si="10"/>
        <v>-10.541355000017338</v>
      </c>
      <c r="S31">
        <f t="shared" si="10"/>
        <v>-9.7328422958084992</v>
      </c>
      <c r="T31">
        <f t="shared" si="10"/>
        <v>-8.1133894419996562</v>
      </c>
      <c r="U31">
        <f t="shared" si="10"/>
        <v>-6.6735675471357885</v>
      </c>
      <c r="V31">
        <f t="shared" si="10"/>
        <v>-13.406087339485172</v>
      </c>
      <c r="W31">
        <f t="shared" si="10"/>
        <v>-11.281032288491481</v>
      </c>
      <c r="X31">
        <f t="shared" si="10"/>
        <v>-18.397261841598784</v>
      </c>
      <c r="Y31">
        <f t="shared" si="10"/>
        <v>-19.114225176770038</v>
      </c>
    </row>
    <row r="32" spans="2:25" x14ac:dyDescent="0.3">
      <c r="B32">
        <v>1987</v>
      </c>
      <c r="C32">
        <v>313.05700000000002</v>
      </c>
      <c r="D32">
        <v>304.14800000000002</v>
      </c>
      <c r="E32">
        <v>307.41199999999998</v>
      </c>
      <c r="F32">
        <v>274.27100000000002</v>
      </c>
      <c r="G32">
        <v>277.84899999999999</v>
      </c>
      <c r="H32">
        <v>284.81400000000002</v>
      </c>
      <c r="I32">
        <v>293.67</v>
      </c>
      <c r="J32">
        <v>266.697</v>
      </c>
      <c r="K32">
        <v>274.935</v>
      </c>
      <c r="L32">
        <v>251.52199999999999</v>
      </c>
      <c r="M32">
        <v>247.797</v>
      </c>
      <c r="P32">
        <f t="shared" si="11"/>
        <v>-2.8458076324758723</v>
      </c>
      <c r="Q32">
        <f t="shared" si="10"/>
        <v>-1.8031860012713463</v>
      </c>
      <c r="R32">
        <f t="shared" si="10"/>
        <v>-12.389437067371118</v>
      </c>
      <c r="S32">
        <f t="shared" si="10"/>
        <v>-11.246514213066639</v>
      </c>
      <c r="T32">
        <f t="shared" si="10"/>
        <v>-9.0216797579993386</v>
      </c>
      <c r="U32">
        <f t="shared" si="10"/>
        <v>-6.192801949804668</v>
      </c>
      <c r="V32">
        <f t="shared" si="10"/>
        <v>-14.808804786348817</v>
      </c>
      <c r="W32">
        <f t="shared" si="10"/>
        <v>-12.177335117885885</v>
      </c>
      <c r="X32">
        <f t="shared" si="10"/>
        <v>-19.656164851768217</v>
      </c>
      <c r="Y32">
        <f t="shared" si="10"/>
        <v>-20.846044011154522</v>
      </c>
    </row>
    <row r="33" spans="2:25" x14ac:dyDescent="0.3">
      <c r="B33">
        <v>1988</v>
      </c>
      <c r="C33">
        <v>58.927100000000003</v>
      </c>
      <c r="D33">
        <v>57.400700000000001</v>
      </c>
      <c r="E33">
        <v>57.779899999999998</v>
      </c>
      <c r="F33">
        <v>52.722999999999999</v>
      </c>
      <c r="G33">
        <v>52.9208</v>
      </c>
      <c r="H33">
        <v>53.770200000000003</v>
      </c>
      <c r="I33">
        <v>54.061999999999998</v>
      </c>
      <c r="J33">
        <v>49.656199999999998</v>
      </c>
      <c r="K33">
        <v>50.422800000000002</v>
      </c>
      <c r="L33">
        <v>45.815399999999997</v>
      </c>
      <c r="M33">
        <v>45.135599999999997</v>
      </c>
      <c r="P33">
        <f t="shared" si="11"/>
        <v>-2.590319224940651</v>
      </c>
      <c r="Q33">
        <f t="shared" si="10"/>
        <v>-1.9468122476755263</v>
      </c>
      <c r="R33">
        <f t="shared" si="10"/>
        <v>-10.52843258874101</v>
      </c>
      <c r="S33">
        <f t="shared" si="10"/>
        <v>-10.192763601127501</v>
      </c>
      <c r="T33">
        <f t="shared" si="10"/>
        <v>-8.7513215481501732</v>
      </c>
      <c r="U33">
        <f t="shared" si="10"/>
        <v>-8.2561334258770671</v>
      </c>
      <c r="V33">
        <f t="shared" si="10"/>
        <v>-15.732829207614161</v>
      </c>
      <c r="W33">
        <f t="shared" si="10"/>
        <v>-14.431899754102952</v>
      </c>
      <c r="X33">
        <f t="shared" si="10"/>
        <v>-22.250713169322783</v>
      </c>
      <c r="Y33">
        <f t="shared" si="10"/>
        <v>-23.404341975084478</v>
      </c>
    </row>
    <row r="34" spans="2:25" x14ac:dyDescent="0.3">
      <c r="B34">
        <v>1989</v>
      </c>
      <c r="C34">
        <v>149.196</v>
      </c>
      <c r="D34">
        <v>144.34899999999999</v>
      </c>
      <c r="E34">
        <v>146.184</v>
      </c>
      <c r="F34">
        <v>128.369</v>
      </c>
      <c r="G34">
        <v>129.89500000000001</v>
      </c>
      <c r="H34">
        <v>132.72300000000001</v>
      </c>
      <c r="I34">
        <v>136.678</v>
      </c>
      <c r="J34">
        <v>121.991</v>
      </c>
      <c r="K34">
        <v>125.878</v>
      </c>
      <c r="L34">
        <v>113.80500000000001</v>
      </c>
      <c r="M34">
        <v>111.788</v>
      </c>
      <c r="P34">
        <f t="shared" si="11"/>
        <v>-3.2487466151907616</v>
      </c>
      <c r="Q34">
        <f t="shared" si="10"/>
        <v>-2.0188208799163521</v>
      </c>
      <c r="R34">
        <f t="shared" si="10"/>
        <v>-13.959489530550416</v>
      </c>
      <c r="S34">
        <f t="shared" si="10"/>
        <v>-12.936673905466627</v>
      </c>
      <c r="T34">
        <f t="shared" si="10"/>
        <v>-11.041180728705852</v>
      </c>
      <c r="U34">
        <f t="shared" si="10"/>
        <v>-8.3903053701171633</v>
      </c>
      <c r="V34">
        <f t="shared" si="10"/>
        <v>-18.234403067106356</v>
      </c>
      <c r="W34">
        <f t="shared" si="10"/>
        <v>-15.629105337944715</v>
      </c>
      <c r="X34">
        <f t="shared" si="10"/>
        <v>-23.721145339017127</v>
      </c>
      <c r="Y34">
        <f t="shared" si="10"/>
        <v>-25.073058258934559</v>
      </c>
    </row>
    <row r="35" spans="2:25" x14ac:dyDescent="0.3">
      <c r="B35">
        <v>1990</v>
      </c>
      <c r="C35">
        <v>63.7575</v>
      </c>
      <c r="D35">
        <v>62.095799999999997</v>
      </c>
      <c r="E35">
        <v>62.621699999999997</v>
      </c>
      <c r="F35">
        <v>56.621299999999998</v>
      </c>
      <c r="G35">
        <v>57.1556</v>
      </c>
      <c r="H35">
        <v>58.410200000000003</v>
      </c>
      <c r="I35">
        <v>59.304099999999998</v>
      </c>
      <c r="J35">
        <v>53.758800000000001</v>
      </c>
      <c r="K35">
        <v>55.075499999999998</v>
      </c>
      <c r="L35">
        <v>50.284700000000001</v>
      </c>
      <c r="M35">
        <v>49.364199999999997</v>
      </c>
      <c r="P35">
        <f t="shared" si="11"/>
        <v>-2.6062816139277785</v>
      </c>
      <c r="Q35">
        <f t="shared" si="10"/>
        <v>-1.7814374779437765</v>
      </c>
      <c r="R35">
        <f t="shared" si="10"/>
        <v>-11.192722424812771</v>
      </c>
      <c r="S35">
        <f t="shared" si="10"/>
        <v>-10.354703368231188</v>
      </c>
      <c r="T35">
        <f t="shared" si="10"/>
        <v>-8.3869348704073978</v>
      </c>
      <c r="U35">
        <f t="shared" si="10"/>
        <v>-6.98490373681528</v>
      </c>
      <c r="V35">
        <f t="shared" si="10"/>
        <v>-15.682390307022702</v>
      </c>
      <c r="W35">
        <f t="shared" si="10"/>
        <v>-13.617221503352551</v>
      </c>
      <c r="X35">
        <f t="shared" si="10"/>
        <v>-21.131317884170489</v>
      </c>
      <c r="Y35">
        <f t="shared" si="10"/>
        <v>-22.575069599654949</v>
      </c>
    </row>
    <row r="36" spans="2:25" x14ac:dyDescent="0.3">
      <c r="B36">
        <v>1991</v>
      </c>
      <c r="C36">
        <v>226.81200000000001</v>
      </c>
      <c r="D36">
        <v>218.86199999999999</v>
      </c>
      <c r="E36">
        <v>221.148</v>
      </c>
      <c r="F36">
        <v>193.286</v>
      </c>
      <c r="G36">
        <v>195.63399999999999</v>
      </c>
      <c r="H36">
        <v>199.71600000000001</v>
      </c>
      <c r="I36">
        <v>205.154</v>
      </c>
      <c r="J36">
        <v>181.745</v>
      </c>
      <c r="K36">
        <v>187.49199999999999</v>
      </c>
      <c r="L36">
        <v>168.74799999999999</v>
      </c>
      <c r="M36">
        <v>165.381</v>
      </c>
      <c r="P36">
        <f t="shared" si="11"/>
        <v>-3.5051055499709083</v>
      </c>
      <c r="Q36">
        <f t="shared" si="10"/>
        <v>-2.4972223691868223</v>
      </c>
      <c r="R36">
        <f t="shared" si="10"/>
        <v>-14.781404863940184</v>
      </c>
      <c r="S36">
        <f t="shared" si="10"/>
        <v>-13.746186268804129</v>
      </c>
      <c r="T36">
        <f t="shared" si="10"/>
        <v>-11.94645785937252</v>
      </c>
      <c r="U36">
        <f t="shared" si="10"/>
        <v>-9.5488774844364563</v>
      </c>
      <c r="V36">
        <f t="shared" si="10"/>
        <v>-19.869759977426241</v>
      </c>
      <c r="W36">
        <f t="shared" si="10"/>
        <v>-17.335943424510177</v>
      </c>
      <c r="X36">
        <f t="shared" si="10"/>
        <v>-25.600056434403832</v>
      </c>
      <c r="Y36">
        <f t="shared" si="10"/>
        <v>-27.084545791227981</v>
      </c>
    </row>
    <row r="37" spans="2:25" x14ac:dyDescent="0.3">
      <c r="B37">
        <v>1992</v>
      </c>
      <c r="C37">
        <v>118.337</v>
      </c>
      <c r="D37">
        <v>114.476</v>
      </c>
      <c r="E37">
        <v>115.24</v>
      </c>
      <c r="F37">
        <v>102.11</v>
      </c>
      <c r="G37">
        <v>103.411</v>
      </c>
      <c r="H37">
        <v>105.861</v>
      </c>
      <c r="I37">
        <v>108.396</v>
      </c>
      <c r="J37">
        <v>96.613799999999998</v>
      </c>
      <c r="K37">
        <v>98.886399999999995</v>
      </c>
      <c r="L37">
        <v>89.405500000000004</v>
      </c>
      <c r="M37">
        <v>86.954599999999999</v>
      </c>
      <c r="P37">
        <f t="shared" si="11"/>
        <v>-3.2627158031722994</v>
      </c>
      <c r="Q37">
        <f t="shared" si="10"/>
        <v>-2.617102005289984</v>
      </c>
      <c r="R37">
        <f t="shared" si="10"/>
        <v>-13.712532851094757</v>
      </c>
      <c r="S37">
        <f t="shared" si="10"/>
        <v>-12.613130297371068</v>
      </c>
      <c r="T37">
        <f t="shared" si="10"/>
        <v>-10.542771914109702</v>
      </c>
      <c r="U37">
        <f t="shared" si="10"/>
        <v>-8.4005847706127437</v>
      </c>
      <c r="V37">
        <f t="shared" si="10"/>
        <v>-18.357064992352356</v>
      </c>
      <c r="W37">
        <f t="shared" si="10"/>
        <v>-16.436617456923877</v>
      </c>
      <c r="X37">
        <f t="shared" si="10"/>
        <v>-24.448397373602507</v>
      </c>
      <c r="Y37">
        <f t="shared" si="10"/>
        <v>-26.519516296678134</v>
      </c>
    </row>
    <row r="38" spans="2:25" x14ac:dyDescent="0.3">
      <c r="B38">
        <v>1993</v>
      </c>
      <c r="C38">
        <v>71.368300000000005</v>
      </c>
      <c r="D38">
        <v>68.646699999999996</v>
      </c>
      <c r="E38">
        <v>69.172600000000003</v>
      </c>
      <c r="F38">
        <v>60.330500000000001</v>
      </c>
      <c r="G38">
        <v>61.110399999999998</v>
      </c>
      <c r="H38">
        <v>61.864699999999999</v>
      </c>
      <c r="I38">
        <v>63.071300000000001</v>
      </c>
      <c r="J38">
        <v>55.928100000000001</v>
      </c>
      <c r="K38">
        <v>56.923900000000003</v>
      </c>
      <c r="L38">
        <v>50.5779</v>
      </c>
      <c r="M38">
        <v>49.615099999999998</v>
      </c>
      <c r="P38">
        <f t="shared" si="11"/>
        <v>-3.8134577956880142</v>
      </c>
      <c r="Q38">
        <f t="shared" si="10"/>
        <v>-3.0765760148413261</v>
      </c>
      <c r="R38">
        <f t="shared" si="10"/>
        <v>-15.46597018564265</v>
      </c>
      <c r="S38">
        <f t="shared" si="10"/>
        <v>-14.373188096115511</v>
      </c>
      <c r="T38">
        <f t="shared" si="10"/>
        <v>-13.316276273919941</v>
      </c>
      <c r="U38">
        <f t="shared" si="10"/>
        <v>-11.625609689455967</v>
      </c>
      <c r="V38">
        <f t="shared" si="10"/>
        <v>-21.63453522081933</v>
      </c>
      <c r="W38">
        <f t="shared" si="10"/>
        <v>-20.23923786891379</v>
      </c>
      <c r="X38">
        <f t="shared" si="10"/>
        <v>-29.131140856654849</v>
      </c>
      <c r="Y38">
        <f t="shared" si="10"/>
        <v>-30.480199192078281</v>
      </c>
    </row>
    <row r="39" spans="2:25" x14ac:dyDescent="0.3">
      <c r="B39">
        <v>1994</v>
      </c>
      <c r="C39">
        <v>34.351599999999998</v>
      </c>
      <c r="D39">
        <v>33.101799999999997</v>
      </c>
      <c r="E39">
        <v>33.261699999999998</v>
      </c>
      <c r="F39">
        <v>29.490100000000002</v>
      </c>
      <c r="G39">
        <v>29.809100000000001</v>
      </c>
      <c r="H39">
        <v>30.1206</v>
      </c>
      <c r="I39">
        <v>30.454699999999999</v>
      </c>
      <c r="J39">
        <v>27.260300000000001</v>
      </c>
      <c r="K39">
        <v>27.692399999999999</v>
      </c>
      <c r="L39">
        <v>24.8384</v>
      </c>
      <c r="M39">
        <v>24.428899999999999</v>
      </c>
      <c r="P39">
        <f t="shared" si="11"/>
        <v>-3.6382584799543558</v>
      </c>
      <c r="Q39">
        <f t="shared" si="10"/>
        <v>-3.1727779783183321</v>
      </c>
      <c r="R39">
        <f t="shared" si="10"/>
        <v>-14.15217922891509</v>
      </c>
      <c r="S39">
        <f t="shared" si="10"/>
        <v>-13.223547083687505</v>
      </c>
      <c r="T39">
        <f t="shared" si="10"/>
        <v>-12.316747982626714</v>
      </c>
      <c r="U39">
        <f t="shared" si="10"/>
        <v>-11.344158641809987</v>
      </c>
      <c r="V39">
        <f t="shared" si="10"/>
        <v>-20.643288813330376</v>
      </c>
      <c r="W39">
        <f t="shared" si="10"/>
        <v>-19.385414362067557</v>
      </c>
      <c r="X39">
        <f t="shared" si="10"/>
        <v>-27.693615435671113</v>
      </c>
      <c r="Y39">
        <f t="shared" si="10"/>
        <v>-28.885699647178004</v>
      </c>
    </row>
    <row r="40" spans="2:25" x14ac:dyDescent="0.3">
      <c r="B40">
        <v>1995</v>
      </c>
      <c r="C40">
        <v>52.9666</v>
      </c>
      <c r="D40">
        <v>50.782699999999998</v>
      </c>
      <c r="E40">
        <v>51.078000000000003</v>
      </c>
      <c r="F40">
        <v>44.729300000000002</v>
      </c>
      <c r="G40">
        <v>45.343499999999999</v>
      </c>
      <c r="H40">
        <v>45.6648</v>
      </c>
      <c r="I40">
        <v>46.3551</v>
      </c>
      <c r="J40">
        <v>40.966099999999997</v>
      </c>
      <c r="K40">
        <v>41.881399999999999</v>
      </c>
      <c r="L40">
        <v>37.668700000000001</v>
      </c>
      <c r="M40">
        <v>37.096200000000003</v>
      </c>
      <c r="P40">
        <f t="shared" si="11"/>
        <v>-4.1231644092692399</v>
      </c>
      <c r="Q40">
        <f t="shared" si="10"/>
        <v>-3.5656432544282564</v>
      </c>
      <c r="R40">
        <f t="shared" si="10"/>
        <v>-15.551876087949761</v>
      </c>
      <c r="S40">
        <f t="shared" si="10"/>
        <v>-14.392277397454246</v>
      </c>
      <c r="T40">
        <f t="shared" si="10"/>
        <v>-13.785668704428829</v>
      </c>
      <c r="U40">
        <f t="shared" si="10"/>
        <v>-12.482394565631926</v>
      </c>
      <c r="V40">
        <f t="shared" si="10"/>
        <v>-22.656730845476208</v>
      </c>
      <c r="W40">
        <f t="shared" si="10"/>
        <v>-20.928660703160105</v>
      </c>
      <c r="X40">
        <f t="shared" si="10"/>
        <v>-28.88216347660601</v>
      </c>
      <c r="Y40">
        <f t="shared" si="10"/>
        <v>-29.963033307782634</v>
      </c>
    </row>
    <row r="41" spans="2:25" x14ac:dyDescent="0.3">
      <c r="B41">
        <v>1996</v>
      </c>
      <c r="C41">
        <v>44.069800000000001</v>
      </c>
      <c r="D41">
        <v>42.301099999999998</v>
      </c>
      <c r="E41">
        <v>42.455300000000001</v>
      </c>
      <c r="F41">
        <v>37.684199999999997</v>
      </c>
      <c r="G41">
        <v>38.055100000000003</v>
      </c>
      <c r="H41">
        <v>38.223799999999997</v>
      </c>
      <c r="I41">
        <v>38.527900000000002</v>
      </c>
      <c r="J41">
        <v>34.377299999999998</v>
      </c>
      <c r="K41">
        <v>35.223199999999999</v>
      </c>
      <c r="L41">
        <v>31.895299999999999</v>
      </c>
      <c r="M41">
        <v>31.490500000000001</v>
      </c>
      <c r="P41">
        <f t="shared" si="11"/>
        <v>-4.0134060059269672</v>
      </c>
      <c r="Q41">
        <f t="shared" si="10"/>
        <v>-3.6635065282801365</v>
      </c>
      <c r="R41">
        <f t="shared" si="10"/>
        <v>-14.489741274069781</v>
      </c>
      <c r="S41">
        <f t="shared" si="10"/>
        <v>-13.648121843076206</v>
      </c>
      <c r="T41">
        <f t="shared" si="10"/>
        <v>-13.265320015067015</v>
      </c>
      <c r="U41">
        <f t="shared" si="10"/>
        <v>-12.57527830850151</v>
      </c>
      <c r="V41">
        <f t="shared" si="10"/>
        <v>-21.993519371542423</v>
      </c>
      <c r="W41">
        <f t="shared" si="10"/>
        <v>-20.074064325229525</v>
      </c>
      <c r="X41">
        <f t="shared" si="10"/>
        <v>-27.625494102537345</v>
      </c>
      <c r="Y41">
        <f t="shared" si="10"/>
        <v>-28.544036959550532</v>
      </c>
    </row>
    <row r="42" spans="2:25" x14ac:dyDescent="0.3">
      <c r="B42">
        <v>1997</v>
      </c>
      <c r="C42">
        <v>142.745</v>
      </c>
      <c r="D42">
        <v>136.20099999999999</v>
      </c>
      <c r="E42">
        <v>137.16999999999999</v>
      </c>
      <c r="F42">
        <v>119.66</v>
      </c>
      <c r="G42">
        <v>121.209</v>
      </c>
      <c r="H42">
        <v>122.32599999999999</v>
      </c>
      <c r="I42">
        <v>124.883</v>
      </c>
      <c r="J42">
        <v>109.367</v>
      </c>
      <c r="K42">
        <v>113.33799999999999</v>
      </c>
      <c r="L42">
        <v>101.452</v>
      </c>
      <c r="M42">
        <v>99.216700000000003</v>
      </c>
      <c r="P42">
        <f t="shared" si="11"/>
        <v>-4.5843987530211292</v>
      </c>
      <c r="Q42">
        <f t="shared" si="10"/>
        <v>-3.9055658692073396</v>
      </c>
      <c r="R42">
        <f t="shared" si="10"/>
        <v>-16.172195173210977</v>
      </c>
      <c r="S42">
        <f t="shared" si="10"/>
        <v>-15.087043329013277</v>
      </c>
      <c r="T42">
        <f t="shared" si="10"/>
        <v>-14.304529055308423</v>
      </c>
      <c r="U42">
        <f t="shared" si="10"/>
        <v>-12.513222879960775</v>
      </c>
      <c r="V42">
        <f t="shared" si="10"/>
        <v>-23.382955620161827</v>
      </c>
      <c r="W42">
        <f t="shared" si="10"/>
        <v>-20.601071841395502</v>
      </c>
      <c r="X42">
        <f t="shared" si="10"/>
        <v>-28.927808329538696</v>
      </c>
      <c r="Y42">
        <f t="shared" si="10"/>
        <v>-30.493747591859609</v>
      </c>
    </row>
    <row r="43" spans="2:25" x14ac:dyDescent="0.3">
      <c r="B43">
        <v>1998</v>
      </c>
      <c r="C43">
        <v>107.964</v>
      </c>
      <c r="D43">
        <v>103.14100000000001</v>
      </c>
      <c r="E43">
        <v>103.583</v>
      </c>
      <c r="F43">
        <v>91.979100000000003</v>
      </c>
      <c r="G43">
        <v>92.954800000000006</v>
      </c>
      <c r="H43">
        <v>94.644000000000005</v>
      </c>
      <c r="I43">
        <v>96.564099999999996</v>
      </c>
      <c r="J43">
        <v>85.384</v>
      </c>
      <c r="K43">
        <v>88.507999999999996</v>
      </c>
      <c r="L43">
        <v>79.374799999999993</v>
      </c>
      <c r="M43">
        <v>77.329599999999999</v>
      </c>
      <c r="P43">
        <f t="shared" si="11"/>
        <v>-4.4672298173465164</v>
      </c>
      <c r="Q43">
        <f t="shared" si="10"/>
        <v>-4.0578340928457637</v>
      </c>
      <c r="R43">
        <f t="shared" si="10"/>
        <v>-14.805768589529839</v>
      </c>
      <c r="S43">
        <f t="shared" si="10"/>
        <v>-13.902041421214472</v>
      </c>
      <c r="T43">
        <f t="shared" si="10"/>
        <v>-12.337445815271751</v>
      </c>
      <c r="U43">
        <f t="shared" si="10"/>
        <v>-10.558982623837577</v>
      </c>
      <c r="V43">
        <f t="shared" si="10"/>
        <v>-20.91437886702975</v>
      </c>
      <c r="W43">
        <f t="shared" si="10"/>
        <v>-18.02082175539995</v>
      </c>
      <c r="X43">
        <f t="shared" si="10"/>
        <v>-26.480308250898453</v>
      </c>
      <c r="Y43">
        <f t="shared" si="10"/>
        <v>-28.374643399651738</v>
      </c>
    </row>
    <row r="44" spans="2:25" x14ac:dyDescent="0.3">
      <c r="B44">
        <v>1999</v>
      </c>
      <c r="C44">
        <v>240.262</v>
      </c>
      <c r="D44">
        <v>228.17599999999999</v>
      </c>
      <c r="E44">
        <v>229.733</v>
      </c>
      <c r="F44">
        <v>200.22200000000001</v>
      </c>
      <c r="G44">
        <v>202.41499999999999</v>
      </c>
      <c r="H44">
        <v>207.334</v>
      </c>
      <c r="I44">
        <v>213.37</v>
      </c>
      <c r="J44">
        <v>185.22800000000001</v>
      </c>
      <c r="K44">
        <v>192.26599999999999</v>
      </c>
      <c r="L44">
        <v>172.458</v>
      </c>
      <c r="M44">
        <v>168.2</v>
      </c>
      <c r="P44">
        <f t="shared" si="11"/>
        <v>-5.0303418767845152</v>
      </c>
      <c r="Q44">
        <f t="shared" si="10"/>
        <v>-4.3822993232387963</v>
      </c>
      <c r="R44">
        <f t="shared" si="10"/>
        <v>-16.665140554894236</v>
      </c>
      <c r="S44">
        <f t="shared" si="10"/>
        <v>-15.752386977549511</v>
      </c>
      <c r="T44">
        <f t="shared" si="10"/>
        <v>-13.705038666122816</v>
      </c>
      <c r="U44">
        <f t="shared" si="10"/>
        <v>-11.192781213841556</v>
      </c>
      <c r="V44">
        <f t="shared" si="10"/>
        <v>-22.905827804646592</v>
      </c>
      <c r="W44">
        <f t="shared" si="10"/>
        <v>-19.976525626191414</v>
      </c>
      <c r="X44">
        <f t="shared" si="10"/>
        <v>-28.220858895705522</v>
      </c>
      <c r="Y44">
        <f t="shared" si="10"/>
        <v>-29.993090875793929</v>
      </c>
    </row>
    <row r="45" spans="2:25" x14ac:dyDescent="0.3">
      <c r="B45">
        <v>2000</v>
      </c>
      <c r="C45">
        <v>52.348300000000002</v>
      </c>
      <c r="D45">
        <v>49.968200000000003</v>
      </c>
      <c r="E45">
        <v>50.040100000000002</v>
      </c>
      <c r="F45">
        <v>44.969900000000003</v>
      </c>
      <c r="G45">
        <v>45.121600000000001</v>
      </c>
      <c r="H45">
        <v>46.139899999999997</v>
      </c>
      <c r="I45">
        <v>46.558300000000003</v>
      </c>
      <c r="J45">
        <v>41.509099999999997</v>
      </c>
      <c r="K45">
        <v>42.661000000000001</v>
      </c>
      <c r="L45">
        <v>38.757300000000001</v>
      </c>
      <c r="M45">
        <v>37.573</v>
      </c>
      <c r="P45">
        <f t="shared" si="11"/>
        <v>-4.546661496170838</v>
      </c>
      <c r="Q45">
        <f t="shared" si="10"/>
        <v>-4.4093122412762193</v>
      </c>
      <c r="R45">
        <f t="shared" si="10"/>
        <v>-14.094822563483435</v>
      </c>
      <c r="S45">
        <f t="shared" si="10"/>
        <v>-13.805032828191175</v>
      </c>
      <c r="T45">
        <f t="shared" si="10"/>
        <v>-11.859792963668362</v>
      </c>
      <c r="U45">
        <f t="shared" si="10"/>
        <v>-11.060531096520801</v>
      </c>
      <c r="V45">
        <f t="shared" si="10"/>
        <v>-20.705925502833914</v>
      </c>
      <c r="W45">
        <f t="shared" si="10"/>
        <v>-18.505472001956129</v>
      </c>
      <c r="X45">
        <f t="shared" si="10"/>
        <v>-25.962638710330616</v>
      </c>
      <c r="Y45">
        <f t="shared" si="10"/>
        <v>-28.224985338587885</v>
      </c>
    </row>
    <row r="46" spans="2:25" x14ac:dyDescent="0.3">
      <c r="B46">
        <v>2001</v>
      </c>
      <c r="C46">
        <v>208.70400000000001</v>
      </c>
      <c r="D46">
        <v>196.67699999999999</v>
      </c>
      <c r="E46">
        <v>197.14099999999999</v>
      </c>
      <c r="F46">
        <v>172.31700000000001</v>
      </c>
      <c r="G46">
        <v>174.047</v>
      </c>
      <c r="H46">
        <v>178.56399999999999</v>
      </c>
      <c r="I46">
        <v>184.339</v>
      </c>
      <c r="J46">
        <v>160.126</v>
      </c>
      <c r="K46">
        <v>168.49700000000001</v>
      </c>
      <c r="L46">
        <v>151.703</v>
      </c>
      <c r="M46">
        <v>151.041</v>
      </c>
      <c r="P46">
        <f t="shared" si="11"/>
        <v>-5.7627069917203384</v>
      </c>
      <c r="Q46">
        <f t="shared" si="10"/>
        <v>-5.540382551364619</v>
      </c>
      <c r="R46">
        <f t="shared" si="10"/>
        <v>-17.434740110395584</v>
      </c>
      <c r="S46">
        <f t="shared" si="10"/>
        <v>-16.605814934069308</v>
      </c>
      <c r="T46">
        <f t="shared" si="10"/>
        <v>-14.441505673106414</v>
      </c>
      <c r="U46">
        <f t="shared" si="10"/>
        <v>-11.674428856179089</v>
      </c>
      <c r="V46">
        <f t="shared" si="10"/>
        <v>-23.276027292241643</v>
      </c>
      <c r="W46">
        <f t="shared" si="10"/>
        <v>-19.265083563324129</v>
      </c>
      <c r="X46">
        <f t="shared" si="10"/>
        <v>-27.311886691199021</v>
      </c>
      <c r="Y46">
        <f t="shared" si="10"/>
        <v>-27.629082336706535</v>
      </c>
    </row>
    <row r="47" spans="2:25" x14ac:dyDescent="0.3">
      <c r="B47">
        <v>2002</v>
      </c>
      <c r="C47">
        <v>66.419700000000006</v>
      </c>
      <c r="D47">
        <v>63.148299999999999</v>
      </c>
      <c r="E47">
        <v>62.881100000000004</v>
      </c>
      <c r="F47">
        <v>56.426099999999998</v>
      </c>
      <c r="G47">
        <v>56.819099999999999</v>
      </c>
      <c r="H47">
        <v>57.422800000000002</v>
      </c>
      <c r="I47">
        <v>58.313899999999997</v>
      </c>
      <c r="J47">
        <v>52.451999999999998</v>
      </c>
      <c r="K47">
        <v>54.411099999999998</v>
      </c>
      <c r="L47">
        <v>49.417000000000002</v>
      </c>
      <c r="M47">
        <v>50.818399999999997</v>
      </c>
      <c r="P47">
        <f t="shared" si="11"/>
        <v>-4.9253459440497416</v>
      </c>
      <c r="Q47">
        <f t="shared" si="10"/>
        <v>-5.3276362284081413</v>
      </c>
      <c r="R47">
        <f t="shared" si="10"/>
        <v>-15.046138419776071</v>
      </c>
      <c r="S47">
        <f t="shared" si="10"/>
        <v>-14.454446497048325</v>
      </c>
      <c r="T47">
        <f t="shared" si="10"/>
        <v>-13.545529413713105</v>
      </c>
      <c r="U47">
        <f t="shared" si="10"/>
        <v>-12.203909382306769</v>
      </c>
      <c r="V47">
        <f t="shared" si="10"/>
        <v>-21.029453610901598</v>
      </c>
      <c r="W47">
        <f t="shared" si="10"/>
        <v>-18.079876903990844</v>
      </c>
      <c r="X47">
        <f t="shared" si="10"/>
        <v>-25.598881054867761</v>
      </c>
      <c r="Y47">
        <f t="shared" si="10"/>
        <v>-23.48896487036227</v>
      </c>
    </row>
    <row r="48" spans="2:25" x14ac:dyDescent="0.3">
      <c r="B48">
        <v>2003</v>
      </c>
      <c r="C48">
        <v>319.48099999999999</v>
      </c>
      <c r="D48">
        <v>299.226</v>
      </c>
      <c r="E48">
        <v>299.49700000000001</v>
      </c>
      <c r="F48">
        <v>262.79700000000003</v>
      </c>
      <c r="G48">
        <v>266.86700000000002</v>
      </c>
      <c r="H48">
        <v>272.21800000000002</v>
      </c>
      <c r="I48">
        <v>285.60000000000002</v>
      </c>
      <c r="J48">
        <v>251.69200000000001</v>
      </c>
      <c r="K48">
        <v>276.76600000000002</v>
      </c>
      <c r="L48">
        <v>255.381</v>
      </c>
      <c r="M48">
        <v>274.32400000000001</v>
      </c>
      <c r="P48">
        <f t="shared" si="11"/>
        <v>-6.339970139069302</v>
      </c>
      <c r="Q48">
        <f t="shared" si="10"/>
        <v>-6.255145063399695</v>
      </c>
      <c r="R48">
        <f t="shared" si="10"/>
        <v>-17.742526159615117</v>
      </c>
      <c r="S48">
        <f t="shared" si="10"/>
        <v>-16.468584986274607</v>
      </c>
      <c r="T48">
        <f t="shared" si="10"/>
        <v>-14.793681001374097</v>
      </c>
      <c r="U48">
        <f t="shared" si="10"/>
        <v>-10.60501250465598</v>
      </c>
      <c r="V48">
        <f t="shared" si="10"/>
        <v>-21.218476216113004</v>
      </c>
      <c r="W48">
        <f t="shared" si="10"/>
        <v>-13.370122166889416</v>
      </c>
      <c r="X48">
        <f t="shared" si="10"/>
        <v>-20.063790960964813</v>
      </c>
      <c r="Y48">
        <f t="shared" ref="Y48:Y56" si="12">100*(M48-$C48)/$C48</f>
        <v>-14.134486870893724</v>
      </c>
    </row>
    <row r="49" spans="2:25" x14ac:dyDescent="0.3">
      <c r="B49">
        <v>2004</v>
      </c>
      <c r="C49">
        <v>43.4617</v>
      </c>
      <c r="D49">
        <v>41.340899999999998</v>
      </c>
      <c r="E49">
        <v>41.510399999999997</v>
      </c>
      <c r="F49">
        <v>37.506900000000002</v>
      </c>
      <c r="G49">
        <v>37.8386</v>
      </c>
      <c r="H49">
        <v>38.663499999999999</v>
      </c>
      <c r="I49">
        <v>40.098199999999999</v>
      </c>
      <c r="J49">
        <v>36.185600000000001</v>
      </c>
      <c r="K49">
        <v>38.795900000000003</v>
      </c>
      <c r="L49">
        <v>34.953699999999998</v>
      </c>
      <c r="M49">
        <v>38.038600000000002</v>
      </c>
      <c r="P49">
        <f t="shared" si="11"/>
        <v>-4.8796986772261617</v>
      </c>
      <c r="Q49">
        <f t="shared" si="10"/>
        <v>-4.4897001267782972</v>
      </c>
      <c r="R49">
        <f t="shared" si="10"/>
        <v>-13.701258809480528</v>
      </c>
      <c r="S49">
        <f t="shared" si="10"/>
        <v>-12.938058106332702</v>
      </c>
      <c r="T49">
        <f t="shared" si="10"/>
        <v>-11.04006516081976</v>
      </c>
      <c r="U49">
        <f t="shared" si="10"/>
        <v>-7.7389977842560276</v>
      </c>
      <c r="V49">
        <f t="shared" si="10"/>
        <v>-16.741406801850822</v>
      </c>
      <c r="W49">
        <f t="shared" si="10"/>
        <v>-10.735429124953688</v>
      </c>
      <c r="X49">
        <f t="shared" si="10"/>
        <v>-19.57585644371942</v>
      </c>
      <c r="Y49">
        <f t="shared" si="12"/>
        <v>-12.477882825568255</v>
      </c>
    </row>
    <row r="50" spans="2:25" x14ac:dyDescent="0.3">
      <c r="B50">
        <v>2005</v>
      </c>
      <c r="C50">
        <v>112.375</v>
      </c>
      <c r="D50">
        <v>104.17400000000001</v>
      </c>
      <c r="E50">
        <v>104.349</v>
      </c>
      <c r="F50">
        <v>91.430999999999997</v>
      </c>
      <c r="G50">
        <v>91.714200000000005</v>
      </c>
      <c r="H50">
        <v>95.934799999999996</v>
      </c>
      <c r="I50">
        <v>104.795</v>
      </c>
      <c r="J50">
        <v>91.250799999999998</v>
      </c>
      <c r="K50">
        <v>103.254</v>
      </c>
      <c r="L50">
        <v>85.185900000000004</v>
      </c>
      <c r="M50">
        <v>86.906400000000005</v>
      </c>
      <c r="P50">
        <f t="shared" si="11"/>
        <v>-7.2978865406006612</v>
      </c>
      <c r="Q50">
        <f t="shared" si="11"/>
        <v>-7.142157953281421</v>
      </c>
      <c r="R50">
        <f t="shared" si="11"/>
        <v>-18.637597330367075</v>
      </c>
      <c r="S50">
        <f t="shared" si="11"/>
        <v>-18.385583982202441</v>
      </c>
      <c r="T50">
        <f t="shared" si="10"/>
        <v>-14.629766407119025</v>
      </c>
      <c r="U50">
        <f t="shared" si="10"/>
        <v>-6.7452725250278069</v>
      </c>
      <c r="V50">
        <f t="shared" si="10"/>
        <v>-18.797953281423805</v>
      </c>
      <c r="W50">
        <f t="shared" si="10"/>
        <v>-8.1165739710789726</v>
      </c>
      <c r="X50">
        <f t="shared" si="10"/>
        <v>-24.194972191323693</v>
      </c>
      <c r="Y50">
        <f t="shared" si="12"/>
        <v>-22.663937708565069</v>
      </c>
    </row>
    <row r="51" spans="2:25" x14ac:dyDescent="0.3">
      <c r="B51">
        <v>2006</v>
      </c>
      <c r="C51">
        <v>46.094299999999997</v>
      </c>
      <c r="D51">
        <v>43.283200000000001</v>
      </c>
      <c r="E51">
        <v>43.231999999999999</v>
      </c>
      <c r="F51">
        <v>38.578800000000001</v>
      </c>
      <c r="G51">
        <v>38.591999999999999</v>
      </c>
      <c r="H51">
        <v>40.000999999999998</v>
      </c>
      <c r="I51">
        <v>42.181399999999996</v>
      </c>
      <c r="J51">
        <v>37.695999999999998</v>
      </c>
      <c r="K51">
        <v>41.115400000000001</v>
      </c>
      <c r="L51">
        <v>34.147500000000001</v>
      </c>
      <c r="M51">
        <v>33.449199999999998</v>
      </c>
      <c r="P51">
        <f t="shared" si="11"/>
        <v>-6.0985848575637256</v>
      </c>
      <c r="Q51">
        <f t="shared" si="11"/>
        <v>-6.2096614982763558</v>
      </c>
      <c r="R51">
        <f t="shared" si="11"/>
        <v>-16.304619009291812</v>
      </c>
      <c r="S51">
        <f t="shared" si="11"/>
        <v>-16.275982062858095</v>
      </c>
      <c r="T51">
        <f t="shared" si="11"/>
        <v>-13.219204977621962</v>
      </c>
      <c r="U51">
        <f t="shared" si="11"/>
        <v>-8.4889020985241146</v>
      </c>
      <c r="V51">
        <f t="shared" si="11"/>
        <v>-18.219823275329052</v>
      </c>
      <c r="W51">
        <f t="shared" si="11"/>
        <v>-10.801552469611202</v>
      </c>
      <c r="X51">
        <f t="shared" si="11"/>
        <v>-25.918172095031267</v>
      </c>
      <c r="Y51">
        <f t="shared" si="12"/>
        <v>-27.433109950688049</v>
      </c>
    </row>
    <row r="52" spans="2:25" x14ac:dyDescent="0.3">
      <c r="B52">
        <v>2007</v>
      </c>
      <c r="C52">
        <v>158.72200000000001</v>
      </c>
      <c r="D52">
        <v>146.12100000000001</v>
      </c>
      <c r="E52">
        <v>147.054</v>
      </c>
      <c r="F52">
        <v>127.148</v>
      </c>
      <c r="G52">
        <v>129.79300000000001</v>
      </c>
      <c r="H52">
        <v>137.298</v>
      </c>
      <c r="I52">
        <v>146.57499999999999</v>
      </c>
      <c r="J52">
        <v>129.16</v>
      </c>
      <c r="K52">
        <v>142.363</v>
      </c>
      <c r="L52">
        <v>125.669</v>
      </c>
      <c r="M52">
        <v>118.49</v>
      </c>
      <c r="P52">
        <f t="shared" si="11"/>
        <v>-7.9390380665566198</v>
      </c>
      <c r="Q52">
        <f t="shared" si="11"/>
        <v>-7.3512178525976273</v>
      </c>
      <c r="R52">
        <f t="shared" si="11"/>
        <v>-19.892642481823575</v>
      </c>
      <c r="S52">
        <f t="shared" si="11"/>
        <v>-18.226206827030907</v>
      </c>
      <c r="T52">
        <f t="shared" si="11"/>
        <v>-13.497813787628687</v>
      </c>
      <c r="U52">
        <f t="shared" si="11"/>
        <v>-7.6530033643729416</v>
      </c>
      <c r="V52">
        <f t="shared" si="11"/>
        <v>-18.625017325890557</v>
      </c>
      <c r="W52">
        <f t="shared" si="11"/>
        <v>-10.306699764367893</v>
      </c>
      <c r="X52">
        <f t="shared" si="11"/>
        <v>-20.824460377263396</v>
      </c>
      <c r="Y52">
        <f t="shared" si="12"/>
        <v>-25.347462859590991</v>
      </c>
    </row>
    <row r="53" spans="2:25" x14ac:dyDescent="0.3">
      <c r="B53">
        <v>2008</v>
      </c>
      <c r="C53">
        <v>191.887</v>
      </c>
      <c r="D53">
        <v>175.40100000000001</v>
      </c>
      <c r="E53">
        <v>179.13300000000001</v>
      </c>
      <c r="F53">
        <v>148.23699999999999</v>
      </c>
      <c r="G53">
        <v>153.88800000000001</v>
      </c>
      <c r="H53">
        <v>165.44800000000001</v>
      </c>
      <c r="I53">
        <v>183.946</v>
      </c>
      <c r="J53">
        <v>158.50899999999999</v>
      </c>
      <c r="K53">
        <v>162.28200000000001</v>
      </c>
      <c r="L53">
        <v>110.91800000000001</v>
      </c>
      <c r="M53">
        <v>99.570300000000003</v>
      </c>
      <c r="P53">
        <f t="shared" si="11"/>
        <v>-8.5915147977716</v>
      </c>
      <c r="Q53">
        <f t="shared" si="11"/>
        <v>-6.6466201462318928</v>
      </c>
      <c r="R53">
        <f t="shared" si="11"/>
        <v>-22.747763006352702</v>
      </c>
      <c r="S53">
        <f t="shared" si="11"/>
        <v>-19.802800606607011</v>
      </c>
      <c r="T53">
        <f t="shared" si="11"/>
        <v>-13.778421675256787</v>
      </c>
      <c r="U53">
        <f t="shared" si="11"/>
        <v>-4.1383731050045087</v>
      </c>
      <c r="V53">
        <f t="shared" si="11"/>
        <v>-17.394612454204825</v>
      </c>
      <c r="W53">
        <f t="shared" si="11"/>
        <v>-15.428351060780559</v>
      </c>
      <c r="X53">
        <f t="shared" si="11"/>
        <v>-42.196188381703813</v>
      </c>
      <c r="Y53">
        <f t="shared" si="12"/>
        <v>-48.109929281295763</v>
      </c>
    </row>
    <row r="54" spans="2:25" x14ac:dyDescent="0.3">
      <c r="B54">
        <v>2009</v>
      </c>
      <c r="C54">
        <v>98.225499999999997</v>
      </c>
      <c r="D54">
        <v>89.424000000000007</v>
      </c>
      <c r="E54">
        <v>91.038399999999996</v>
      </c>
      <c r="F54">
        <v>75.104900000000001</v>
      </c>
      <c r="G54">
        <v>77.9255</v>
      </c>
      <c r="H54">
        <v>80.726799999999997</v>
      </c>
      <c r="I54">
        <v>87.855699999999999</v>
      </c>
      <c r="J54">
        <v>71.141900000000007</v>
      </c>
      <c r="K54">
        <v>68.0779</v>
      </c>
      <c r="L54">
        <v>47.434600000000003</v>
      </c>
      <c r="M54">
        <v>44.644599999999997</v>
      </c>
      <c r="P54">
        <f t="shared" si="11"/>
        <v>-8.9605041460720383</v>
      </c>
      <c r="Q54">
        <f t="shared" si="11"/>
        <v>-7.3169390840464041</v>
      </c>
      <c r="R54">
        <f t="shared" si="11"/>
        <v>-23.538286901059294</v>
      </c>
      <c r="S54">
        <f t="shared" si="11"/>
        <v>-20.666731144152994</v>
      </c>
      <c r="T54">
        <f t="shared" si="11"/>
        <v>-17.81482405281724</v>
      </c>
      <c r="U54">
        <f t="shared" si="11"/>
        <v>-10.557136385154566</v>
      </c>
      <c r="V54">
        <f t="shared" si="11"/>
        <v>-27.572880769250336</v>
      </c>
      <c r="W54">
        <f t="shared" ref="P54:X64" si="13">100*(K54-$C54)/$C54</f>
        <v>-30.692233686771765</v>
      </c>
      <c r="X54">
        <f t="shared" si="11"/>
        <v>-51.708466742342871</v>
      </c>
      <c r="Y54">
        <f t="shared" si="12"/>
        <v>-54.548869692696911</v>
      </c>
    </row>
    <row r="55" spans="2:25" x14ac:dyDescent="0.3">
      <c r="B55">
        <v>2010</v>
      </c>
      <c r="C55">
        <v>85.715599999999995</v>
      </c>
      <c r="D55">
        <v>78.446100000000001</v>
      </c>
      <c r="E55">
        <v>80.253200000000007</v>
      </c>
      <c r="F55">
        <v>68.637600000000006</v>
      </c>
      <c r="G55">
        <v>73.121799999999993</v>
      </c>
      <c r="H55">
        <v>78.153400000000005</v>
      </c>
      <c r="I55">
        <v>87.166499999999999</v>
      </c>
      <c r="J55">
        <v>83.772000000000006</v>
      </c>
      <c r="K55">
        <v>70.982500000000002</v>
      </c>
      <c r="L55">
        <v>55.538499999999999</v>
      </c>
      <c r="M55">
        <v>45.814300000000003</v>
      </c>
      <c r="P55">
        <f t="shared" si="13"/>
        <v>-8.4809532920495148</v>
      </c>
      <c r="Q55">
        <f t="shared" si="13"/>
        <v>-6.3727022852316138</v>
      </c>
      <c r="R55">
        <f t="shared" si="13"/>
        <v>-19.924027831573238</v>
      </c>
      <c r="S55">
        <f t="shared" si="13"/>
        <v>-14.692541381032159</v>
      </c>
      <c r="T55">
        <f t="shared" si="13"/>
        <v>-8.8224313893853523</v>
      </c>
      <c r="U55">
        <f t="shared" si="13"/>
        <v>1.6926907120757533</v>
      </c>
      <c r="V55">
        <f t="shared" si="13"/>
        <v>-2.2674985650219908</v>
      </c>
      <c r="W55">
        <f t="shared" si="13"/>
        <v>-17.188353111918943</v>
      </c>
      <c r="X55">
        <f t="shared" si="13"/>
        <v>-35.206076840155113</v>
      </c>
      <c r="Y55">
        <f t="shared" si="12"/>
        <v>-46.550802887689052</v>
      </c>
    </row>
    <row r="56" spans="2:25" x14ac:dyDescent="0.3">
      <c r="B56">
        <v>2011</v>
      </c>
      <c r="C56">
        <v>234.06</v>
      </c>
      <c r="D56">
        <v>209.08600000000001</v>
      </c>
      <c r="E56">
        <v>217.98599999999999</v>
      </c>
      <c r="F56">
        <v>178.512</v>
      </c>
      <c r="G56">
        <v>191.11199999999999</v>
      </c>
      <c r="H56">
        <v>206.28200000000001</v>
      </c>
      <c r="I56">
        <v>214.91399999999999</v>
      </c>
      <c r="J56">
        <v>177.70699999999999</v>
      </c>
      <c r="K56">
        <v>166.58199999999999</v>
      </c>
      <c r="L56">
        <v>102.248</v>
      </c>
      <c r="M56">
        <v>82.772999999999996</v>
      </c>
      <c r="P56">
        <f t="shared" si="13"/>
        <v>-10.669913697342556</v>
      </c>
      <c r="Q56">
        <f t="shared" si="13"/>
        <v>-6.8674698795180777</v>
      </c>
      <c r="R56">
        <f t="shared" si="13"/>
        <v>-23.732376313765702</v>
      </c>
      <c r="S56">
        <f t="shared" si="13"/>
        <v>-18.349141245834407</v>
      </c>
      <c r="T56">
        <f t="shared" si="13"/>
        <v>-11.867897120396476</v>
      </c>
      <c r="U56">
        <f t="shared" si="13"/>
        <v>-8.1799538579851383</v>
      </c>
      <c r="V56">
        <f t="shared" si="13"/>
        <v>-24.076305220883537</v>
      </c>
      <c r="W56">
        <f t="shared" si="13"/>
        <v>-28.82935999316415</v>
      </c>
      <c r="X56">
        <f t="shared" si="13"/>
        <v>-56.315474664615913</v>
      </c>
      <c r="Y56">
        <f t="shared" si="12"/>
        <v>-64.635990771597022</v>
      </c>
    </row>
    <row r="57" spans="2:25" x14ac:dyDescent="0.3">
      <c r="B57">
        <v>2012</v>
      </c>
      <c r="C57">
        <v>75.755200000000002</v>
      </c>
      <c r="D57">
        <v>68.473600000000005</v>
      </c>
      <c r="E57">
        <v>70.759799999999998</v>
      </c>
      <c r="F57">
        <v>56.731699999999996</v>
      </c>
      <c r="G57">
        <v>56.267099999999999</v>
      </c>
      <c r="H57">
        <v>46.134</v>
      </c>
      <c r="I57">
        <v>37.306199999999997</v>
      </c>
      <c r="J57">
        <v>34.684699999999999</v>
      </c>
      <c r="K57">
        <v>37.599699999999999</v>
      </c>
      <c r="L57">
        <v>31.345099999999999</v>
      </c>
      <c r="P57">
        <f>100*(D57-$C57)/$C57</f>
        <v>-9.6120134327412465</v>
      </c>
      <c r="Q57">
        <f t="shared" si="13"/>
        <v>-6.5941347920670834</v>
      </c>
      <c r="R57">
        <f t="shared" si="13"/>
        <v>-25.111807506283405</v>
      </c>
      <c r="S57">
        <f t="shared" si="13"/>
        <v>-25.725098739096463</v>
      </c>
      <c r="T57">
        <f t="shared" si="13"/>
        <v>-39.101210213952314</v>
      </c>
      <c r="U57">
        <f t="shared" si="13"/>
        <v>-50.754271653959073</v>
      </c>
      <c r="V57">
        <f t="shared" si="13"/>
        <v>-54.214760174879082</v>
      </c>
      <c r="W57">
        <f t="shared" si="13"/>
        <v>-50.366839504086848</v>
      </c>
      <c r="X57">
        <f t="shared" si="13"/>
        <v>-58.623170422624455</v>
      </c>
    </row>
    <row r="58" spans="2:25" x14ac:dyDescent="0.3">
      <c r="B58">
        <v>2013</v>
      </c>
      <c r="C58">
        <v>81.578400000000002</v>
      </c>
      <c r="D58">
        <v>72.930099999999996</v>
      </c>
      <c r="E58">
        <v>75.8476</v>
      </c>
      <c r="F58">
        <v>64.688199999999995</v>
      </c>
      <c r="G58">
        <v>65.176699999999997</v>
      </c>
      <c r="H58">
        <v>51.102200000000003</v>
      </c>
      <c r="I58">
        <v>41.996099999999998</v>
      </c>
      <c r="J58">
        <v>41.201799999999999</v>
      </c>
      <c r="K58">
        <v>33.666699999999999</v>
      </c>
      <c r="P58">
        <f t="shared" si="13"/>
        <v>-10.601213066203806</v>
      </c>
      <c r="Q58">
        <f t="shared" si="13"/>
        <v>-7.024898747707728</v>
      </c>
      <c r="R58">
        <f t="shared" si="13"/>
        <v>-20.704255047904844</v>
      </c>
      <c r="S58">
        <f t="shared" si="13"/>
        <v>-20.105444578466855</v>
      </c>
      <c r="T58">
        <f t="shared" si="13"/>
        <v>-37.358173241936591</v>
      </c>
      <c r="U58">
        <f t="shared" si="13"/>
        <v>-48.520564267011864</v>
      </c>
      <c r="V58">
        <f t="shared" si="13"/>
        <v>-49.494228864503349</v>
      </c>
      <c r="W58">
        <f t="shared" si="13"/>
        <v>-58.730865032900866</v>
      </c>
    </row>
    <row r="59" spans="2:25" x14ac:dyDescent="0.3">
      <c r="B59">
        <v>2014</v>
      </c>
      <c r="C59">
        <v>137.39099999999999</v>
      </c>
      <c r="D59">
        <v>122.004</v>
      </c>
      <c r="E59">
        <v>129.30699999999999</v>
      </c>
      <c r="F59">
        <v>104.91</v>
      </c>
      <c r="G59">
        <v>94.296300000000002</v>
      </c>
      <c r="H59">
        <v>89.027199999999993</v>
      </c>
      <c r="I59">
        <v>67.493399999999994</v>
      </c>
      <c r="J59">
        <v>62.608899999999998</v>
      </c>
      <c r="P59">
        <f t="shared" si="13"/>
        <v>-11.199423543026827</v>
      </c>
      <c r="Q59">
        <f t="shared" si="13"/>
        <v>-5.8839370846707597</v>
      </c>
      <c r="R59">
        <f t="shared" si="13"/>
        <v>-23.64128654715374</v>
      </c>
      <c r="S59">
        <f t="shared" si="13"/>
        <v>-31.366465052296</v>
      </c>
      <c r="T59">
        <f t="shared" si="13"/>
        <v>-35.201577978179067</v>
      </c>
      <c r="U59">
        <f t="shared" si="13"/>
        <v>-50.874948140707907</v>
      </c>
      <c r="V59">
        <f t="shared" si="13"/>
        <v>-54.430130066743807</v>
      </c>
    </row>
    <row r="60" spans="2:25" x14ac:dyDescent="0.3">
      <c r="B60">
        <v>2015</v>
      </c>
      <c r="C60">
        <v>123.664</v>
      </c>
      <c r="D60">
        <v>111.61799999999999</v>
      </c>
      <c r="E60">
        <v>121.491</v>
      </c>
      <c r="F60">
        <v>96.665599999999998</v>
      </c>
      <c r="G60">
        <v>95.073499999999996</v>
      </c>
      <c r="H60">
        <v>63.415799999999997</v>
      </c>
      <c r="I60">
        <v>40.305599999999998</v>
      </c>
      <c r="P60">
        <f t="shared" si="13"/>
        <v>-9.7409108552206032</v>
      </c>
      <c r="Q60">
        <f t="shared" si="13"/>
        <v>-1.7571807478328387</v>
      </c>
      <c r="R60">
        <f t="shared" si="13"/>
        <v>-21.832061068702291</v>
      </c>
      <c r="S60">
        <f>100*(G60-$C60)/$C60</f>
        <v>-23.119501229137022</v>
      </c>
      <c r="T60">
        <f t="shared" si="13"/>
        <v>-48.719271574589214</v>
      </c>
      <c r="U60">
        <f t="shared" si="13"/>
        <v>-67.407167809548454</v>
      </c>
    </row>
    <row r="61" spans="2:25" x14ac:dyDescent="0.3">
      <c r="B61">
        <v>2016</v>
      </c>
      <c r="C61">
        <v>89.740200000000002</v>
      </c>
      <c r="D61">
        <v>81.771900000000002</v>
      </c>
      <c r="E61">
        <v>79.601200000000006</v>
      </c>
      <c r="F61">
        <v>65.740099999999998</v>
      </c>
      <c r="G61">
        <v>69.912999999999997</v>
      </c>
      <c r="H61">
        <v>44.140099999999997</v>
      </c>
      <c r="P61">
        <f>100*(D61-$C61)/$C61</f>
        <v>-8.8792982409221271</v>
      </c>
      <c r="Q61">
        <f t="shared" si="13"/>
        <v>-11.298169605149083</v>
      </c>
      <c r="R61">
        <f t="shared" si="13"/>
        <v>-26.743978729710879</v>
      </c>
      <c r="S61">
        <f t="shared" ref="S61:S62" si="14">100*(G61-$C61)/$C61</f>
        <v>-22.094000236237498</v>
      </c>
      <c r="T61">
        <f t="shared" si="13"/>
        <v>-50.813459296948302</v>
      </c>
    </row>
    <row r="62" spans="2:25" x14ac:dyDescent="0.3">
      <c r="B62">
        <v>2017</v>
      </c>
      <c r="C62">
        <v>165.01599999999999</v>
      </c>
      <c r="D62">
        <v>160.93</v>
      </c>
      <c r="E62">
        <v>147.999</v>
      </c>
      <c r="F62">
        <v>107.893</v>
      </c>
      <c r="G62">
        <v>88.195599999999999</v>
      </c>
      <c r="P62">
        <f t="shared" ref="P62:P65" si="15">100*(D62-$C62)/$C62</f>
        <v>-2.4761235274155138</v>
      </c>
      <c r="Q62">
        <f t="shared" si="13"/>
        <v>-10.312333349493381</v>
      </c>
      <c r="R62">
        <f t="shared" si="13"/>
        <v>-34.616643234595429</v>
      </c>
      <c r="S62">
        <f t="shared" si="14"/>
        <v>-46.553303922043916</v>
      </c>
    </row>
    <row r="63" spans="2:25" x14ac:dyDescent="0.3">
      <c r="B63">
        <v>2018</v>
      </c>
      <c r="C63">
        <v>75.758600000000001</v>
      </c>
      <c r="D63">
        <v>76.708399999999997</v>
      </c>
      <c r="E63">
        <v>65.795699999999997</v>
      </c>
      <c r="F63">
        <v>64.498000000000005</v>
      </c>
      <c r="P63">
        <f t="shared" si="15"/>
        <v>1.2537190497184427</v>
      </c>
      <c r="Q63">
        <f t="shared" si="13"/>
        <v>-13.150850200505294</v>
      </c>
      <c r="R63">
        <f t="shared" si="13"/>
        <v>-14.863791041545115</v>
      </c>
    </row>
    <row r="64" spans="2:25" x14ac:dyDescent="0.3">
      <c r="B64">
        <v>2019</v>
      </c>
      <c r="C64">
        <v>161.47399999999999</v>
      </c>
      <c r="D64">
        <v>188.19</v>
      </c>
      <c r="E64">
        <v>130.83799999999999</v>
      </c>
      <c r="P64">
        <f t="shared" si="15"/>
        <v>16.545078464644469</v>
      </c>
      <c r="Q64">
        <f t="shared" si="13"/>
        <v>-18.972713873440924</v>
      </c>
    </row>
    <row r="65" spans="2:16" x14ac:dyDescent="0.3">
      <c r="B65">
        <v>2020</v>
      </c>
      <c r="C65">
        <v>34.305999999999997</v>
      </c>
      <c r="D65">
        <v>36.785299999999999</v>
      </c>
      <c r="P65">
        <f t="shared" si="15"/>
        <v>7.2270156823879272</v>
      </c>
    </row>
    <row r="66" spans="2:16" x14ac:dyDescent="0.3">
      <c r="B66">
        <v>2021</v>
      </c>
      <c r="C66">
        <v>34.177100000000003</v>
      </c>
    </row>
    <row r="69" spans="2:16" x14ac:dyDescent="0.3">
      <c r="C69">
        <f>C50/C46</f>
        <v>0.53844200398650721</v>
      </c>
    </row>
    <row r="71" spans="2:16" x14ac:dyDescent="0.3">
      <c r="O71" t="s">
        <v>4</v>
      </c>
      <c r="P71">
        <f>SUM(P5:Y65)/100</f>
        <v>-66.05377213902203</v>
      </c>
    </row>
    <row r="72" spans="2:16" x14ac:dyDescent="0.3">
      <c r="O72" t="s">
        <v>5</v>
      </c>
      <c r="P72">
        <f>SUM(P65+Q64+R63+S62+T61+U60+V59+W58+X57+Y56)/(10*100)</f>
        <v>-0.42780357655500495</v>
      </c>
    </row>
    <row r="97" spans="8:71" x14ac:dyDescent="0.3">
      <c r="H97" t="s">
        <v>7</v>
      </c>
      <c r="I97" t="s">
        <v>9</v>
      </c>
      <c r="J97">
        <f t="shared" ref="J97:Z97" si="16">J98-3</f>
        <v>1957</v>
      </c>
      <c r="K97">
        <f t="shared" si="16"/>
        <v>1958</v>
      </c>
      <c r="L97">
        <f t="shared" si="16"/>
        <v>1959</v>
      </c>
      <c r="M97">
        <f t="shared" si="16"/>
        <v>1960</v>
      </c>
      <c r="N97">
        <f t="shared" si="16"/>
        <v>1961</v>
      </c>
      <c r="O97">
        <f t="shared" si="16"/>
        <v>1962</v>
      </c>
      <c r="P97">
        <f t="shared" si="16"/>
        <v>1963</v>
      </c>
      <c r="Q97">
        <f t="shared" si="16"/>
        <v>1964</v>
      </c>
      <c r="R97">
        <f t="shared" si="16"/>
        <v>1965</v>
      </c>
      <c r="S97">
        <f t="shared" si="16"/>
        <v>1966</v>
      </c>
      <c r="T97">
        <f t="shared" si="16"/>
        <v>1967</v>
      </c>
      <c r="U97">
        <f t="shared" si="16"/>
        <v>1968</v>
      </c>
      <c r="V97">
        <f t="shared" si="16"/>
        <v>1969</v>
      </c>
      <c r="W97">
        <f t="shared" si="16"/>
        <v>1970</v>
      </c>
      <c r="X97">
        <f t="shared" si="16"/>
        <v>1971</v>
      </c>
      <c r="Y97">
        <f t="shared" si="16"/>
        <v>1972</v>
      </c>
      <c r="Z97">
        <f t="shared" si="16"/>
        <v>1973</v>
      </c>
      <c r="AA97">
        <f>AA98-3</f>
        <v>1974</v>
      </c>
      <c r="AB97">
        <f t="shared" ref="AB97:BS97" si="17">AB98-3</f>
        <v>1975</v>
      </c>
      <c r="AC97">
        <f t="shared" si="17"/>
        <v>1976</v>
      </c>
      <c r="AD97">
        <f t="shared" si="17"/>
        <v>1977</v>
      </c>
      <c r="AE97">
        <f t="shared" si="17"/>
        <v>1978</v>
      </c>
      <c r="AF97">
        <f t="shared" si="17"/>
        <v>1979</v>
      </c>
      <c r="AG97">
        <f t="shared" si="17"/>
        <v>1980</v>
      </c>
      <c r="AH97">
        <f t="shared" si="17"/>
        <v>1981</v>
      </c>
      <c r="AI97">
        <f t="shared" si="17"/>
        <v>1982</v>
      </c>
      <c r="AJ97">
        <f t="shared" si="17"/>
        <v>1983</v>
      </c>
      <c r="AK97">
        <f t="shared" si="17"/>
        <v>1984</v>
      </c>
      <c r="AL97">
        <f t="shared" si="17"/>
        <v>1985</v>
      </c>
      <c r="AM97">
        <f t="shared" si="17"/>
        <v>1986</v>
      </c>
      <c r="AN97">
        <f t="shared" si="17"/>
        <v>1987</v>
      </c>
      <c r="AO97">
        <f t="shared" si="17"/>
        <v>1988</v>
      </c>
      <c r="AP97">
        <f t="shared" si="17"/>
        <v>1989</v>
      </c>
      <c r="AQ97">
        <f t="shared" si="17"/>
        <v>1990</v>
      </c>
      <c r="AR97">
        <f t="shared" si="17"/>
        <v>1991</v>
      </c>
      <c r="AS97">
        <f t="shared" si="17"/>
        <v>1992</v>
      </c>
      <c r="AT97">
        <f t="shared" si="17"/>
        <v>1993</v>
      </c>
      <c r="AU97">
        <f t="shared" si="17"/>
        <v>1994</v>
      </c>
      <c r="AV97">
        <f t="shared" si="17"/>
        <v>1995</v>
      </c>
      <c r="AW97">
        <f t="shared" si="17"/>
        <v>1996</v>
      </c>
      <c r="AX97">
        <f t="shared" si="17"/>
        <v>1997</v>
      </c>
      <c r="AY97">
        <f t="shared" si="17"/>
        <v>1998</v>
      </c>
      <c r="AZ97">
        <f t="shared" si="17"/>
        <v>1999</v>
      </c>
      <c r="BA97">
        <f t="shared" si="17"/>
        <v>2000</v>
      </c>
      <c r="BB97">
        <f t="shared" si="17"/>
        <v>2001</v>
      </c>
      <c r="BC97">
        <f t="shared" si="17"/>
        <v>2002</v>
      </c>
      <c r="BD97">
        <f t="shared" si="17"/>
        <v>2003</v>
      </c>
      <c r="BE97">
        <f t="shared" si="17"/>
        <v>2004</v>
      </c>
      <c r="BF97">
        <f t="shared" si="17"/>
        <v>2005</v>
      </c>
      <c r="BG97">
        <f t="shared" si="17"/>
        <v>2006</v>
      </c>
      <c r="BH97">
        <f t="shared" si="17"/>
        <v>2007</v>
      </c>
      <c r="BI97">
        <f t="shared" si="17"/>
        <v>2008</v>
      </c>
      <c r="BJ97">
        <f t="shared" si="17"/>
        <v>2009</v>
      </c>
      <c r="BK97">
        <f t="shared" si="17"/>
        <v>2010</v>
      </c>
      <c r="BL97">
        <f t="shared" si="17"/>
        <v>2011</v>
      </c>
      <c r="BM97">
        <f t="shared" si="17"/>
        <v>2012</v>
      </c>
      <c r="BN97">
        <f t="shared" si="17"/>
        <v>2013</v>
      </c>
      <c r="BO97">
        <f t="shared" si="17"/>
        <v>2014</v>
      </c>
      <c r="BP97">
        <f t="shared" si="17"/>
        <v>2015</v>
      </c>
      <c r="BQ97">
        <f t="shared" si="17"/>
        <v>2016</v>
      </c>
      <c r="BR97">
        <f t="shared" si="17"/>
        <v>2017</v>
      </c>
      <c r="BS97">
        <f t="shared" si="17"/>
        <v>2018</v>
      </c>
    </row>
    <row r="98" spans="8:71" x14ac:dyDescent="0.3">
      <c r="H98" t="s">
        <v>8</v>
      </c>
      <c r="J98">
        <v>1960</v>
      </c>
      <c r="K98">
        <v>1961</v>
      </c>
      <c r="L98">
        <v>1962</v>
      </c>
      <c r="M98">
        <v>1963</v>
      </c>
      <c r="N98">
        <v>1964</v>
      </c>
      <c r="O98">
        <v>1965</v>
      </c>
      <c r="P98">
        <v>1966</v>
      </c>
      <c r="Q98">
        <v>1967</v>
      </c>
      <c r="R98">
        <v>1968</v>
      </c>
      <c r="S98">
        <v>1969</v>
      </c>
      <c r="T98">
        <v>1970</v>
      </c>
      <c r="U98">
        <v>1971</v>
      </c>
      <c r="V98">
        <v>1972</v>
      </c>
      <c r="W98">
        <v>1973</v>
      </c>
      <c r="X98">
        <v>1974</v>
      </c>
      <c r="Y98">
        <v>1975</v>
      </c>
      <c r="Z98">
        <v>1976</v>
      </c>
      <c r="AA98">
        <v>1977</v>
      </c>
      <c r="AB98">
        <v>1978</v>
      </c>
      <c r="AC98">
        <v>1979</v>
      </c>
      <c r="AD98">
        <v>1980</v>
      </c>
      <c r="AE98">
        <v>1981</v>
      </c>
      <c r="AF98">
        <v>1982</v>
      </c>
      <c r="AG98">
        <v>1983</v>
      </c>
      <c r="AH98">
        <v>1984</v>
      </c>
      <c r="AI98">
        <v>1985</v>
      </c>
      <c r="AJ98">
        <v>1986</v>
      </c>
      <c r="AK98">
        <v>1987</v>
      </c>
      <c r="AL98">
        <v>1988</v>
      </c>
      <c r="AM98">
        <v>1989</v>
      </c>
      <c r="AN98">
        <v>1990</v>
      </c>
      <c r="AO98">
        <v>1991</v>
      </c>
      <c r="AP98">
        <v>1992</v>
      </c>
      <c r="AQ98">
        <v>1993</v>
      </c>
      <c r="AR98">
        <v>1994</v>
      </c>
      <c r="AS98">
        <v>1995</v>
      </c>
      <c r="AT98">
        <v>1996</v>
      </c>
      <c r="AU98">
        <v>1997</v>
      </c>
      <c r="AV98">
        <v>1998</v>
      </c>
      <c r="AW98">
        <v>1999</v>
      </c>
      <c r="AX98">
        <v>2000</v>
      </c>
      <c r="AY98">
        <v>2001</v>
      </c>
      <c r="AZ98">
        <v>2002</v>
      </c>
      <c r="BA98">
        <v>2003</v>
      </c>
      <c r="BB98">
        <v>2004</v>
      </c>
      <c r="BC98">
        <v>2005</v>
      </c>
      <c r="BD98">
        <v>2006</v>
      </c>
      <c r="BE98">
        <v>2007</v>
      </c>
      <c r="BF98">
        <v>2008</v>
      </c>
      <c r="BG98">
        <v>2009</v>
      </c>
      <c r="BH98">
        <v>2010</v>
      </c>
      <c r="BI98">
        <v>2011</v>
      </c>
      <c r="BJ98">
        <v>2012</v>
      </c>
      <c r="BK98">
        <v>2013</v>
      </c>
      <c r="BL98">
        <v>2014</v>
      </c>
      <c r="BM98">
        <v>2015</v>
      </c>
      <c r="BN98">
        <v>2016</v>
      </c>
      <c r="BO98">
        <v>2017</v>
      </c>
      <c r="BP98">
        <v>2018</v>
      </c>
      <c r="BQ98">
        <v>2019</v>
      </c>
      <c r="BR98">
        <v>2020</v>
      </c>
      <c r="BS98">
        <v>2021</v>
      </c>
    </row>
    <row r="99" spans="8:71" x14ac:dyDescent="0.3">
      <c r="H99">
        <v>10</v>
      </c>
      <c r="I99">
        <v>2024</v>
      </c>
      <c r="J99">
        <v>279.31900000000002</v>
      </c>
      <c r="K99">
        <v>49.6252</v>
      </c>
      <c r="L99">
        <v>46.896599999999999</v>
      </c>
      <c r="M99">
        <v>61.491799999999998</v>
      </c>
      <c r="N99">
        <v>177.80500000000001</v>
      </c>
      <c r="O99">
        <v>284.11799999999999</v>
      </c>
      <c r="P99">
        <v>45.274900000000002</v>
      </c>
      <c r="Q99">
        <v>30.811399999999999</v>
      </c>
      <c r="R99">
        <v>29.562200000000001</v>
      </c>
      <c r="S99">
        <v>34.685400000000001</v>
      </c>
      <c r="T99">
        <v>31.9041</v>
      </c>
      <c r="U99">
        <v>23.575500000000002</v>
      </c>
      <c r="V99">
        <v>29.872199999999999</v>
      </c>
      <c r="W99">
        <v>47.772300000000001</v>
      </c>
      <c r="X99">
        <v>37.450899999999997</v>
      </c>
      <c r="Y99">
        <v>44.621200000000002</v>
      </c>
      <c r="Z99">
        <v>22.003399999999999</v>
      </c>
      <c r="AA99">
        <v>25.307200000000002</v>
      </c>
      <c r="AB99">
        <v>23.025500000000001</v>
      </c>
      <c r="AC99">
        <v>57.280099999999997</v>
      </c>
      <c r="AD99">
        <v>49.9497</v>
      </c>
      <c r="AE99">
        <v>30.618200000000002</v>
      </c>
      <c r="AF99">
        <v>58.6417</v>
      </c>
      <c r="AG99">
        <v>105.468</v>
      </c>
      <c r="AH99">
        <v>124.836</v>
      </c>
      <c r="AI99">
        <v>74.524199999999993</v>
      </c>
      <c r="AJ99">
        <v>57.6738</v>
      </c>
      <c r="AK99">
        <v>313.05700000000002</v>
      </c>
      <c r="AL99">
        <v>58.927100000000003</v>
      </c>
      <c r="AM99">
        <v>149.196</v>
      </c>
      <c r="AN99">
        <v>63.7575</v>
      </c>
      <c r="AO99">
        <v>226.81200000000001</v>
      </c>
      <c r="AP99">
        <v>118.337</v>
      </c>
      <c r="AQ99">
        <v>71.368300000000005</v>
      </c>
      <c r="AR99">
        <v>34.351599999999998</v>
      </c>
      <c r="AS99">
        <v>52.9666</v>
      </c>
      <c r="AT99">
        <v>44.069800000000001</v>
      </c>
      <c r="AU99">
        <v>142.745</v>
      </c>
      <c r="AV99">
        <v>107.964</v>
      </c>
      <c r="AW99">
        <v>240.262</v>
      </c>
      <c r="AX99">
        <v>52.348300000000002</v>
      </c>
      <c r="AY99">
        <v>208.70400000000001</v>
      </c>
      <c r="AZ99">
        <v>66.419700000000006</v>
      </c>
      <c r="BA99">
        <v>319.48099999999999</v>
      </c>
      <c r="BB99">
        <v>43.4617</v>
      </c>
      <c r="BC99">
        <v>112.375</v>
      </c>
      <c r="BD99">
        <v>46.094299999999997</v>
      </c>
      <c r="BE99">
        <v>158.72200000000001</v>
      </c>
      <c r="BF99">
        <v>191.887</v>
      </c>
      <c r="BG99">
        <v>98.225499999999997</v>
      </c>
      <c r="BH99">
        <v>85.715599999999995</v>
      </c>
      <c r="BI99">
        <v>234.06</v>
      </c>
      <c r="BJ99">
        <v>75.755200000000002</v>
      </c>
      <c r="BK99">
        <v>81.578400000000002</v>
      </c>
      <c r="BL99">
        <v>137.39099999999999</v>
      </c>
      <c r="BM99">
        <v>123.664</v>
      </c>
      <c r="BN99">
        <v>89.740200000000002</v>
      </c>
      <c r="BO99">
        <v>165.01599999999999</v>
      </c>
      <c r="BP99">
        <v>75.758600000000001</v>
      </c>
      <c r="BQ99">
        <v>161.47399999999999</v>
      </c>
      <c r="BR99">
        <v>34.305999999999997</v>
      </c>
      <c r="BS99">
        <v>34.177100000000003</v>
      </c>
    </row>
    <row r="100" spans="8:71" x14ac:dyDescent="0.3">
      <c r="H100">
        <v>9</v>
      </c>
      <c r="I100">
        <v>2023</v>
      </c>
      <c r="J100">
        <v>280.51299999999998</v>
      </c>
      <c r="K100">
        <v>49.067100000000003</v>
      </c>
      <c r="L100">
        <v>46.458500000000001</v>
      </c>
      <c r="M100">
        <v>60.831200000000003</v>
      </c>
      <c r="N100">
        <v>177.21100000000001</v>
      </c>
      <c r="O100">
        <v>284.83499999999998</v>
      </c>
      <c r="P100">
        <v>44.649099999999997</v>
      </c>
      <c r="Q100">
        <v>30.4971</v>
      </c>
      <c r="R100">
        <v>29.331299999999999</v>
      </c>
      <c r="S100">
        <v>34.530299999999997</v>
      </c>
      <c r="T100">
        <v>31.716000000000001</v>
      </c>
      <c r="U100">
        <v>23.3232</v>
      </c>
      <c r="V100">
        <v>29.5273</v>
      </c>
      <c r="W100">
        <v>47.5503</v>
      </c>
      <c r="X100">
        <v>36.959400000000002</v>
      </c>
      <c r="Y100">
        <v>44.029699999999998</v>
      </c>
      <c r="Z100">
        <v>21.606200000000001</v>
      </c>
      <c r="AA100">
        <v>24.763000000000002</v>
      </c>
      <c r="AB100">
        <v>22.5138</v>
      </c>
      <c r="AC100">
        <v>56.048400000000001</v>
      </c>
      <c r="AD100">
        <v>48.885899999999999</v>
      </c>
      <c r="AE100">
        <v>29.887699999999999</v>
      </c>
      <c r="AF100">
        <v>57.618000000000002</v>
      </c>
      <c r="AG100">
        <v>103.07899999999999</v>
      </c>
      <c r="AH100">
        <v>122.012</v>
      </c>
      <c r="AI100">
        <v>72.766000000000005</v>
      </c>
      <c r="AJ100">
        <v>56.134500000000003</v>
      </c>
      <c r="AK100">
        <v>304.14800000000002</v>
      </c>
      <c r="AL100">
        <v>57.400700000000001</v>
      </c>
      <c r="AM100">
        <v>144.34899999999999</v>
      </c>
      <c r="AN100">
        <v>62.095799999999997</v>
      </c>
      <c r="AO100">
        <v>218.86199999999999</v>
      </c>
      <c r="AP100">
        <v>114.476</v>
      </c>
      <c r="AQ100">
        <v>68.646699999999996</v>
      </c>
      <c r="AR100">
        <v>33.101799999999997</v>
      </c>
      <c r="AS100">
        <v>50.782699999999998</v>
      </c>
      <c r="AT100">
        <v>42.301099999999998</v>
      </c>
      <c r="AU100">
        <v>136.20099999999999</v>
      </c>
      <c r="AV100">
        <v>103.14100000000001</v>
      </c>
      <c r="AW100">
        <v>228.17599999999999</v>
      </c>
      <c r="AX100">
        <v>49.968200000000003</v>
      </c>
      <c r="AY100">
        <v>196.67699999999999</v>
      </c>
      <c r="AZ100">
        <v>63.148299999999999</v>
      </c>
      <c r="BA100">
        <v>299.226</v>
      </c>
      <c r="BB100">
        <v>41.340899999999998</v>
      </c>
      <c r="BC100">
        <v>104.17400000000001</v>
      </c>
      <c r="BD100">
        <v>43.283200000000001</v>
      </c>
      <c r="BE100">
        <v>146.12100000000001</v>
      </c>
      <c r="BF100">
        <v>175.40100000000001</v>
      </c>
      <c r="BG100">
        <v>89.424000000000007</v>
      </c>
      <c r="BH100">
        <v>78.446100000000001</v>
      </c>
      <c r="BI100">
        <v>209.08600000000001</v>
      </c>
      <c r="BJ100">
        <v>68.473600000000005</v>
      </c>
      <c r="BK100">
        <v>72.930099999999996</v>
      </c>
      <c r="BL100">
        <v>122.004</v>
      </c>
      <c r="BM100">
        <v>111.61799999999999</v>
      </c>
      <c r="BN100">
        <v>81.771900000000002</v>
      </c>
      <c r="BO100">
        <v>160.93</v>
      </c>
      <c r="BP100">
        <v>76.708399999999997</v>
      </c>
      <c r="BQ100">
        <v>188.19</v>
      </c>
      <c r="BR100">
        <v>36.785299999999999</v>
      </c>
    </row>
    <row r="101" spans="8:71" x14ac:dyDescent="0.3">
      <c r="H101">
        <v>8</v>
      </c>
      <c r="I101">
        <v>2022</v>
      </c>
      <c r="J101">
        <v>281.06700000000001</v>
      </c>
      <c r="K101">
        <v>49.028199999999998</v>
      </c>
      <c r="L101">
        <v>46.436900000000001</v>
      </c>
      <c r="M101">
        <v>60.768799999999999</v>
      </c>
      <c r="N101">
        <v>176.79</v>
      </c>
      <c r="O101">
        <v>285.41300000000001</v>
      </c>
      <c r="P101">
        <v>44.602499999999999</v>
      </c>
      <c r="Q101">
        <v>30.481999999999999</v>
      </c>
      <c r="R101">
        <v>29.3384</v>
      </c>
      <c r="S101">
        <v>34.617699999999999</v>
      </c>
      <c r="T101">
        <v>31.8278</v>
      </c>
      <c r="U101">
        <v>23.372</v>
      </c>
      <c r="V101">
        <v>29.609200000000001</v>
      </c>
      <c r="W101">
        <v>48.084400000000002</v>
      </c>
      <c r="X101">
        <v>37.168999999999997</v>
      </c>
      <c r="Y101">
        <v>44.339700000000001</v>
      </c>
      <c r="Z101">
        <v>21.696899999999999</v>
      </c>
      <c r="AA101">
        <v>24.8323</v>
      </c>
      <c r="AB101">
        <v>22.575299999999999</v>
      </c>
      <c r="AC101">
        <v>56.308999999999997</v>
      </c>
      <c r="AD101">
        <v>49.158099999999997</v>
      </c>
      <c r="AE101">
        <v>29.998999999999999</v>
      </c>
      <c r="AF101">
        <v>58.154699999999998</v>
      </c>
      <c r="AG101">
        <v>103.623</v>
      </c>
      <c r="AH101">
        <v>123.011</v>
      </c>
      <c r="AI101">
        <v>73.326400000000007</v>
      </c>
      <c r="AJ101">
        <v>56.4268</v>
      </c>
      <c r="AK101">
        <v>307.41199999999998</v>
      </c>
      <c r="AL101">
        <v>57.779899999999998</v>
      </c>
      <c r="AM101">
        <v>146.184</v>
      </c>
      <c r="AN101">
        <v>62.621699999999997</v>
      </c>
      <c r="AO101">
        <v>221.148</v>
      </c>
      <c r="AP101">
        <v>115.24</v>
      </c>
      <c r="AQ101">
        <v>69.172600000000003</v>
      </c>
      <c r="AR101">
        <v>33.261699999999998</v>
      </c>
      <c r="AS101">
        <v>51.078000000000003</v>
      </c>
      <c r="AT101">
        <v>42.455300000000001</v>
      </c>
      <c r="AU101">
        <v>137.16999999999999</v>
      </c>
      <c r="AV101">
        <v>103.583</v>
      </c>
      <c r="AW101">
        <v>229.733</v>
      </c>
      <c r="AX101">
        <v>50.040100000000002</v>
      </c>
      <c r="AY101">
        <v>197.14099999999999</v>
      </c>
      <c r="AZ101">
        <v>62.881100000000004</v>
      </c>
      <c r="BA101">
        <v>299.49700000000001</v>
      </c>
      <c r="BB101">
        <v>41.510399999999997</v>
      </c>
      <c r="BC101">
        <v>104.349</v>
      </c>
      <c r="BD101">
        <v>43.231999999999999</v>
      </c>
      <c r="BE101">
        <v>147.054</v>
      </c>
      <c r="BF101">
        <v>179.13300000000001</v>
      </c>
      <c r="BG101">
        <v>91.038399999999996</v>
      </c>
      <c r="BH101">
        <v>80.253200000000007</v>
      </c>
      <c r="BI101">
        <v>217.98599999999999</v>
      </c>
      <c r="BJ101">
        <v>70.759799999999998</v>
      </c>
      <c r="BK101">
        <v>75.8476</v>
      </c>
      <c r="BL101">
        <v>129.30699999999999</v>
      </c>
      <c r="BM101">
        <v>121.491</v>
      </c>
      <c r="BN101">
        <v>79.601200000000006</v>
      </c>
      <c r="BO101">
        <v>147.999</v>
      </c>
      <c r="BP101">
        <v>65.795699999999997</v>
      </c>
      <c r="BQ101">
        <v>130.83799999999999</v>
      </c>
    </row>
    <row r="102" spans="8:71" x14ac:dyDescent="0.3">
      <c r="H102">
        <v>7</v>
      </c>
      <c r="I102">
        <v>2021</v>
      </c>
      <c r="J102">
        <v>281.42500000000001</v>
      </c>
      <c r="K102">
        <v>48.070099999999996</v>
      </c>
      <c r="L102">
        <v>45.686</v>
      </c>
      <c r="M102">
        <v>59.518700000000003</v>
      </c>
      <c r="N102">
        <v>176.73099999999999</v>
      </c>
      <c r="O102">
        <v>286.19299999999998</v>
      </c>
      <c r="P102">
        <v>43.1419</v>
      </c>
      <c r="Q102">
        <v>29.700299999999999</v>
      </c>
      <c r="R102">
        <v>28.6709</v>
      </c>
      <c r="S102">
        <v>33.8581</v>
      </c>
      <c r="T102">
        <v>30.880800000000001</v>
      </c>
      <c r="U102">
        <v>22.456</v>
      </c>
      <c r="V102">
        <v>28.279399999999999</v>
      </c>
      <c r="W102">
        <v>45.543900000000001</v>
      </c>
      <c r="X102">
        <v>34.983499999999999</v>
      </c>
      <c r="Y102">
        <v>41.443399999999997</v>
      </c>
      <c r="Z102">
        <v>20.2224</v>
      </c>
      <c r="AA102">
        <v>22.9802</v>
      </c>
      <c r="AB102">
        <v>20.89</v>
      </c>
      <c r="AC102">
        <v>51.837600000000002</v>
      </c>
      <c r="AD102">
        <v>45.136800000000001</v>
      </c>
      <c r="AE102">
        <v>27.697700000000001</v>
      </c>
      <c r="AF102">
        <v>53.533000000000001</v>
      </c>
      <c r="AG102">
        <v>94.113299999999995</v>
      </c>
      <c r="AH102">
        <v>111.765</v>
      </c>
      <c r="AI102">
        <v>66.269099999999995</v>
      </c>
      <c r="AJ102">
        <v>51.594200000000001</v>
      </c>
      <c r="AK102">
        <v>274.27100000000002</v>
      </c>
      <c r="AL102">
        <v>52.722999999999999</v>
      </c>
      <c r="AM102">
        <v>128.369</v>
      </c>
      <c r="AN102">
        <v>56.621299999999998</v>
      </c>
      <c r="AO102">
        <v>193.286</v>
      </c>
      <c r="AP102">
        <v>102.11</v>
      </c>
      <c r="AQ102">
        <v>60.330500000000001</v>
      </c>
      <c r="AR102">
        <v>29.490100000000002</v>
      </c>
      <c r="AS102">
        <v>44.729300000000002</v>
      </c>
      <c r="AT102">
        <v>37.684199999999997</v>
      </c>
      <c r="AU102">
        <v>119.66</v>
      </c>
      <c r="AV102">
        <v>91.979100000000003</v>
      </c>
      <c r="AW102">
        <v>200.22200000000001</v>
      </c>
      <c r="AX102">
        <v>44.969900000000003</v>
      </c>
      <c r="AY102">
        <v>172.31700000000001</v>
      </c>
      <c r="AZ102">
        <v>56.426099999999998</v>
      </c>
      <c r="BA102">
        <v>262.79700000000003</v>
      </c>
      <c r="BB102">
        <v>37.506900000000002</v>
      </c>
      <c r="BC102">
        <v>91.430999999999997</v>
      </c>
      <c r="BD102">
        <v>38.578800000000001</v>
      </c>
      <c r="BE102">
        <v>127.148</v>
      </c>
      <c r="BF102">
        <v>148.23699999999999</v>
      </c>
      <c r="BG102">
        <v>75.104900000000001</v>
      </c>
      <c r="BH102">
        <v>68.637600000000006</v>
      </c>
      <c r="BI102">
        <v>178.512</v>
      </c>
      <c r="BJ102">
        <v>56.731699999999996</v>
      </c>
      <c r="BK102">
        <v>64.688199999999995</v>
      </c>
      <c r="BL102">
        <v>104.91</v>
      </c>
      <c r="BM102">
        <v>96.665599999999998</v>
      </c>
      <c r="BN102">
        <v>65.740099999999998</v>
      </c>
      <c r="BO102">
        <v>107.893</v>
      </c>
      <c r="BP102">
        <v>64.498000000000005</v>
      </c>
    </row>
    <row r="103" spans="8:71" x14ac:dyDescent="0.3">
      <c r="H103">
        <v>6</v>
      </c>
      <c r="I103">
        <v>2020</v>
      </c>
      <c r="J103">
        <v>281.91699999999997</v>
      </c>
      <c r="K103">
        <v>48.035699999999999</v>
      </c>
      <c r="L103">
        <v>45.6753</v>
      </c>
      <c r="M103">
        <v>59.473500000000001</v>
      </c>
      <c r="N103">
        <v>176.16200000000001</v>
      </c>
      <c r="O103">
        <v>287.02</v>
      </c>
      <c r="P103">
        <v>43.073500000000003</v>
      </c>
      <c r="Q103">
        <v>29.674600000000002</v>
      </c>
      <c r="R103">
        <v>28.671399999999998</v>
      </c>
      <c r="S103">
        <v>33.946800000000003</v>
      </c>
      <c r="T103">
        <v>30.999700000000001</v>
      </c>
      <c r="U103">
        <v>22.510999999999999</v>
      </c>
      <c r="V103">
        <v>28.373799999999999</v>
      </c>
      <c r="W103">
        <v>46.101199999999999</v>
      </c>
      <c r="X103">
        <v>35.222200000000001</v>
      </c>
      <c r="Y103">
        <v>41.810600000000001</v>
      </c>
      <c r="Z103">
        <v>20.343399999999999</v>
      </c>
      <c r="AA103">
        <v>23.109200000000001</v>
      </c>
      <c r="AB103">
        <v>21.004100000000001</v>
      </c>
      <c r="AC103">
        <v>52.239699999999999</v>
      </c>
      <c r="AD103">
        <v>45.512</v>
      </c>
      <c r="AE103">
        <v>27.904499999999999</v>
      </c>
      <c r="AF103">
        <v>54.158099999999997</v>
      </c>
      <c r="AG103">
        <v>94.704599999999999</v>
      </c>
      <c r="AH103">
        <v>113.09699999999999</v>
      </c>
      <c r="AI103">
        <v>66.937600000000003</v>
      </c>
      <c r="AJ103">
        <v>52.060499999999998</v>
      </c>
      <c r="AK103">
        <v>277.84899999999999</v>
      </c>
      <c r="AL103">
        <v>52.9208</v>
      </c>
      <c r="AM103">
        <v>129.89500000000001</v>
      </c>
      <c r="AN103">
        <v>57.1556</v>
      </c>
      <c r="AO103">
        <v>195.63399999999999</v>
      </c>
      <c r="AP103">
        <v>103.411</v>
      </c>
      <c r="AQ103">
        <v>61.110399999999998</v>
      </c>
      <c r="AR103">
        <v>29.809100000000001</v>
      </c>
      <c r="AS103">
        <v>45.343499999999999</v>
      </c>
      <c r="AT103">
        <v>38.055100000000003</v>
      </c>
      <c r="AU103">
        <v>121.209</v>
      </c>
      <c r="AV103">
        <v>92.954800000000006</v>
      </c>
      <c r="AW103">
        <v>202.41499999999999</v>
      </c>
      <c r="AX103">
        <v>45.121600000000001</v>
      </c>
      <c r="AY103">
        <v>174.047</v>
      </c>
      <c r="AZ103">
        <v>56.819099999999999</v>
      </c>
      <c r="BA103">
        <v>266.86700000000002</v>
      </c>
      <c r="BB103">
        <v>37.8386</v>
      </c>
      <c r="BC103">
        <v>91.714200000000005</v>
      </c>
      <c r="BD103">
        <v>38.591999999999999</v>
      </c>
      <c r="BE103">
        <v>129.79300000000001</v>
      </c>
      <c r="BF103">
        <v>153.88800000000001</v>
      </c>
      <c r="BG103">
        <v>77.9255</v>
      </c>
      <c r="BH103">
        <v>73.121799999999993</v>
      </c>
      <c r="BI103">
        <v>191.11199999999999</v>
      </c>
      <c r="BJ103">
        <v>56.267099999999999</v>
      </c>
      <c r="BK103">
        <v>65.176699999999997</v>
      </c>
      <c r="BL103">
        <v>94.296300000000002</v>
      </c>
      <c r="BM103">
        <v>95.073499999999996</v>
      </c>
      <c r="BN103">
        <v>69.912999999999997</v>
      </c>
      <c r="BO103">
        <v>88.195599999999999</v>
      </c>
    </row>
    <row r="104" spans="8:71" x14ac:dyDescent="0.3">
      <c r="H104">
        <v>5</v>
      </c>
      <c r="I104">
        <v>2019</v>
      </c>
      <c r="J104">
        <v>282.15100000000001</v>
      </c>
      <c r="K104">
        <v>48.292000000000002</v>
      </c>
      <c r="L104">
        <v>45.9116</v>
      </c>
      <c r="M104">
        <v>59.784300000000002</v>
      </c>
      <c r="N104">
        <v>175.214</v>
      </c>
      <c r="O104">
        <v>288.45499999999998</v>
      </c>
      <c r="P104">
        <v>43.3142</v>
      </c>
      <c r="Q104">
        <v>29.8247</v>
      </c>
      <c r="R104">
        <v>28.8246</v>
      </c>
      <c r="S104">
        <v>34.212000000000003</v>
      </c>
      <c r="T104">
        <v>31.322099999999999</v>
      </c>
      <c r="U104">
        <v>22.743600000000001</v>
      </c>
      <c r="V104">
        <v>28.709700000000002</v>
      </c>
      <c r="W104">
        <v>47.104300000000002</v>
      </c>
      <c r="X104">
        <v>35.814999999999998</v>
      </c>
      <c r="Y104">
        <v>42.625100000000003</v>
      </c>
      <c r="Z104">
        <v>20.694900000000001</v>
      </c>
      <c r="AA104">
        <v>23.520099999999999</v>
      </c>
      <c r="AB104">
        <v>21.3811</v>
      </c>
      <c r="AC104">
        <v>53.322099999999999</v>
      </c>
      <c r="AD104">
        <v>46.4895</v>
      </c>
      <c r="AE104">
        <v>28.477900000000002</v>
      </c>
      <c r="AF104">
        <v>55.515999999999998</v>
      </c>
      <c r="AG104">
        <v>96.339299999999994</v>
      </c>
      <c r="AH104">
        <v>115.95099999999999</v>
      </c>
      <c r="AI104">
        <v>68.4392</v>
      </c>
      <c r="AJ104">
        <v>52.994500000000002</v>
      </c>
      <c r="AK104">
        <v>284.81400000000002</v>
      </c>
      <c r="AL104">
        <v>53.770200000000003</v>
      </c>
      <c r="AM104">
        <v>132.72300000000001</v>
      </c>
      <c r="AN104">
        <v>58.410200000000003</v>
      </c>
      <c r="AO104">
        <v>199.71600000000001</v>
      </c>
      <c r="AP104">
        <v>105.861</v>
      </c>
      <c r="AQ104">
        <v>61.864699999999999</v>
      </c>
      <c r="AR104">
        <v>30.1206</v>
      </c>
      <c r="AS104">
        <v>45.6648</v>
      </c>
      <c r="AT104">
        <v>38.223799999999997</v>
      </c>
      <c r="AU104">
        <v>122.32599999999999</v>
      </c>
      <c r="AV104">
        <v>94.644000000000005</v>
      </c>
      <c r="AW104">
        <v>207.334</v>
      </c>
      <c r="AX104">
        <v>46.139899999999997</v>
      </c>
      <c r="AY104">
        <v>178.56399999999999</v>
      </c>
      <c r="AZ104">
        <v>57.422800000000002</v>
      </c>
      <c r="BA104">
        <v>272.21800000000002</v>
      </c>
      <c r="BB104">
        <v>38.663499999999999</v>
      </c>
      <c r="BC104">
        <v>95.934799999999996</v>
      </c>
      <c r="BD104">
        <v>40.000999999999998</v>
      </c>
      <c r="BE104">
        <v>137.298</v>
      </c>
      <c r="BF104">
        <v>165.44800000000001</v>
      </c>
      <c r="BG104">
        <v>80.726799999999997</v>
      </c>
      <c r="BH104">
        <v>78.153400000000005</v>
      </c>
      <c r="BI104">
        <v>206.28200000000001</v>
      </c>
      <c r="BJ104">
        <v>46.134</v>
      </c>
      <c r="BK104">
        <v>51.102200000000003</v>
      </c>
      <c r="BL104">
        <v>89.027199999999993</v>
      </c>
      <c r="BM104">
        <v>63.415799999999997</v>
      </c>
      <c r="BN104">
        <v>44.140099999999997</v>
      </c>
    </row>
    <row r="105" spans="8:71" x14ac:dyDescent="0.3">
      <c r="H105">
        <v>4</v>
      </c>
      <c r="I105">
        <v>2018</v>
      </c>
      <c r="J105">
        <v>283.70699999999999</v>
      </c>
      <c r="K105">
        <v>47.871899999999997</v>
      </c>
      <c r="L105">
        <v>45.639699999999998</v>
      </c>
      <c r="M105">
        <v>59.433999999999997</v>
      </c>
      <c r="N105">
        <v>173.39599999999999</v>
      </c>
      <c r="O105">
        <v>291.52499999999998</v>
      </c>
      <c r="P105">
        <v>42.924399999999999</v>
      </c>
      <c r="Q105">
        <v>29.694099999999999</v>
      </c>
      <c r="R105">
        <v>28.813500000000001</v>
      </c>
      <c r="S105">
        <v>34.444899999999997</v>
      </c>
      <c r="T105">
        <v>31.6066</v>
      </c>
      <c r="U105">
        <v>22.870999999999999</v>
      </c>
      <c r="V105">
        <v>28.939499999999999</v>
      </c>
      <c r="W105">
        <v>48.2699</v>
      </c>
      <c r="X105">
        <v>36.307000000000002</v>
      </c>
      <c r="Y105">
        <v>43.531599999999997</v>
      </c>
      <c r="Z105">
        <v>20.9849</v>
      </c>
      <c r="AA105">
        <v>23.940899999999999</v>
      </c>
      <c r="AB105">
        <v>21.725300000000001</v>
      </c>
      <c r="AC105">
        <v>54.551299999999998</v>
      </c>
      <c r="AD105">
        <v>47.603999999999999</v>
      </c>
      <c r="AE105">
        <v>29.046199999999999</v>
      </c>
      <c r="AF105">
        <v>57.054499999999997</v>
      </c>
      <c r="AG105">
        <v>98.183300000000003</v>
      </c>
      <c r="AH105">
        <v>119.36</v>
      </c>
      <c r="AI105">
        <v>70.100899999999996</v>
      </c>
      <c r="AJ105">
        <v>53.8249</v>
      </c>
      <c r="AK105">
        <v>293.67</v>
      </c>
      <c r="AL105">
        <v>54.061999999999998</v>
      </c>
      <c r="AM105">
        <v>136.678</v>
      </c>
      <c r="AN105">
        <v>59.304099999999998</v>
      </c>
      <c r="AO105">
        <v>205.154</v>
      </c>
      <c r="AP105">
        <v>108.396</v>
      </c>
      <c r="AQ105">
        <v>63.071300000000001</v>
      </c>
      <c r="AR105">
        <v>30.454699999999999</v>
      </c>
      <c r="AS105">
        <v>46.3551</v>
      </c>
      <c r="AT105">
        <v>38.527900000000002</v>
      </c>
      <c r="AU105">
        <v>124.883</v>
      </c>
      <c r="AV105">
        <v>96.564099999999996</v>
      </c>
      <c r="AW105">
        <v>213.37</v>
      </c>
      <c r="AX105">
        <v>46.558300000000003</v>
      </c>
      <c r="AY105">
        <v>184.339</v>
      </c>
      <c r="AZ105">
        <v>58.313899999999997</v>
      </c>
      <c r="BA105">
        <v>285.60000000000002</v>
      </c>
      <c r="BB105">
        <v>40.098199999999999</v>
      </c>
      <c r="BC105">
        <v>104.795</v>
      </c>
      <c r="BD105">
        <v>42.181399999999996</v>
      </c>
      <c r="BE105">
        <v>146.57499999999999</v>
      </c>
      <c r="BF105">
        <v>183.946</v>
      </c>
      <c r="BG105">
        <v>87.855699999999999</v>
      </c>
      <c r="BH105">
        <v>87.166499999999999</v>
      </c>
      <c r="BI105">
        <v>214.91399999999999</v>
      </c>
      <c r="BJ105">
        <v>37.306199999999997</v>
      </c>
      <c r="BK105">
        <v>41.996099999999998</v>
      </c>
      <c r="BL105">
        <v>67.493399999999994</v>
      </c>
      <c r="BM105">
        <v>40.305599999999998</v>
      </c>
    </row>
    <row r="106" spans="8:71" x14ac:dyDescent="0.3">
      <c r="H106">
        <v>3</v>
      </c>
      <c r="I106">
        <v>2017</v>
      </c>
      <c r="J106">
        <v>284.80200000000002</v>
      </c>
      <c r="K106">
        <v>46.781799999999997</v>
      </c>
      <c r="L106">
        <v>44.817300000000003</v>
      </c>
      <c r="M106">
        <v>58.176900000000003</v>
      </c>
      <c r="N106">
        <v>172.13800000000001</v>
      </c>
      <c r="O106">
        <v>293.714</v>
      </c>
      <c r="P106">
        <v>41.4754</v>
      </c>
      <c r="Q106">
        <v>28.950800000000001</v>
      </c>
      <c r="R106">
        <v>28.217700000000001</v>
      </c>
      <c r="S106">
        <v>33.836500000000001</v>
      </c>
      <c r="T106">
        <v>30.8367</v>
      </c>
      <c r="U106">
        <v>22.100300000000001</v>
      </c>
      <c r="V106">
        <v>27.826699999999999</v>
      </c>
      <c r="W106">
        <v>46.053699999999999</v>
      </c>
      <c r="X106">
        <v>34.424500000000002</v>
      </c>
      <c r="Y106">
        <v>41.079700000000003</v>
      </c>
      <c r="Z106">
        <v>19.738399999999999</v>
      </c>
      <c r="AA106">
        <v>22.435700000000001</v>
      </c>
      <c r="AB106">
        <v>20.3507</v>
      </c>
      <c r="AC106">
        <v>50.936799999999998</v>
      </c>
      <c r="AD106">
        <v>44.338000000000001</v>
      </c>
      <c r="AE106">
        <v>27.2362</v>
      </c>
      <c r="AF106">
        <v>53.357799999999997</v>
      </c>
      <c r="AG106">
        <v>90.770300000000006</v>
      </c>
      <c r="AH106">
        <v>110.739</v>
      </c>
      <c r="AI106">
        <v>64.517499999999998</v>
      </c>
      <c r="AJ106">
        <v>49.942</v>
      </c>
      <c r="AK106">
        <v>266.697</v>
      </c>
      <c r="AL106">
        <v>49.656199999999998</v>
      </c>
      <c r="AM106">
        <v>121.991</v>
      </c>
      <c r="AN106">
        <v>53.758800000000001</v>
      </c>
      <c r="AO106">
        <v>181.745</v>
      </c>
      <c r="AP106">
        <v>96.613799999999998</v>
      </c>
      <c r="AQ106">
        <v>55.928100000000001</v>
      </c>
      <c r="AR106">
        <v>27.260300000000001</v>
      </c>
      <c r="AS106">
        <v>40.966099999999997</v>
      </c>
      <c r="AT106">
        <v>34.377299999999998</v>
      </c>
      <c r="AU106">
        <v>109.367</v>
      </c>
      <c r="AV106">
        <v>85.384</v>
      </c>
      <c r="AW106">
        <v>185.22800000000001</v>
      </c>
      <c r="AX106">
        <v>41.509099999999997</v>
      </c>
      <c r="AY106">
        <v>160.126</v>
      </c>
      <c r="AZ106">
        <v>52.451999999999998</v>
      </c>
      <c r="BA106">
        <v>251.69200000000001</v>
      </c>
      <c r="BB106">
        <v>36.185600000000001</v>
      </c>
      <c r="BC106">
        <v>91.250799999999998</v>
      </c>
      <c r="BD106">
        <v>37.695999999999998</v>
      </c>
      <c r="BE106">
        <v>129.16</v>
      </c>
      <c r="BF106">
        <v>158.50899999999999</v>
      </c>
      <c r="BG106">
        <v>71.141900000000007</v>
      </c>
      <c r="BH106">
        <v>83.772000000000006</v>
      </c>
      <c r="BI106">
        <v>177.70699999999999</v>
      </c>
      <c r="BJ106">
        <v>34.684699999999999</v>
      </c>
      <c r="BK106">
        <v>41.201799999999999</v>
      </c>
      <c r="BL106">
        <v>62.608899999999998</v>
      </c>
    </row>
    <row r="107" spans="8:71" x14ac:dyDescent="0.3">
      <c r="H107">
        <v>2</v>
      </c>
      <c r="I107">
        <v>2016</v>
      </c>
      <c r="J107">
        <v>285.07100000000003</v>
      </c>
      <c r="K107">
        <v>46.958100000000002</v>
      </c>
      <c r="L107">
        <v>45.005699999999997</v>
      </c>
      <c r="M107">
        <v>58.453600000000002</v>
      </c>
      <c r="N107">
        <v>170.45599999999999</v>
      </c>
      <c r="O107">
        <v>295.80700000000002</v>
      </c>
      <c r="P107">
        <v>41.631900000000002</v>
      </c>
      <c r="Q107">
        <v>29.075700000000001</v>
      </c>
      <c r="R107">
        <v>28.3703</v>
      </c>
      <c r="S107">
        <v>34.136699999999998</v>
      </c>
      <c r="T107">
        <v>31.203800000000001</v>
      </c>
      <c r="U107">
        <v>22.361499999999999</v>
      </c>
      <c r="V107">
        <v>28.214500000000001</v>
      </c>
      <c r="W107">
        <v>47.178400000000003</v>
      </c>
      <c r="X107">
        <v>35.087200000000003</v>
      </c>
      <c r="Y107">
        <v>42.07</v>
      </c>
      <c r="Z107">
        <v>20.1601</v>
      </c>
      <c r="AA107">
        <v>22.9954</v>
      </c>
      <c r="AB107">
        <v>20.853400000000001</v>
      </c>
      <c r="AC107">
        <v>52.426299999999998</v>
      </c>
      <c r="AD107">
        <v>45.655700000000003</v>
      </c>
      <c r="AE107">
        <v>28.033200000000001</v>
      </c>
      <c r="AF107">
        <v>55.116999999999997</v>
      </c>
      <c r="AG107">
        <v>93.374399999999994</v>
      </c>
      <c r="AH107">
        <v>114.92</v>
      </c>
      <c r="AI107">
        <v>66.5077</v>
      </c>
      <c r="AJ107">
        <v>51.1676</v>
      </c>
      <c r="AK107">
        <v>274.935</v>
      </c>
      <c r="AL107">
        <v>50.422800000000002</v>
      </c>
      <c r="AM107">
        <v>125.878</v>
      </c>
      <c r="AN107">
        <v>55.075499999999998</v>
      </c>
      <c r="AO107">
        <v>187.49199999999999</v>
      </c>
      <c r="AP107">
        <v>98.886399999999995</v>
      </c>
      <c r="AQ107">
        <v>56.923900000000003</v>
      </c>
      <c r="AR107">
        <v>27.692399999999999</v>
      </c>
      <c r="AS107">
        <v>41.881399999999999</v>
      </c>
      <c r="AT107">
        <v>35.223199999999999</v>
      </c>
      <c r="AU107">
        <v>113.33799999999999</v>
      </c>
      <c r="AV107">
        <v>88.507999999999996</v>
      </c>
      <c r="AW107">
        <v>192.26599999999999</v>
      </c>
      <c r="AX107">
        <v>42.661000000000001</v>
      </c>
      <c r="AY107">
        <v>168.49700000000001</v>
      </c>
      <c r="AZ107">
        <v>54.411099999999998</v>
      </c>
      <c r="BA107">
        <v>276.76600000000002</v>
      </c>
      <c r="BB107">
        <v>38.795900000000003</v>
      </c>
      <c r="BC107">
        <v>103.254</v>
      </c>
      <c r="BD107">
        <v>41.115400000000001</v>
      </c>
      <c r="BE107">
        <v>142.363</v>
      </c>
      <c r="BF107">
        <v>162.28200000000001</v>
      </c>
      <c r="BG107">
        <v>68.0779</v>
      </c>
      <c r="BH107">
        <v>70.982500000000002</v>
      </c>
      <c r="BI107">
        <v>166.58199999999999</v>
      </c>
      <c r="BJ107">
        <v>37.599699999999999</v>
      </c>
      <c r="BK107">
        <v>33.666699999999999</v>
      </c>
    </row>
    <row r="108" spans="8:71" x14ac:dyDescent="0.3">
      <c r="H108">
        <v>1</v>
      </c>
      <c r="I108">
        <v>2015</v>
      </c>
      <c r="J108">
        <v>287.54300000000001</v>
      </c>
      <c r="K108">
        <v>45.060600000000001</v>
      </c>
      <c r="L108">
        <v>43.610999999999997</v>
      </c>
      <c r="M108">
        <v>56.443199999999997</v>
      </c>
      <c r="N108">
        <v>168.80600000000001</v>
      </c>
      <c r="O108">
        <v>301.12400000000002</v>
      </c>
      <c r="P108">
        <v>39.398899999999998</v>
      </c>
      <c r="Q108">
        <v>28.0059</v>
      </c>
      <c r="R108">
        <v>27.617599999999999</v>
      </c>
      <c r="S108">
        <v>33.5762</v>
      </c>
      <c r="T108">
        <v>30.4419</v>
      </c>
      <c r="U108">
        <v>21.506399999999999</v>
      </c>
      <c r="V108">
        <v>27.036300000000001</v>
      </c>
      <c r="W108">
        <v>45.060200000000002</v>
      </c>
      <c r="X108">
        <v>33.113900000000001</v>
      </c>
      <c r="Y108">
        <v>39.783999999999999</v>
      </c>
      <c r="Z108">
        <v>18.8857</v>
      </c>
      <c r="AA108">
        <v>21.592600000000001</v>
      </c>
      <c r="AB108">
        <v>19.509399999999999</v>
      </c>
      <c r="AC108">
        <v>49.151200000000003</v>
      </c>
      <c r="AD108">
        <v>42.7012</v>
      </c>
      <c r="AE108">
        <v>26.2591</v>
      </c>
      <c r="AF108">
        <v>51.7806</v>
      </c>
      <c r="AG108">
        <v>86.705200000000005</v>
      </c>
      <c r="AH108">
        <v>107.19499999999999</v>
      </c>
      <c r="AI108">
        <v>61.452100000000002</v>
      </c>
      <c r="AJ108">
        <v>47.063400000000001</v>
      </c>
      <c r="AK108">
        <v>251.52199999999999</v>
      </c>
      <c r="AL108">
        <v>45.815399999999997</v>
      </c>
      <c r="AM108">
        <v>113.80500000000001</v>
      </c>
      <c r="AN108">
        <v>50.284700000000001</v>
      </c>
      <c r="AO108">
        <v>168.74799999999999</v>
      </c>
      <c r="AP108">
        <v>89.405500000000004</v>
      </c>
      <c r="AQ108">
        <v>50.5779</v>
      </c>
      <c r="AR108">
        <v>24.8384</v>
      </c>
      <c r="AS108">
        <v>37.668700000000001</v>
      </c>
      <c r="AT108">
        <v>31.895299999999999</v>
      </c>
      <c r="AU108">
        <v>101.452</v>
      </c>
      <c r="AV108">
        <v>79.374799999999993</v>
      </c>
      <c r="AW108">
        <v>172.458</v>
      </c>
      <c r="AX108">
        <v>38.757300000000001</v>
      </c>
      <c r="AY108">
        <v>151.703</v>
      </c>
      <c r="AZ108">
        <v>49.417000000000002</v>
      </c>
      <c r="BA108">
        <v>255.381</v>
      </c>
      <c r="BB108">
        <v>34.953699999999998</v>
      </c>
      <c r="BC108">
        <v>85.185900000000004</v>
      </c>
      <c r="BD108">
        <v>34.147500000000001</v>
      </c>
      <c r="BE108">
        <v>125.669</v>
      </c>
      <c r="BF108">
        <v>110.91800000000001</v>
      </c>
      <c r="BG108">
        <v>47.434600000000003</v>
      </c>
      <c r="BH108">
        <v>55.538499999999999</v>
      </c>
      <c r="BI108">
        <v>102.248</v>
      </c>
      <c r="BJ108">
        <v>31.345099999999999</v>
      </c>
    </row>
    <row r="109" spans="8:71" x14ac:dyDescent="0.3">
      <c r="H109">
        <v>0</v>
      </c>
      <c r="I109">
        <v>2014</v>
      </c>
      <c r="J109">
        <v>288.226</v>
      </c>
      <c r="K109">
        <v>44.9223</v>
      </c>
      <c r="L109">
        <v>43.539099999999998</v>
      </c>
      <c r="M109">
        <v>56.356000000000002</v>
      </c>
      <c r="N109">
        <v>167.39599999999999</v>
      </c>
      <c r="O109">
        <v>302.702</v>
      </c>
      <c r="P109">
        <v>39.197800000000001</v>
      </c>
      <c r="Q109">
        <v>27.911300000000001</v>
      </c>
      <c r="R109">
        <v>27.5593</v>
      </c>
      <c r="S109">
        <v>33.591299999999997</v>
      </c>
      <c r="T109">
        <v>30.472799999999999</v>
      </c>
      <c r="U109">
        <v>21.4895</v>
      </c>
      <c r="V109">
        <v>27.022600000000001</v>
      </c>
      <c r="W109">
        <v>45.277900000000002</v>
      </c>
      <c r="X109">
        <v>33.131100000000004</v>
      </c>
      <c r="Y109">
        <v>39.880499999999998</v>
      </c>
      <c r="Z109">
        <v>18.890999999999998</v>
      </c>
      <c r="AA109">
        <v>21.620100000000001</v>
      </c>
      <c r="AB109">
        <v>19.522099999999998</v>
      </c>
      <c r="AC109">
        <v>49.236800000000002</v>
      </c>
      <c r="AD109">
        <v>42.717500000000001</v>
      </c>
      <c r="AE109">
        <v>26.311199999999999</v>
      </c>
      <c r="AF109">
        <v>51.801400000000001</v>
      </c>
      <c r="AG109">
        <v>86.025000000000006</v>
      </c>
      <c r="AH109">
        <v>106.67700000000001</v>
      </c>
      <c r="AI109">
        <v>60.719700000000003</v>
      </c>
      <c r="AJ109">
        <v>46.649900000000002</v>
      </c>
      <c r="AK109">
        <v>247.797</v>
      </c>
      <c r="AL109">
        <v>45.135599999999997</v>
      </c>
      <c r="AM109">
        <v>111.788</v>
      </c>
      <c r="AN109">
        <v>49.364199999999997</v>
      </c>
      <c r="AO109">
        <v>165.381</v>
      </c>
      <c r="AP109">
        <v>86.954599999999999</v>
      </c>
      <c r="AQ109">
        <v>49.615099999999998</v>
      </c>
      <c r="AR109">
        <v>24.428899999999999</v>
      </c>
      <c r="AS109">
        <v>37.096200000000003</v>
      </c>
      <c r="AT109">
        <v>31.490500000000001</v>
      </c>
      <c r="AU109">
        <v>99.216700000000003</v>
      </c>
      <c r="AV109">
        <v>77.329599999999999</v>
      </c>
      <c r="AW109">
        <v>168.2</v>
      </c>
      <c r="AX109">
        <v>37.573</v>
      </c>
      <c r="AY109">
        <v>151.041</v>
      </c>
      <c r="AZ109">
        <v>50.818399999999997</v>
      </c>
      <c r="BA109">
        <v>274.32400000000001</v>
      </c>
      <c r="BB109">
        <v>38.038600000000002</v>
      </c>
      <c r="BC109">
        <v>86.906400000000005</v>
      </c>
      <c r="BD109">
        <v>33.449199999999998</v>
      </c>
      <c r="BE109">
        <v>118.49</v>
      </c>
      <c r="BF109">
        <v>99.570300000000003</v>
      </c>
      <c r="BG109">
        <v>44.644599999999997</v>
      </c>
      <c r="BH109">
        <v>45.814300000000003</v>
      </c>
      <c r="BI109">
        <v>82.772999999999996</v>
      </c>
    </row>
    <row r="113" spans="49:71" x14ac:dyDescent="0.3">
      <c r="AW113" t="s">
        <v>7</v>
      </c>
      <c r="AY113">
        <f t="shared" ref="AY113" si="18">AY114-3</f>
        <v>1998</v>
      </c>
      <c r="AZ113">
        <f t="shared" ref="AZ113" si="19">AZ114-3</f>
        <v>1999</v>
      </c>
      <c r="BA113">
        <f t="shared" ref="BA113" si="20">BA114-3</f>
        <v>2000</v>
      </c>
      <c r="BB113">
        <f t="shared" ref="BB113" si="21">BB114-3</f>
        <v>2001</v>
      </c>
      <c r="BC113">
        <f t="shared" ref="BC113:BE113" si="22">BC114-3</f>
        <v>2002</v>
      </c>
      <c r="BD113">
        <f t="shared" si="22"/>
        <v>2003</v>
      </c>
      <c r="BE113">
        <f t="shared" si="22"/>
        <v>2004</v>
      </c>
      <c r="BF113">
        <f t="shared" ref="BF113" si="23">BF114-3</f>
        <v>2005</v>
      </c>
      <c r="BG113">
        <f t="shared" ref="BG113" si="24">BG114-3</f>
        <v>2006</v>
      </c>
      <c r="BH113">
        <f t="shared" ref="BH113" si="25">BH114-3</f>
        <v>2007</v>
      </c>
      <c r="BI113">
        <f t="shared" ref="BI113" si="26">BI114-3</f>
        <v>2008</v>
      </c>
      <c r="BJ113">
        <f t="shared" ref="BJ113" si="27">BJ114-3</f>
        <v>2009</v>
      </c>
      <c r="BK113">
        <f t="shared" ref="BK113" si="28">BK114-3</f>
        <v>2010</v>
      </c>
      <c r="BL113">
        <f t="shared" ref="BL113" si="29">BL114-3</f>
        <v>2011</v>
      </c>
      <c r="BM113">
        <f t="shared" ref="BM113" si="30">BM114-3</f>
        <v>2012</v>
      </c>
      <c r="BN113">
        <f t="shared" ref="BN113" si="31">BN114-3</f>
        <v>2013</v>
      </c>
      <c r="BO113">
        <f t="shared" ref="BO113:BS113" si="32">BO114-3</f>
        <v>2014</v>
      </c>
      <c r="BP113">
        <f t="shared" si="32"/>
        <v>2015</v>
      </c>
      <c r="BQ113">
        <f t="shared" si="32"/>
        <v>2016</v>
      </c>
      <c r="BR113">
        <f t="shared" si="32"/>
        <v>2017</v>
      </c>
      <c r="BS113">
        <f t="shared" si="32"/>
        <v>2018</v>
      </c>
    </row>
    <row r="114" spans="49:71" x14ac:dyDescent="0.3">
      <c r="AW114" t="s">
        <v>8</v>
      </c>
      <c r="AX114" t="s">
        <v>0</v>
      </c>
      <c r="AY114">
        <v>2001</v>
      </c>
      <c r="AZ114">
        <v>2002</v>
      </c>
      <c r="BA114">
        <v>2003</v>
      </c>
      <c r="BB114">
        <v>2004</v>
      </c>
      <c r="BC114">
        <v>2005</v>
      </c>
      <c r="BD114">
        <v>2006</v>
      </c>
      <c r="BE114">
        <v>2007</v>
      </c>
      <c r="BF114">
        <v>2008</v>
      </c>
      <c r="BG114">
        <v>2009</v>
      </c>
      <c r="BH114">
        <v>2010</v>
      </c>
      <c r="BI114">
        <v>2011</v>
      </c>
      <c r="BJ114">
        <v>2012</v>
      </c>
      <c r="BK114">
        <v>2013</v>
      </c>
      <c r="BL114">
        <v>2014</v>
      </c>
      <c r="BM114">
        <v>2015</v>
      </c>
      <c r="BN114">
        <v>2016</v>
      </c>
      <c r="BO114">
        <v>2017</v>
      </c>
      <c r="BP114">
        <v>2018</v>
      </c>
      <c r="BQ114">
        <v>2019</v>
      </c>
      <c r="BR114">
        <v>2020</v>
      </c>
      <c r="BS114">
        <v>2021</v>
      </c>
    </row>
    <row r="115" spans="49:71" x14ac:dyDescent="0.3">
      <c r="AW115">
        <v>10</v>
      </c>
      <c r="AX115">
        <v>2024</v>
      </c>
      <c r="AY115">
        <f t="shared" ref="AY115:BG115" si="33">100*(AY99-AY$109)/AY$109</f>
        <v>38.177051264226279</v>
      </c>
      <c r="AZ115">
        <f t="shared" si="33"/>
        <v>30.70010075090914</v>
      </c>
      <c r="BA115">
        <f t="shared" si="33"/>
        <v>16.461191875300731</v>
      </c>
      <c r="BB115">
        <f t="shared" si="33"/>
        <v>14.256833847723097</v>
      </c>
      <c r="BC115">
        <f t="shared" si="33"/>
        <v>29.305781852659869</v>
      </c>
      <c r="BD115">
        <f t="shared" si="33"/>
        <v>37.803893665618311</v>
      </c>
      <c r="BE115">
        <f t="shared" si="33"/>
        <v>33.953920162039005</v>
      </c>
      <c r="BF115">
        <f t="shared" si="33"/>
        <v>92.715096770824232</v>
      </c>
      <c r="BG115">
        <f t="shared" si="33"/>
        <v>120.01653055464716</v>
      </c>
      <c r="BH115">
        <f t="shared" ref="BH115:BI115" si="34">100*(BH99-BH$109)/BH$109</f>
        <v>87.093549393966484</v>
      </c>
      <c r="BI115">
        <f t="shared" si="34"/>
        <v>182.77336812728791</v>
      </c>
      <c r="BJ115">
        <f>100*(BJ99-BJ$108)/BJ$108</f>
        <v>141.68115590634582</v>
      </c>
      <c r="BK115">
        <f>100*(BK99-BK$107)/BK$107</f>
        <v>142.31183929520861</v>
      </c>
      <c r="BL115">
        <f>100*(BL99-BL$106)/BL$106</f>
        <v>119.4432420949737</v>
      </c>
      <c r="BM115">
        <f>100*(BM99-BM$105)/BM$105</f>
        <v>206.81592632289312</v>
      </c>
      <c r="BN115">
        <f>100*(BN99-BN$104)/BN$104</f>
        <v>103.30764996001369</v>
      </c>
      <c r="BO115">
        <f>100*(BO99-BO$103)/BO$103</f>
        <v>87.102304423349906</v>
      </c>
      <c r="BP115">
        <f>100*(BP99-BP$102)/BP$102</f>
        <v>17.458835932897138</v>
      </c>
      <c r="BQ115">
        <f>100*(BQ99-BQ$101)/BQ$101</f>
        <v>23.415215763004628</v>
      </c>
      <c r="BR115">
        <f>100*(BR99-BR$100)/BR$100</f>
        <v>-6.7399205660957016</v>
      </c>
      <c r="BS115">
        <v>0</v>
      </c>
    </row>
    <row r="116" spans="49:71" x14ac:dyDescent="0.3">
      <c r="AW116">
        <v>9</v>
      </c>
      <c r="AX116">
        <v>2023</v>
      </c>
      <c r="AY116">
        <f t="shared" ref="AY116:BG116" si="35">100*(AY100-AY$109)/AY$109</f>
        <v>30.214312670069713</v>
      </c>
      <c r="AZ116">
        <f t="shared" si="35"/>
        <v>24.262668639705311</v>
      </c>
      <c r="BA116">
        <f t="shared" si="35"/>
        <v>9.0775870868024633</v>
      </c>
      <c r="BB116">
        <f t="shared" si="35"/>
        <v>8.6814446378152592</v>
      </c>
      <c r="BC116">
        <f t="shared" si="35"/>
        <v>19.869192602616149</v>
      </c>
      <c r="BD116">
        <f t="shared" si="35"/>
        <v>29.399806273393697</v>
      </c>
      <c r="BE116">
        <f t="shared" si="35"/>
        <v>23.319267448729864</v>
      </c>
      <c r="BF116">
        <f t="shared" si="35"/>
        <v>76.157950714218998</v>
      </c>
      <c r="BG116">
        <f t="shared" si="35"/>
        <v>100.30194021225414</v>
      </c>
      <c r="BH116">
        <f t="shared" ref="BH116:BI116" si="36">100*(BH100-BH$109)/BH$109</f>
        <v>71.226232857426609</v>
      </c>
      <c r="BI116">
        <f t="shared" si="36"/>
        <v>152.60169378903751</v>
      </c>
      <c r="BJ116">
        <f t="shared" ref="BJ116:BJ124" si="37">100*(BJ100-BJ$108)/BJ$108</f>
        <v>118.45073073622355</v>
      </c>
      <c r="BK116">
        <f t="shared" ref="BK116:BK123" si="38">100*(BK100-BK$107)/BK$107</f>
        <v>116.62384492688621</v>
      </c>
      <c r="BL116">
        <f t="shared" ref="BL116:BL122" si="39">100*(BL100-BL$106)/BL$106</f>
        <v>94.866863976207867</v>
      </c>
      <c r="BM116">
        <f t="shared" ref="BM116:BM121" si="40">100*(BM100-BM$105)/BM$105</f>
        <v>176.92926045016077</v>
      </c>
      <c r="BN116">
        <f t="shared" ref="BN116:BN120" si="41">100*(BN100-BN$104)/BN$104</f>
        <v>85.255357373454089</v>
      </c>
      <c r="BO116">
        <f t="shared" ref="BO116:BO119" si="42">100*(BO100-BO$103)/BO$103</f>
        <v>82.469420243186747</v>
      </c>
      <c r="BP116">
        <f t="shared" ref="BP116:BP118" si="43">100*(BP100-BP$102)/BP$102</f>
        <v>18.931439734565402</v>
      </c>
      <c r="BQ116">
        <f t="shared" ref="BQ116:BQ117" si="44">100*(BQ100-BQ$101)/BQ$101</f>
        <v>43.834360048304021</v>
      </c>
      <c r="BR116">
        <f>100*(BR100-BR$100)/BR$100</f>
        <v>0</v>
      </c>
    </row>
    <row r="117" spans="49:71" x14ac:dyDescent="0.3">
      <c r="AW117">
        <v>8</v>
      </c>
      <c r="AX117">
        <v>2022</v>
      </c>
      <c r="AY117">
        <f t="shared" ref="AY117:BG117" si="45">100*(AY101-AY$109)/AY$109</f>
        <v>30.521514025992936</v>
      </c>
      <c r="AZ117">
        <f t="shared" si="45"/>
        <v>23.736874832737762</v>
      </c>
      <c r="BA117">
        <f t="shared" si="45"/>
        <v>9.1763753809364115</v>
      </c>
      <c r="BB117">
        <f t="shared" si="45"/>
        <v>9.127044633609005</v>
      </c>
      <c r="BC117">
        <f t="shared" si="45"/>
        <v>20.070558670017395</v>
      </c>
      <c r="BD117">
        <f t="shared" si="45"/>
        <v>29.246738337538723</v>
      </c>
      <c r="BE117">
        <f t="shared" si="45"/>
        <v>24.106675668832818</v>
      </c>
      <c r="BF117">
        <f t="shared" si="45"/>
        <v>79.906056324024334</v>
      </c>
      <c r="BG117">
        <f t="shared" si="45"/>
        <v>103.91805503913127</v>
      </c>
      <c r="BH117">
        <f t="shared" ref="BH117:BI117" si="46">100*(BH101-BH$109)/BH$109</f>
        <v>75.170634496216252</v>
      </c>
      <c r="BI117">
        <f t="shared" si="46"/>
        <v>163.35399224384764</v>
      </c>
      <c r="BJ117">
        <f t="shared" si="37"/>
        <v>125.74437471885558</v>
      </c>
      <c r="BK117">
        <f t="shared" si="38"/>
        <v>125.28967793101197</v>
      </c>
      <c r="BL117">
        <f t="shared" si="39"/>
        <v>106.53133979354371</v>
      </c>
      <c r="BM117">
        <f t="shared" si="40"/>
        <v>201.42461593426225</v>
      </c>
      <c r="BN117">
        <f t="shared" si="41"/>
        <v>80.337606847288555</v>
      </c>
      <c r="BO117">
        <f t="shared" si="42"/>
        <v>67.807691086630157</v>
      </c>
      <c r="BP117">
        <f t="shared" si="43"/>
        <v>2.0120003721045485</v>
      </c>
      <c r="BQ117">
        <f t="shared" si="44"/>
        <v>0</v>
      </c>
    </row>
    <row r="118" spans="49:71" x14ac:dyDescent="0.3">
      <c r="AW118">
        <v>7</v>
      </c>
      <c r="AX118">
        <v>2021</v>
      </c>
      <c r="AY118">
        <f t="shared" ref="AY118:BG118" si="47">100*(AY102-AY$109)/AY$109</f>
        <v>14.086241484100352</v>
      </c>
      <c r="AZ118">
        <f t="shared" si="47"/>
        <v>11.034782677140566</v>
      </c>
      <c r="BA118">
        <f t="shared" si="47"/>
        <v>-4.201965558974055</v>
      </c>
      <c r="BB118">
        <f t="shared" si="47"/>
        <v>-1.3977906652715943</v>
      </c>
      <c r="BC118">
        <f t="shared" si="47"/>
        <v>5.2062909060782543</v>
      </c>
      <c r="BD118">
        <f t="shared" si="47"/>
        <v>15.335493823469632</v>
      </c>
      <c r="BE118">
        <f t="shared" si="47"/>
        <v>7.3069457338172015</v>
      </c>
      <c r="BF118">
        <f t="shared" si="47"/>
        <v>48.876723279933863</v>
      </c>
      <c r="BG118">
        <f t="shared" si="47"/>
        <v>68.228408362937515</v>
      </c>
      <c r="BH118">
        <f t="shared" ref="BH118:BI118" si="48">100*(BH102-BH$109)/BH$109</f>
        <v>49.816978541634384</v>
      </c>
      <c r="BI118">
        <f t="shared" si="48"/>
        <v>115.66452828820992</v>
      </c>
      <c r="BJ118">
        <f t="shared" si="37"/>
        <v>80.990649256183588</v>
      </c>
      <c r="BK118">
        <f t="shared" si="38"/>
        <v>92.142978076259325</v>
      </c>
      <c r="BL118">
        <f t="shared" si="39"/>
        <v>67.564036422936667</v>
      </c>
      <c r="BM118">
        <f t="shared" si="40"/>
        <v>139.83168591957445</v>
      </c>
      <c r="BN118">
        <f t="shared" si="41"/>
        <v>48.935095298832586</v>
      </c>
      <c r="BO118">
        <f t="shared" si="42"/>
        <v>22.333767217412209</v>
      </c>
      <c r="BP118">
        <f t="shared" si="43"/>
        <v>0</v>
      </c>
    </row>
    <row r="119" spans="49:71" x14ac:dyDescent="0.3">
      <c r="AW119">
        <v>6</v>
      </c>
      <c r="AX119">
        <v>2020</v>
      </c>
      <c r="AY119">
        <f t="shared" ref="AY119:BG119" si="49">100*(AY103-AY$109)/AY$109</f>
        <v>15.231625849934785</v>
      </c>
      <c r="AZ119">
        <f t="shared" si="49"/>
        <v>11.808124616280722</v>
      </c>
      <c r="BA119">
        <f t="shared" si="49"/>
        <v>-2.7183184847115065</v>
      </c>
      <c r="BB119">
        <f t="shared" si="49"/>
        <v>-0.52578170595133056</v>
      </c>
      <c r="BC119">
        <f t="shared" si="49"/>
        <v>5.5321587362956004</v>
      </c>
      <c r="BD119">
        <f t="shared" si="49"/>
        <v>15.374956650682233</v>
      </c>
      <c r="BE119">
        <f t="shared" si="49"/>
        <v>9.5392016203899157</v>
      </c>
      <c r="BF119">
        <f t="shared" si="49"/>
        <v>54.55211041846816</v>
      </c>
      <c r="BG119">
        <f t="shared" si="49"/>
        <v>74.546305712225006</v>
      </c>
      <c r="BH119">
        <f t="shared" ref="BH119:BI119" si="50">100*(BH103-BH$109)/BH$109</f>
        <v>59.604752228016117</v>
      </c>
      <c r="BI119">
        <f t="shared" si="50"/>
        <v>130.88688340400856</v>
      </c>
      <c r="BJ119">
        <f t="shared" si="37"/>
        <v>79.508439915648708</v>
      </c>
      <c r="BK119">
        <f t="shared" si="38"/>
        <v>93.593966738646799</v>
      </c>
      <c r="BL119">
        <f t="shared" si="39"/>
        <v>50.61165425362848</v>
      </c>
      <c r="BM119">
        <f t="shared" si="40"/>
        <v>135.88161446548372</v>
      </c>
      <c r="BN119">
        <f t="shared" si="41"/>
        <v>58.388857297559369</v>
      </c>
      <c r="BO119">
        <f t="shared" si="42"/>
        <v>0</v>
      </c>
    </row>
    <row r="120" spans="49:71" x14ac:dyDescent="0.3">
      <c r="AW120">
        <v>5</v>
      </c>
      <c r="AX120">
        <v>2019</v>
      </c>
      <c r="AY120">
        <f t="shared" ref="AY120:BG120" si="51">100*(AY104-AY$109)/AY$109</f>
        <v>18.222204566971879</v>
      </c>
      <c r="AZ120">
        <f t="shared" si="51"/>
        <v>12.996080159942078</v>
      </c>
      <c r="BA120">
        <f t="shared" si="51"/>
        <v>-0.76770534112946531</v>
      </c>
      <c r="BB120">
        <f t="shared" si="51"/>
        <v>1.6428049402449003</v>
      </c>
      <c r="BC120">
        <f t="shared" si="51"/>
        <v>10.388648016716823</v>
      </c>
      <c r="BD120">
        <f t="shared" si="51"/>
        <v>19.587314494816024</v>
      </c>
      <c r="BE120">
        <f t="shared" si="51"/>
        <v>15.873069457338177</v>
      </c>
      <c r="BF120">
        <f t="shared" si="51"/>
        <v>66.161998105860889</v>
      </c>
      <c r="BG120">
        <f t="shared" si="51"/>
        <v>80.820972749223884</v>
      </c>
      <c r="BH120">
        <f t="shared" ref="BH120:BI120" si="52">100*(BH104-BH$109)/BH$109</f>
        <v>70.587349364718008</v>
      </c>
      <c r="BI120">
        <f t="shared" si="52"/>
        <v>149.21411571406136</v>
      </c>
      <c r="BJ120">
        <f t="shared" si="37"/>
        <v>47.180899087895718</v>
      </c>
      <c r="BK120">
        <f t="shared" si="38"/>
        <v>51.788562585581616</v>
      </c>
      <c r="BL120">
        <f t="shared" si="39"/>
        <v>42.195758111067271</v>
      </c>
      <c r="BM120">
        <f t="shared" si="40"/>
        <v>57.337441943551269</v>
      </c>
      <c r="BN120">
        <f t="shared" si="41"/>
        <v>0</v>
      </c>
    </row>
    <row r="121" spans="49:71" x14ac:dyDescent="0.3">
      <c r="AW121">
        <v>4</v>
      </c>
      <c r="AX121">
        <v>2018</v>
      </c>
      <c r="AY121">
        <f t="shared" ref="AY121:BG121" si="53">100*(AY105-AY$109)/AY$109</f>
        <v>22.045669718818072</v>
      </c>
      <c r="AZ121">
        <f t="shared" si="53"/>
        <v>14.749578892684539</v>
      </c>
      <c r="BA121">
        <f t="shared" si="53"/>
        <v>4.1104679138536948</v>
      </c>
      <c r="BB121">
        <f t="shared" si="53"/>
        <v>5.4145000078867147</v>
      </c>
      <c r="BC121">
        <f t="shared" si="53"/>
        <v>20.583754476080006</v>
      </c>
      <c r="BD121">
        <f t="shared" si="53"/>
        <v>26.1058560443897</v>
      </c>
      <c r="BE121">
        <f t="shared" si="53"/>
        <v>23.702422145328718</v>
      </c>
      <c r="BF121">
        <f t="shared" si="53"/>
        <v>84.739827036777029</v>
      </c>
      <c r="BG121">
        <f t="shared" si="53"/>
        <v>96.789085354107797</v>
      </c>
      <c r="BH121">
        <f t="shared" ref="BH121:BI121" si="54">100*(BH105-BH$109)/BH$109</f>
        <v>90.26046452745102</v>
      </c>
      <c r="BI121">
        <f t="shared" si="54"/>
        <v>159.64263709180528</v>
      </c>
      <c r="BJ121">
        <f t="shared" si="37"/>
        <v>19.017645501210708</v>
      </c>
      <c r="BK121">
        <f t="shared" si="38"/>
        <v>24.74076758339843</v>
      </c>
      <c r="BL121">
        <f t="shared" si="39"/>
        <v>7.8016064808677301</v>
      </c>
      <c r="BM121">
        <f t="shared" si="40"/>
        <v>0</v>
      </c>
    </row>
    <row r="122" spans="49:71" x14ac:dyDescent="0.3">
      <c r="AW122">
        <v>3</v>
      </c>
      <c r="AX122">
        <v>2017</v>
      </c>
      <c r="AY122">
        <f t="shared" ref="AY122:BG122" si="55">100*(AY106-AY$109)/AY$109</f>
        <v>6.0149231003502415</v>
      </c>
      <c r="AZ122">
        <f t="shared" si="55"/>
        <v>3.214583694095055</v>
      </c>
      <c r="BA122">
        <f t="shared" si="55"/>
        <v>-8.2500984237616848</v>
      </c>
      <c r="BB122">
        <f t="shared" si="55"/>
        <v>-4.8713675056390127</v>
      </c>
      <c r="BC122">
        <f t="shared" si="55"/>
        <v>4.998941389817082</v>
      </c>
      <c r="BD122">
        <f t="shared" si="55"/>
        <v>12.696267773220288</v>
      </c>
      <c r="BE122">
        <f t="shared" si="55"/>
        <v>9.0049793231496356</v>
      </c>
      <c r="BF122">
        <f t="shared" si="55"/>
        <v>59.193052546793552</v>
      </c>
      <c r="BG122">
        <f t="shared" si="55"/>
        <v>59.351634912173054</v>
      </c>
      <c r="BH122">
        <f t="shared" ref="BH122:BI122" si="56">100*(BH106-BH$109)/BH$109</f>
        <v>82.851205846209595</v>
      </c>
      <c r="BI122">
        <f t="shared" si="56"/>
        <v>114.69198893358946</v>
      </c>
      <c r="BJ122">
        <f t="shared" si="37"/>
        <v>10.654296843844815</v>
      </c>
      <c r="BK122">
        <f t="shared" si="38"/>
        <v>22.381462988650508</v>
      </c>
      <c r="BL122">
        <f t="shared" si="39"/>
        <v>0</v>
      </c>
    </row>
    <row r="123" spans="49:71" x14ac:dyDescent="0.3">
      <c r="AW123">
        <v>2</v>
      </c>
      <c r="AX123">
        <v>2016</v>
      </c>
      <c r="AY123">
        <f t="shared" ref="AY123:BG123" si="57">100*(AY107-AY$109)/AY$109</f>
        <v>11.557126872835864</v>
      </c>
      <c r="AZ123">
        <f t="shared" si="57"/>
        <v>7.0696834217527531</v>
      </c>
      <c r="BA123">
        <f t="shared" si="57"/>
        <v>0.89018824455753309</v>
      </c>
      <c r="BB123">
        <f t="shared" si="57"/>
        <v>1.9908724295846869</v>
      </c>
      <c r="BC123">
        <f t="shared" si="57"/>
        <v>18.810582419706719</v>
      </c>
      <c r="BD123">
        <f t="shared" si="57"/>
        <v>22.918933786159322</v>
      </c>
      <c r="BE123">
        <f t="shared" si="57"/>
        <v>20.147691788336576</v>
      </c>
      <c r="BF123">
        <f t="shared" si="57"/>
        <v>62.982335093898492</v>
      </c>
      <c r="BG123">
        <f t="shared" si="57"/>
        <v>52.488542847287256</v>
      </c>
      <c r="BH123">
        <f t="shared" ref="BH123:BI123" si="58">100*(BH107-BH$109)/BH$109</f>
        <v>54.935249474509042</v>
      </c>
      <c r="BI123">
        <f t="shared" si="58"/>
        <v>101.25161586507677</v>
      </c>
      <c r="BJ123">
        <f t="shared" si="37"/>
        <v>19.953995999374705</v>
      </c>
      <c r="BK123">
        <f t="shared" si="38"/>
        <v>0</v>
      </c>
    </row>
    <row r="124" spans="49:71" x14ac:dyDescent="0.3">
      <c r="AW124">
        <v>1</v>
      </c>
      <c r="AX124">
        <v>2015</v>
      </c>
      <c r="AY124">
        <f t="shared" ref="AY124:BG124" si="59">100*(AY108-AY$109)/AY$109</f>
        <v>0.43829158970081378</v>
      </c>
      <c r="AZ124">
        <f t="shared" si="59"/>
        <v>-2.7576625789084179</v>
      </c>
      <c r="BA124">
        <f t="shared" si="59"/>
        <v>-6.9053382132077434</v>
      </c>
      <c r="BB124">
        <f t="shared" si="59"/>
        <v>-8.1099199234461956</v>
      </c>
      <c r="BC124">
        <f t="shared" si="59"/>
        <v>-1.9797161083648629</v>
      </c>
      <c r="BD124">
        <f t="shared" si="59"/>
        <v>2.0876433517094677</v>
      </c>
      <c r="BE124">
        <f t="shared" si="59"/>
        <v>6.0587391341041457</v>
      </c>
      <c r="BF124">
        <f t="shared" si="59"/>
        <v>11.396671497424437</v>
      </c>
      <c r="BG124">
        <f t="shared" si="59"/>
        <v>6.2493560251407931</v>
      </c>
      <c r="BH124">
        <f t="shared" ref="BH124:BI124" si="60">100*(BH108-BH$109)/BH$109</f>
        <v>21.225250631353084</v>
      </c>
      <c r="BI124">
        <f t="shared" si="60"/>
        <v>23.528203641284005</v>
      </c>
      <c r="BJ124">
        <f t="shared" si="37"/>
        <v>0</v>
      </c>
    </row>
    <row r="125" spans="49:71" x14ac:dyDescent="0.3">
      <c r="AW125">
        <v>0</v>
      </c>
      <c r="AX125">
        <v>2014</v>
      </c>
      <c r="AY125">
        <f t="shared" ref="AY125:BG125" si="61">100*(AY109-AY$109)/AY$109</f>
        <v>0</v>
      </c>
      <c r="AZ125">
        <f t="shared" si="61"/>
        <v>0</v>
      </c>
      <c r="BA125">
        <f t="shared" si="61"/>
        <v>0</v>
      </c>
      <c r="BB125">
        <f t="shared" si="61"/>
        <v>0</v>
      </c>
      <c r="BC125">
        <f t="shared" si="61"/>
        <v>0</v>
      </c>
      <c r="BD125">
        <f t="shared" si="61"/>
        <v>0</v>
      </c>
      <c r="BE125">
        <f t="shared" si="61"/>
        <v>0</v>
      </c>
      <c r="BF125">
        <f t="shared" si="61"/>
        <v>0</v>
      </c>
      <c r="BG125">
        <f t="shared" si="61"/>
        <v>0</v>
      </c>
      <c r="BH125">
        <f t="shared" ref="BH125:BI125" si="62">100*(BH109-BH$109)/BH$109</f>
        <v>0</v>
      </c>
      <c r="BI125">
        <f t="shared" si="6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94"/>
  <sheetViews>
    <sheetView showGridLines="0" topLeftCell="B82" zoomScaleNormal="100" workbookViewId="0">
      <selection activeCell="L99" sqref="L99"/>
    </sheetView>
  </sheetViews>
  <sheetFormatPr defaultRowHeight="14.4" x14ac:dyDescent="0.3"/>
  <cols>
    <col min="3" max="3" width="12.5546875" customWidth="1"/>
    <col min="4" max="5" width="12.33203125" customWidth="1"/>
    <col min="6" max="6" width="25.88671875" customWidth="1"/>
    <col min="7" max="7" width="15.88671875" customWidth="1"/>
    <col min="8" max="8" width="18.109375" customWidth="1"/>
    <col min="9" max="9" width="19.5546875" customWidth="1"/>
    <col min="10" max="10" width="15.44140625" customWidth="1"/>
    <col min="11" max="11" width="20.44140625" customWidth="1"/>
    <col min="12" max="12" width="21" customWidth="1"/>
    <col min="13" max="13" width="18.44140625" customWidth="1"/>
    <col min="15" max="15" width="22.33203125" customWidth="1"/>
    <col min="28" max="28" width="13.33203125" customWidth="1"/>
    <col min="29" max="29" width="19.5546875" customWidth="1"/>
  </cols>
  <sheetData>
    <row r="2" spans="2:38" x14ac:dyDescent="0.3">
      <c r="B2" s="2" t="s">
        <v>1</v>
      </c>
      <c r="P2" t="s">
        <v>3</v>
      </c>
    </row>
    <row r="3" spans="2:38" ht="14.25" customHeight="1" x14ac:dyDescent="0.3">
      <c r="C3" s="1"/>
      <c r="D3" s="1"/>
      <c r="E3" s="1" t="s">
        <v>2</v>
      </c>
      <c r="F3" s="1"/>
    </row>
    <row r="4" spans="2:38" ht="27.75" customHeight="1" x14ac:dyDescent="0.3">
      <c r="B4" t="s">
        <v>0</v>
      </c>
      <c r="C4" s="1">
        <v>2024</v>
      </c>
      <c r="D4" s="1">
        <v>2023</v>
      </c>
      <c r="E4" s="1">
        <v>2022</v>
      </c>
      <c r="F4" s="1">
        <v>2021</v>
      </c>
      <c r="G4" s="1">
        <v>2020</v>
      </c>
      <c r="H4" s="1">
        <v>2019</v>
      </c>
      <c r="I4" s="1">
        <v>2018</v>
      </c>
      <c r="J4" s="1">
        <v>2017</v>
      </c>
      <c r="K4" s="1">
        <v>2016</v>
      </c>
      <c r="L4" s="1">
        <v>2015</v>
      </c>
      <c r="M4" s="1">
        <v>2014</v>
      </c>
      <c r="N4" s="1"/>
      <c r="O4" s="1">
        <v>2024</v>
      </c>
      <c r="P4" s="1">
        <v>2023</v>
      </c>
      <c r="Q4" s="1">
        <v>2022</v>
      </c>
      <c r="R4" s="1">
        <v>2021</v>
      </c>
      <c r="S4" s="1">
        <v>2020</v>
      </c>
      <c r="T4" s="1">
        <v>2019</v>
      </c>
      <c r="U4" s="1">
        <v>2018</v>
      </c>
      <c r="V4" s="1">
        <v>2017</v>
      </c>
      <c r="W4" s="1">
        <v>2016</v>
      </c>
      <c r="X4" s="1">
        <v>2015</v>
      </c>
      <c r="Y4" s="1">
        <v>2014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2:38" ht="17.25" customHeight="1" x14ac:dyDescent="0.3">
      <c r="B5">
        <v>1960</v>
      </c>
      <c r="C5">
        <v>422306</v>
      </c>
      <c r="D5">
        <v>420800</v>
      </c>
      <c r="E5">
        <v>421210</v>
      </c>
      <c r="F5">
        <v>415710</v>
      </c>
      <c r="G5">
        <v>416311</v>
      </c>
      <c r="H5">
        <v>417804</v>
      </c>
      <c r="I5">
        <v>419287</v>
      </c>
      <c r="J5">
        <v>414252</v>
      </c>
      <c r="K5">
        <v>415885</v>
      </c>
      <c r="L5">
        <v>411106</v>
      </c>
      <c r="M5">
        <v>411298</v>
      </c>
      <c r="N5" s="1"/>
      <c r="O5" s="1"/>
      <c r="P5">
        <f t="shared" ref="P5:P21" si="0">100*(D5-$C5)/$C5</f>
        <v>-0.35661345091000363</v>
      </c>
      <c r="Q5">
        <f t="shared" ref="Q5:Q21" si="1">100*(E5-$C5)/$C5</f>
        <v>-0.25952745165827623</v>
      </c>
      <c r="R5">
        <f t="shared" ref="R5:R21" si="2">100*(F5-$C5)/$C5</f>
        <v>-1.5619006123521806</v>
      </c>
      <c r="S5">
        <f t="shared" ref="S5:S21" si="3">100*(G5-$C5)/$C5</f>
        <v>-1.4195867451563557</v>
      </c>
      <c r="T5">
        <f t="shared" ref="T5:T21" si="4">100*(H5-$C5)/$C5</f>
        <v>-1.0660516308079924</v>
      </c>
      <c r="U5">
        <f t="shared" ref="U5:U21" si="5">100*(I5-$C5)/$C5</f>
        <v>-0.71488446766089042</v>
      </c>
      <c r="V5">
        <f t="shared" ref="V5:V21" si="6">100*(J5-$C5)/$C5</f>
        <v>-1.9071478974961285</v>
      </c>
      <c r="W5">
        <f t="shared" ref="W5:W21" si="7">100*(K5-$C5)/$C5</f>
        <v>-1.5204614663301019</v>
      </c>
      <c r="X5">
        <f t="shared" ref="X5:X21" si="8">100*(L5-$C5)/$C5</f>
        <v>-2.6521053454130419</v>
      </c>
      <c r="Y5">
        <f t="shared" ref="Y5:Y21" si="9">100*(M5-$C5)/$C5</f>
        <v>-2.606640682348818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38" ht="17.25" customHeight="1" x14ac:dyDescent="0.3">
      <c r="B6">
        <v>1961</v>
      </c>
      <c r="C6">
        <v>414708</v>
      </c>
      <c r="D6">
        <v>413200</v>
      </c>
      <c r="E6">
        <v>413608</v>
      </c>
      <c r="F6">
        <v>408108</v>
      </c>
      <c r="G6">
        <v>408709</v>
      </c>
      <c r="H6">
        <v>410201</v>
      </c>
      <c r="I6">
        <v>411682</v>
      </c>
      <c r="J6">
        <v>406647</v>
      </c>
      <c r="K6">
        <v>408278</v>
      </c>
      <c r="L6">
        <v>403502</v>
      </c>
      <c r="M6">
        <v>403694</v>
      </c>
      <c r="N6" s="1"/>
      <c r="O6" s="1"/>
      <c r="P6">
        <f t="shared" si="0"/>
        <v>-0.36362934884304138</v>
      </c>
      <c r="Q6">
        <f t="shared" si="1"/>
        <v>-0.26524687249823975</v>
      </c>
      <c r="R6">
        <f t="shared" si="2"/>
        <v>-1.5914812349894383</v>
      </c>
      <c r="S6">
        <f t="shared" si="3"/>
        <v>-1.4465599891972183</v>
      </c>
      <c r="T6">
        <f t="shared" si="4"/>
        <v>-1.0867887766814239</v>
      </c>
      <c r="U6">
        <f t="shared" si="5"/>
        <v>-0.72967003289061216</v>
      </c>
      <c r="V6">
        <f t="shared" si="6"/>
        <v>-1.9437773083711913</v>
      </c>
      <c r="W6">
        <f t="shared" si="7"/>
        <v>-1.5504885365124377</v>
      </c>
      <c r="X6">
        <f t="shared" si="8"/>
        <v>-2.7021422301957041</v>
      </c>
      <c r="Y6">
        <f t="shared" si="9"/>
        <v>-2.6558445942687383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38" ht="17.25" customHeight="1" x14ac:dyDescent="0.3">
      <c r="B7">
        <v>1962</v>
      </c>
      <c r="C7">
        <v>396304</v>
      </c>
      <c r="D7">
        <v>394796</v>
      </c>
      <c r="E7">
        <v>395201</v>
      </c>
      <c r="F7">
        <v>389715</v>
      </c>
      <c r="G7">
        <v>390314</v>
      </c>
      <c r="H7">
        <v>391801</v>
      </c>
      <c r="I7">
        <v>393279</v>
      </c>
      <c r="J7">
        <v>388257</v>
      </c>
      <c r="K7">
        <v>389884</v>
      </c>
      <c r="L7">
        <v>385126</v>
      </c>
      <c r="M7">
        <v>385319</v>
      </c>
      <c r="N7" s="1"/>
      <c r="O7" s="1"/>
      <c r="P7">
        <f t="shared" si="0"/>
        <v>-0.38051596754007028</v>
      </c>
      <c r="Q7">
        <f t="shared" si="1"/>
        <v>-0.27832169243812832</v>
      </c>
      <c r="R7">
        <f t="shared" si="2"/>
        <v>-1.662612539868384</v>
      </c>
      <c r="S7">
        <f t="shared" si="3"/>
        <v>-1.5114659453348944</v>
      </c>
      <c r="T7">
        <f t="shared" si="4"/>
        <v>-1.1362489402075175</v>
      </c>
      <c r="U7">
        <f t="shared" si="5"/>
        <v>-0.76330291897129476</v>
      </c>
      <c r="V7">
        <f t="shared" si="6"/>
        <v>-2.0305119302353747</v>
      </c>
      <c r="W7">
        <f t="shared" si="7"/>
        <v>-1.619968509023376</v>
      </c>
      <c r="X7">
        <f t="shared" si="8"/>
        <v>-2.8205619928135977</v>
      </c>
      <c r="Y7">
        <f t="shared" si="9"/>
        <v>-2.7718620049255116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38" ht="17.25" customHeight="1" x14ac:dyDescent="0.3">
      <c r="B8">
        <v>1963</v>
      </c>
      <c r="C8">
        <v>384980</v>
      </c>
      <c r="D8">
        <v>383480</v>
      </c>
      <c r="E8">
        <v>383885</v>
      </c>
      <c r="F8">
        <v>378407</v>
      </c>
      <c r="G8">
        <v>379006</v>
      </c>
      <c r="H8">
        <v>380494</v>
      </c>
      <c r="I8">
        <v>381979</v>
      </c>
      <c r="J8">
        <v>376971</v>
      </c>
      <c r="K8">
        <v>378601</v>
      </c>
      <c r="L8">
        <v>373862</v>
      </c>
      <c r="M8">
        <v>374060</v>
      </c>
      <c r="N8" s="1"/>
      <c r="O8" s="1"/>
      <c r="P8">
        <f t="shared" si="0"/>
        <v>-0.38963063016260585</v>
      </c>
      <c r="Q8">
        <f t="shared" si="1"/>
        <v>-0.28443036001870226</v>
      </c>
      <c r="R8">
        <f t="shared" si="2"/>
        <v>-1.7073614213725388</v>
      </c>
      <c r="S8">
        <f t="shared" si="3"/>
        <v>-1.5517689230609382</v>
      </c>
      <c r="T8">
        <f t="shared" si="4"/>
        <v>-1.1652553379396333</v>
      </c>
      <c r="U8">
        <f t="shared" si="5"/>
        <v>-0.77952101407865348</v>
      </c>
      <c r="V8">
        <f t="shared" si="6"/>
        <v>-2.0803678113148734</v>
      </c>
      <c r="W8">
        <f t="shared" si="7"/>
        <v>-1.6569691932048418</v>
      </c>
      <c r="X8">
        <f t="shared" si="8"/>
        <v>-2.8879422307652347</v>
      </c>
      <c r="Y8">
        <f t="shared" si="9"/>
        <v>-2.8365109875837704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38" ht="17.25" customHeight="1" x14ac:dyDescent="0.3">
      <c r="B9">
        <v>1964</v>
      </c>
      <c r="C9">
        <v>357594</v>
      </c>
      <c r="D9">
        <v>356096</v>
      </c>
      <c r="E9">
        <v>356501</v>
      </c>
      <c r="F9">
        <v>351006</v>
      </c>
      <c r="G9">
        <v>351604</v>
      </c>
      <c r="H9">
        <v>353093</v>
      </c>
      <c r="I9">
        <v>354591</v>
      </c>
      <c r="J9">
        <v>349584</v>
      </c>
      <c r="K9">
        <v>351215</v>
      </c>
      <c r="L9">
        <v>346490</v>
      </c>
      <c r="M9">
        <v>346696</v>
      </c>
      <c r="N9" s="1"/>
      <c r="O9" s="1"/>
      <c r="P9">
        <f t="shared" si="0"/>
        <v>-0.41891083183722322</v>
      </c>
      <c r="Q9">
        <f t="shared" si="1"/>
        <v>-0.30565389799605136</v>
      </c>
      <c r="R9">
        <f t="shared" si="2"/>
        <v>-1.8423127904830618</v>
      </c>
      <c r="S9">
        <f t="shared" si="3"/>
        <v>-1.6750840338484427</v>
      </c>
      <c r="T9">
        <f t="shared" si="4"/>
        <v>-1.2586900227632454</v>
      </c>
      <c r="U9">
        <f t="shared" si="5"/>
        <v>-0.83977919092602227</v>
      </c>
      <c r="V9">
        <f t="shared" si="6"/>
        <v>-2.2399704693031763</v>
      </c>
      <c r="W9">
        <f t="shared" si="7"/>
        <v>-1.7838666196860127</v>
      </c>
      <c r="X9">
        <f t="shared" si="8"/>
        <v>-3.1051975144996842</v>
      </c>
      <c r="Y9">
        <f t="shared" si="9"/>
        <v>-3.0475902839533102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38" ht="17.25" customHeight="1" x14ac:dyDescent="0.3">
      <c r="B10">
        <v>1965</v>
      </c>
      <c r="C10">
        <v>308047</v>
      </c>
      <c r="D10">
        <v>306558</v>
      </c>
      <c r="E10">
        <v>306966</v>
      </c>
      <c r="F10">
        <v>301423</v>
      </c>
      <c r="G10">
        <v>302024</v>
      </c>
      <c r="H10">
        <v>303509</v>
      </c>
      <c r="I10">
        <v>305029</v>
      </c>
      <c r="J10">
        <v>300003</v>
      </c>
      <c r="K10">
        <v>301631</v>
      </c>
      <c r="L10">
        <v>296904</v>
      </c>
      <c r="M10">
        <v>297121</v>
      </c>
      <c r="N10" s="1"/>
      <c r="O10" s="1"/>
      <c r="P10">
        <f t="shared" si="0"/>
        <v>-0.48336779777111932</v>
      </c>
      <c r="Q10">
        <f t="shared" si="1"/>
        <v>-0.35092047642080593</v>
      </c>
      <c r="R10">
        <f t="shared" si="2"/>
        <v>-2.1503212172168533</v>
      </c>
      <c r="S10">
        <f t="shared" si="3"/>
        <v>-1.9552211188552395</v>
      </c>
      <c r="T10">
        <f t="shared" si="4"/>
        <v>-1.4731518242346135</v>
      </c>
      <c r="U10">
        <f t="shared" si="5"/>
        <v>-0.97972062704717133</v>
      </c>
      <c r="V10">
        <f t="shared" si="6"/>
        <v>-2.6112898356419638</v>
      </c>
      <c r="W10">
        <f t="shared" si="7"/>
        <v>-2.0827990533912031</v>
      </c>
      <c r="X10">
        <f t="shared" si="8"/>
        <v>-3.6173051514866237</v>
      </c>
      <c r="Y10">
        <f t="shared" si="9"/>
        <v>-3.5468613555723638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38" ht="17.25" customHeight="1" x14ac:dyDescent="0.3">
      <c r="B11">
        <v>1966</v>
      </c>
      <c r="C11">
        <v>260513</v>
      </c>
      <c r="D11">
        <v>259051</v>
      </c>
      <c r="E11">
        <v>259480</v>
      </c>
      <c r="F11">
        <v>253864</v>
      </c>
      <c r="G11">
        <v>254477</v>
      </c>
      <c r="H11">
        <v>255976</v>
      </c>
      <c r="I11">
        <v>257541</v>
      </c>
      <c r="J11">
        <v>252487</v>
      </c>
      <c r="K11">
        <v>254128</v>
      </c>
      <c r="L11">
        <v>249376</v>
      </c>
      <c r="M11">
        <v>249609</v>
      </c>
      <c r="N11" s="1"/>
      <c r="O11" s="1"/>
      <c r="P11">
        <f t="shared" si="0"/>
        <v>-0.56120040074775535</v>
      </c>
      <c r="Q11">
        <f t="shared" si="1"/>
        <v>-0.39652531735460417</v>
      </c>
      <c r="R11">
        <f t="shared" si="2"/>
        <v>-2.5522718635922201</v>
      </c>
      <c r="S11">
        <f t="shared" si="3"/>
        <v>-2.31696690760154</v>
      </c>
      <c r="T11">
        <f t="shared" si="4"/>
        <v>-1.7415637607336294</v>
      </c>
      <c r="U11">
        <f t="shared" si="5"/>
        <v>-1.1408259856513878</v>
      </c>
      <c r="V11">
        <f t="shared" si="6"/>
        <v>-3.0808443340639431</v>
      </c>
      <c r="W11">
        <f t="shared" si="7"/>
        <v>-2.4509333507348963</v>
      </c>
      <c r="X11">
        <f t="shared" si="8"/>
        <v>-4.275026582166725</v>
      </c>
      <c r="Y11">
        <f t="shared" si="9"/>
        <v>-4.185587667410072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38" ht="17.25" customHeight="1" x14ac:dyDescent="0.3">
      <c r="B12">
        <v>1967</v>
      </c>
      <c r="C12">
        <v>223989</v>
      </c>
      <c r="D12">
        <v>222558</v>
      </c>
      <c r="E12">
        <v>223014</v>
      </c>
      <c r="F12">
        <v>217313</v>
      </c>
      <c r="G12">
        <v>217941</v>
      </c>
      <c r="H12">
        <v>219470</v>
      </c>
      <c r="I12">
        <v>221083</v>
      </c>
      <c r="J12">
        <v>215992</v>
      </c>
      <c r="K12">
        <v>217662</v>
      </c>
      <c r="L12">
        <v>212854</v>
      </c>
      <c r="M12">
        <v>213104</v>
      </c>
      <c r="N12" s="1"/>
      <c r="O12" s="1"/>
      <c r="P12">
        <f t="shared" si="0"/>
        <v>-0.63887065882699601</v>
      </c>
      <c r="Q12">
        <f t="shared" si="1"/>
        <v>-0.43528923295340394</v>
      </c>
      <c r="R12">
        <f t="shared" si="2"/>
        <v>-2.980503506868641</v>
      </c>
      <c r="S12">
        <f t="shared" si="3"/>
        <v>-2.7001325957971152</v>
      </c>
      <c r="T12">
        <f t="shared" si="4"/>
        <v>-2.0175097884271103</v>
      </c>
      <c r="U12">
        <f t="shared" si="5"/>
        <v>-1.2973851394488123</v>
      </c>
      <c r="V12">
        <f t="shared" si="6"/>
        <v>-3.5702646112085863</v>
      </c>
      <c r="W12">
        <f t="shared" si="7"/>
        <v>-2.8246922839960891</v>
      </c>
      <c r="X12">
        <f t="shared" si="8"/>
        <v>-4.9712262655755417</v>
      </c>
      <c r="Y12">
        <f t="shared" si="9"/>
        <v>-4.8596136417413351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38" ht="17.25" customHeight="1" x14ac:dyDescent="0.3">
      <c r="B13">
        <v>1968</v>
      </c>
      <c r="C13">
        <v>197374</v>
      </c>
      <c r="D13">
        <v>195961</v>
      </c>
      <c r="E13">
        <v>196443</v>
      </c>
      <c r="F13">
        <v>190645</v>
      </c>
      <c r="G13">
        <v>191288</v>
      </c>
      <c r="H13">
        <v>192855</v>
      </c>
      <c r="I13">
        <v>194508</v>
      </c>
      <c r="J13">
        <v>189360</v>
      </c>
      <c r="K13">
        <v>191065</v>
      </c>
      <c r="L13">
        <v>186168</v>
      </c>
      <c r="M13">
        <v>186428</v>
      </c>
      <c r="N13" s="1"/>
      <c r="O13" s="1"/>
      <c r="P13">
        <f t="shared" si="0"/>
        <v>-0.71589976390000709</v>
      </c>
      <c r="Q13">
        <f t="shared" si="1"/>
        <v>-0.47169333346844061</v>
      </c>
      <c r="R13">
        <f t="shared" si="2"/>
        <v>-3.40926363148135</v>
      </c>
      <c r="S13">
        <f t="shared" si="3"/>
        <v>-3.083486173457497</v>
      </c>
      <c r="T13">
        <f t="shared" si="4"/>
        <v>-2.2895619483822589</v>
      </c>
      <c r="U13">
        <f t="shared" si="5"/>
        <v>-1.4520656216117624</v>
      </c>
      <c r="V13">
        <f t="shared" si="6"/>
        <v>-4.0603118951837631</v>
      </c>
      <c r="W13">
        <f t="shared" si="7"/>
        <v>-3.1964696464579934</v>
      </c>
      <c r="X13">
        <f t="shared" si="8"/>
        <v>-5.6775461813612731</v>
      </c>
      <c r="Y13">
        <f t="shared" si="9"/>
        <v>-5.5458165715849095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2:38" ht="17.25" customHeight="1" x14ac:dyDescent="0.3">
      <c r="B14">
        <v>1969</v>
      </c>
      <c r="C14">
        <v>174798</v>
      </c>
      <c r="D14">
        <v>173399</v>
      </c>
      <c r="E14">
        <v>173900</v>
      </c>
      <c r="F14">
        <v>168029</v>
      </c>
      <c r="G14">
        <v>168680</v>
      </c>
      <c r="H14">
        <v>170277</v>
      </c>
      <c r="I14">
        <v>171954</v>
      </c>
      <c r="J14">
        <v>166761</v>
      </c>
      <c r="K14">
        <v>168487</v>
      </c>
      <c r="L14">
        <v>163524</v>
      </c>
      <c r="M14">
        <v>163784</v>
      </c>
      <c r="N14" s="1"/>
      <c r="O14" s="1"/>
      <c r="P14">
        <f t="shared" si="0"/>
        <v>-0.80035240677810959</v>
      </c>
      <c r="Q14">
        <f t="shared" si="1"/>
        <v>-0.51373585510131692</v>
      </c>
      <c r="R14">
        <f t="shared" si="2"/>
        <v>-3.872469936726965</v>
      </c>
      <c r="S14">
        <f t="shared" si="3"/>
        <v>-3.5000400462247852</v>
      </c>
      <c r="T14">
        <f t="shared" si="4"/>
        <v>-2.5864140321971649</v>
      </c>
      <c r="U14">
        <f t="shared" si="5"/>
        <v>-1.627020904129338</v>
      </c>
      <c r="V14">
        <f t="shared" si="6"/>
        <v>-4.597878694264236</v>
      </c>
      <c r="W14">
        <f t="shared" si="7"/>
        <v>-3.6104532088467831</v>
      </c>
      <c r="X14">
        <f t="shared" si="8"/>
        <v>-6.4497305461160881</v>
      </c>
      <c r="Y14">
        <f t="shared" si="9"/>
        <v>-6.3009874254854177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2:38" ht="17.25" customHeight="1" x14ac:dyDescent="0.3">
      <c r="B15">
        <v>1970</v>
      </c>
      <c r="C15">
        <v>158403</v>
      </c>
      <c r="D15">
        <v>157007</v>
      </c>
      <c r="E15">
        <v>157525</v>
      </c>
      <c r="F15">
        <v>151559</v>
      </c>
      <c r="G15">
        <v>152219</v>
      </c>
      <c r="H15">
        <v>153848</v>
      </c>
      <c r="I15">
        <v>155560</v>
      </c>
      <c r="J15">
        <v>150307</v>
      </c>
      <c r="K15">
        <v>152056</v>
      </c>
      <c r="L15">
        <v>147042</v>
      </c>
      <c r="M15">
        <v>147298</v>
      </c>
      <c r="N15" s="1"/>
      <c r="O15" s="1"/>
      <c r="P15">
        <f t="shared" si="0"/>
        <v>-0.88129644009267505</v>
      </c>
      <c r="Q15">
        <f t="shared" si="1"/>
        <v>-0.5542824315196051</v>
      </c>
      <c r="R15">
        <f t="shared" si="2"/>
        <v>-4.3206252406835732</v>
      </c>
      <c r="S15">
        <f t="shared" si="3"/>
        <v>-3.903966465281592</v>
      </c>
      <c r="T15">
        <f t="shared" si="4"/>
        <v>-2.8755768514485207</v>
      </c>
      <c r="U15">
        <f t="shared" si="5"/>
        <v>-1.7947892401027759</v>
      </c>
      <c r="V15">
        <f t="shared" si="6"/>
        <v>-5.1110143115976339</v>
      </c>
      <c r="W15">
        <f t="shared" si="7"/>
        <v>-4.0068685567823845</v>
      </c>
      <c r="X15">
        <f t="shared" si="8"/>
        <v>-7.1722126474877372</v>
      </c>
      <c r="Y15">
        <f t="shared" si="9"/>
        <v>-7.0105995467257562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2:38" ht="17.25" customHeight="1" x14ac:dyDescent="0.3">
      <c r="B16">
        <v>1971</v>
      </c>
      <c r="C16">
        <v>140431</v>
      </c>
      <c r="D16">
        <v>139031</v>
      </c>
      <c r="E16">
        <v>139555</v>
      </c>
      <c r="F16">
        <v>133504</v>
      </c>
      <c r="G16">
        <v>134162</v>
      </c>
      <c r="H16">
        <v>135815</v>
      </c>
      <c r="I16">
        <v>137556</v>
      </c>
      <c r="J16">
        <v>132260</v>
      </c>
      <c r="K16">
        <v>134025</v>
      </c>
      <c r="L16">
        <v>129000</v>
      </c>
      <c r="M16">
        <v>129250</v>
      </c>
      <c r="N16" s="1"/>
      <c r="O16" s="1"/>
      <c r="P16">
        <f t="shared" si="0"/>
        <v>-0.99693087708554384</v>
      </c>
      <c r="Q16">
        <f t="shared" si="1"/>
        <v>-0.62379389166209742</v>
      </c>
      <c r="R16">
        <f t="shared" si="2"/>
        <v>-4.932671561122544</v>
      </c>
      <c r="S16">
        <f t="shared" si="3"/>
        <v>-4.4641140488923385</v>
      </c>
      <c r="T16">
        <f t="shared" si="4"/>
        <v>-3.2870235204477645</v>
      </c>
      <c r="U16">
        <f t="shared" si="5"/>
        <v>-2.0472687654435275</v>
      </c>
      <c r="V16">
        <f t="shared" si="6"/>
        <v>-5.8185158547614133</v>
      </c>
      <c r="W16">
        <f t="shared" si="7"/>
        <v>-4.5616708561499957</v>
      </c>
      <c r="X16">
        <f t="shared" si="8"/>
        <v>-8.1399406114034658</v>
      </c>
      <c r="Y16">
        <f t="shared" si="9"/>
        <v>-7.9619172404953327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ht="17.25" customHeight="1" x14ac:dyDescent="0.3">
      <c r="B17">
        <v>1972</v>
      </c>
      <c r="C17">
        <v>133060</v>
      </c>
      <c r="D17">
        <v>131621</v>
      </c>
      <c r="E17">
        <v>132147</v>
      </c>
      <c r="F17">
        <v>125920</v>
      </c>
      <c r="G17">
        <v>126577</v>
      </c>
      <c r="H17">
        <v>128258</v>
      </c>
      <c r="I17">
        <v>130029</v>
      </c>
      <c r="J17">
        <v>124604</v>
      </c>
      <c r="K17">
        <v>126390</v>
      </c>
      <c r="L17">
        <v>121271</v>
      </c>
      <c r="M17">
        <v>121510</v>
      </c>
      <c r="N17" s="1"/>
      <c r="O17" s="1"/>
      <c r="P17">
        <f t="shared" si="0"/>
        <v>-1.0814670073650985</v>
      </c>
      <c r="Q17">
        <f t="shared" si="1"/>
        <v>-0.68615662107320008</v>
      </c>
      <c r="R17">
        <f t="shared" si="2"/>
        <v>-5.3660003006162631</v>
      </c>
      <c r="S17">
        <f t="shared" si="3"/>
        <v>-4.8722380880805654</v>
      </c>
      <c r="T17">
        <f t="shared" si="4"/>
        <v>-3.6088982413948596</v>
      </c>
      <c r="U17">
        <f t="shared" si="5"/>
        <v>-2.2779197354576883</v>
      </c>
      <c r="V17">
        <f t="shared" si="6"/>
        <v>-6.3550278070043591</v>
      </c>
      <c r="W17">
        <f t="shared" si="7"/>
        <v>-5.0127761911919437</v>
      </c>
      <c r="X17">
        <f t="shared" si="8"/>
        <v>-8.8599128212836309</v>
      </c>
      <c r="Y17">
        <f t="shared" si="9"/>
        <v>-8.6802946039380728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ht="17.25" customHeight="1" x14ac:dyDescent="0.3">
      <c r="B18">
        <v>1973</v>
      </c>
      <c r="C18">
        <v>123699</v>
      </c>
      <c r="D18">
        <v>122219</v>
      </c>
      <c r="E18">
        <v>122745</v>
      </c>
      <c r="F18">
        <v>116347</v>
      </c>
      <c r="G18">
        <v>117000</v>
      </c>
      <c r="H18">
        <v>118702</v>
      </c>
      <c r="I18">
        <v>120490</v>
      </c>
      <c r="J18">
        <v>114937</v>
      </c>
      <c r="K18">
        <v>116737</v>
      </c>
      <c r="L18">
        <v>111511</v>
      </c>
      <c r="M18">
        <v>111736</v>
      </c>
      <c r="N18" s="1"/>
      <c r="O18" s="1"/>
      <c r="P18">
        <f t="shared" si="0"/>
        <v>-1.1964526794881123</v>
      </c>
      <c r="Q18">
        <f t="shared" si="1"/>
        <v>-0.77122692988625619</v>
      </c>
      <c r="R18">
        <f t="shared" si="2"/>
        <v>-5.9434595267544603</v>
      </c>
      <c r="S18">
        <f t="shared" si="3"/>
        <v>-5.4155652026289625</v>
      </c>
      <c r="T18">
        <f t="shared" si="4"/>
        <v>-4.0396446212176329</v>
      </c>
      <c r="U18">
        <f t="shared" si="5"/>
        <v>-2.5942004381603732</v>
      </c>
      <c r="V18">
        <f t="shared" si="6"/>
        <v>-7.0833232281586751</v>
      </c>
      <c r="W18">
        <f t="shared" si="7"/>
        <v>-5.6281780774298902</v>
      </c>
      <c r="X18">
        <f t="shared" si="8"/>
        <v>-9.8529494983791306</v>
      </c>
      <c r="Y18">
        <f t="shared" si="9"/>
        <v>-9.671056354538031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ht="17.25" customHeight="1" x14ac:dyDescent="0.3">
      <c r="B19">
        <v>1974</v>
      </c>
      <c r="C19">
        <v>117353</v>
      </c>
      <c r="D19">
        <v>115828</v>
      </c>
      <c r="E19">
        <v>116356</v>
      </c>
      <c r="F19">
        <v>109771</v>
      </c>
      <c r="G19">
        <v>110422</v>
      </c>
      <c r="H19">
        <v>112144</v>
      </c>
      <c r="I19">
        <v>113945</v>
      </c>
      <c r="J19">
        <v>108244</v>
      </c>
      <c r="K19">
        <v>110056</v>
      </c>
      <c r="L19">
        <v>104690</v>
      </c>
      <c r="M19">
        <v>104899</v>
      </c>
      <c r="N19" s="1"/>
      <c r="O19" s="1"/>
      <c r="P19">
        <f t="shared" si="0"/>
        <v>-1.2994980954896764</v>
      </c>
      <c r="Q19">
        <f t="shared" si="1"/>
        <v>-0.84957350898570982</v>
      </c>
      <c r="R19">
        <f t="shared" si="2"/>
        <v>-6.4608488918050666</v>
      </c>
      <c r="S19">
        <f t="shared" si="3"/>
        <v>-5.9061123277632444</v>
      </c>
      <c r="T19">
        <f t="shared" si="4"/>
        <v>-4.4387446422332619</v>
      </c>
      <c r="U19">
        <f t="shared" si="5"/>
        <v>-2.9040586947074214</v>
      </c>
      <c r="V19">
        <f t="shared" si="6"/>
        <v>-7.7620512470921064</v>
      </c>
      <c r="W19">
        <f t="shared" si="7"/>
        <v>-6.2179918706807662</v>
      </c>
      <c r="X19">
        <f t="shared" si="8"/>
        <v>-10.790520907007064</v>
      </c>
      <c r="Y19">
        <f t="shared" si="9"/>
        <v>-10.612425758182578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ht="17.25" customHeight="1" x14ac:dyDescent="0.3">
      <c r="B20">
        <v>1975</v>
      </c>
      <c r="C20">
        <v>104405</v>
      </c>
      <c r="D20">
        <v>102855</v>
      </c>
      <c r="E20">
        <v>103388</v>
      </c>
      <c r="F20">
        <v>96664.7</v>
      </c>
      <c r="G20">
        <v>97316.4</v>
      </c>
      <c r="H20">
        <v>99055.2</v>
      </c>
      <c r="I20">
        <v>100865</v>
      </c>
      <c r="J20">
        <v>95057.3</v>
      </c>
      <c r="K20">
        <v>96881.5</v>
      </c>
      <c r="L20">
        <v>91406.8</v>
      </c>
      <c r="M20">
        <v>91602.4</v>
      </c>
      <c r="N20" s="1"/>
      <c r="O20" s="1"/>
      <c r="P20">
        <f t="shared" si="0"/>
        <v>-1.4846032278147598</v>
      </c>
      <c r="Q20">
        <f t="shared" si="1"/>
        <v>-0.9740912791532973</v>
      </c>
      <c r="R20">
        <f t="shared" si="2"/>
        <v>-7.413725396293283</v>
      </c>
      <c r="S20">
        <f t="shared" si="3"/>
        <v>-6.7895215746372353</v>
      </c>
      <c r="T20">
        <f t="shared" si="4"/>
        <v>-5.1240840955892937</v>
      </c>
      <c r="U20">
        <f t="shared" si="5"/>
        <v>-3.3906422106220968</v>
      </c>
      <c r="V20">
        <f t="shared" si="6"/>
        <v>-8.9533068339638877</v>
      </c>
      <c r="W20">
        <f t="shared" si="7"/>
        <v>-7.2060725061060298</v>
      </c>
      <c r="X20">
        <f t="shared" si="8"/>
        <v>-12.449786887601165</v>
      </c>
      <c r="Y20">
        <f t="shared" si="9"/>
        <v>-12.262439538336292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ht="17.25" customHeight="1" x14ac:dyDescent="0.3">
      <c r="B21">
        <v>1976</v>
      </c>
      <c r="C21">
        <v>94080.2</v>
      </c>
      <c r="D21">
        <v>92503.7</v>
      </c>
      <c r="E21">
        <v>93043.5</v>
      </c>
      <c r="F21">
        <v>86179.7</v>
      </c>
      <c r="G21">
        <v>86832.9</v>
      </c>
      <c r="H21">
        <v>88587</v>
      </c>
      <c r="I21">
        <v>90405.6</v>
      </c>
      <c r="J21">
        <v>84487.8</v>
      </c>
      <c r="K21">
        <v>86324.800000000003</v>
      </c>
      <c r="L21">
        <v>80737.399999999994</v>
      </c>
      <c r="M21">
        <v>80918.7</v>
      </c>
      <c r="N21" s="1"/>
      <c r="O21" s="1"/>
      <c r="P21">
        <f t="shared" si="0"/>
        <v>-1.6756979683291491</v>
      </c>
      <c r="Q21">
        <f t="shared" si="1"/>
        <v>-1.1019321812666183</v>
      </c>
      <c r="R21">
        <f t="shared" si="2"/>
        <v>-8.3976224540338986</v>
      </c>
      <c r="S21">
        <f t="shared" si="3"/>
        <v>-7.7033212089260044</v>
      </c>
      <c r="T21">
        <f t="shared" si="4"/>
        <v>-5.8388481317003977</v>
      </c>
      <c r="U21">
        <f t="shared" si="5"/>
        <v>-3.9058165267505718</v>
      </c>
      <c r="V21">
        <f t="shared" si="6"/>
        <v>-10.195981726229318</v>
      </c>
      <c r="W21">
        <f t="shared" si="7"/>
        <v>-8.2433923397271638</v>
      </c>
      <c r="X21">
        <f t="shared" si="8"/>
        <v>-14.182367809592245</v>
      </c>
      <c r="Y21">
        <f t="shared" si="9"/>
        <v>-13.989659885927114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x14ac:dyDescent="0.3">
      <c r="B22">
        <v>1977</v>
      </c>
      <c r="C22">
        <v>84759.6</v>
      </c>
      <c r="D22">
        <v>83157.3</v>
      </c>
      <c r="E22">
        <v>83700.100000000006</v>
      </c>
      <c r="F22">
        <v>76714</v>
      </c>
      <c r="G22">
        <v>77366.100000000006</v>
      </c>
      <c r="H22">
        <v>79129.5</v>
      </c>
      <c r="I22">
        <v>80952.3</v>
      </c>
      <c r="J22">
        <v>74942.2</v>
      </c>
      <c r="K22">
        <v>76789.2</v>
      </c>
      <c r="L22">
        <v>71111.199999999997</v>
      </c>
      <c r="M22">
        <v>71278.2</v>
      </c>
      <c r="N22" s="3"/>
      <c r="O22" s="3"/>
      <c r="P22">
        <f>100*(D22-$C22)/$C22</f>
        <v>-1.8904053346169671</v>
      </c>
      <c r="Q22">
        <f t="shared" ref="Q22:Q49" si="10">100*(E22-$C22)/$C22</f>
        <v>-1.2500058990368053</v>
      </c>
      <c r="R22">
        <f t="shared" ref="R22:R52" si="11">100*(F22-$C22)/$C22</f>
        <v>-9.49225810409677</v>
      </c>
      <c r="S22">
        <f t="shared" ref="S22:S56" si="12">100*(G22-$C22)/$C22</f>
        <v>-8.7229057239533923</v>
      </c>
      <c r="T22">
        <f t="shared" ref="T22:T64" si="13">100*(H22-$C22)/$C22</f>
        <v>-6.6424334234706217</v>
      </c>
      <c r="U22">
        <f t="shared" ref="U22:U63" si="14">100*(I22-$C22)/$C22</f>
        <v>-4.4918805657412291</v>
      </c>
      <c r="V22">
        <f t="shared" ref="V22:V62" si="15">100*(J22-$C22)/$C22</f>
        <v>-11.582640786412405</v>
      </c>
      <c r="W22">
        <f t="shared" ref="W22:W61" si="16">100*(K22-$C22)/$C22</f>
        <v>-9.4035365905455066</v>
      </c>
      <c r="X22">
        <f t="shared" ref="X22:X51" si="17">100*(L22-$C22)/$C22</f>
        <v>-16.102482786610611</v>
      </c>
      <c r="Y22">
        <f t="shared" ref="Y22:Y59" si="18">100*(M22-$C22)/$C22</f>
        <v>-15.90545495731458</v>
      </c>
      <c r="AB22" s="3"/>
    </row>
    <row r="23" spans="2:38" x14ac:dyDescent="0.3">
      <c r="B23">
        <v>1978</v>
      </c>
      <c r="C23">
        <v>81919.7</v>
      </c>
      <c r="D23">
        <v>80269.100000000006</v>
      </c>
      <c r="E23">
        <v>80808.2</v>
      </c>
      <c r="F23">
        <v>73653.600000000006</v>
      </c>
      <c r="G23">
        <v>74301.600000000006</v>
      </c>
      <c r="H23">
        <v>76074.7</v>
      </c>
      <c r="I23">
        <v>77902.5</v>
      </c>
      <c r="J23">
        <v>71761.600000000006</v>
      </c>
      <c r="K23">
        <v>73624.2</v>
      </c>
      <c r="L23">
        <v>67825.399999999994</v>
      </c>
      <c r="M23">
        <v>67976.7</v>
      </c>
      <c r="P23">
        <f t="shared" ref="P23:P57" si="19">100*(D23-$C23)/$C23</f>
        <v>-2.0148999569090114</v>
      </c>
      <c r="Q23">
        <f t="shared" si="10"/>
        <v>-1.3568164922478965</v>
      </c>
      <c r="R23">
        <f t="shared" si="11"/>
        <v>-10.090491054044376</v>
      </c>
      <c r="S23">
        <f t="shared" si="12"/>
        <v>-9.2994725322480321</v>
      </c>
      <c r="T23">
        <f t="shared" si="13"/>
        <v>-7.1350358949068422</v>
      </c>
      <c r="U23">
        <f t="shared" si="14"/>
        <v>-4.9038265520991864</v>
      </c>
      <c r="V23">
        <f t="shared" si="15"/>
        <v>-12.400069824474445</v>
      </c>
      <c r="W23">
        <f t="shared" si="16"/>
        <v>-10.126379857348111</v>
      </c>
      <c r="X23">
        <f t="shared" si="17"/>
        <v>-17.205019061349105</v>
      </c>
      <c r="Y23">
        <f t="shared" si="18"/>
        <v>-17.020326002170417</v>
      </c>
    </row>
    <row r="24" spans="2:38" x14ac:dyDescent="0.3">
      <c r="B24">
        <v>1979</v>
      </c>
      <c r="C24">
        <v>80503.8</v>
      </c>
      <c r="D24">
        <v>78791</v>
      </c>
      <c r="E24">
        <v>79327.600000000006</v>
      </c>
      <c r="F24">
        <v>71959.399999999994</v>
      </c>
      <c r="G24">
        <v>72606.100000000006</v>
      </c>
      <c r="H24">
        <v>74398.2</v>
      </c>
      <c r="I24">
        <v>76242.100000000006</v>
      </c>
      <c r="J24">
        <v>69934.100000000006</v>
      </c>
      <c r="K24">
        <v>71827</v>
      </c>
      <c r="L24">
        <v>65875.199999999997</v>
      </c>
      <c r="M24">
        <v>66012.899999999994</v>
      </c>
      <c r="P24">
        <f t="shared" si="19"/>
        <v>-2.1276014299946127</v>
      </c>
      <c r="Q24">
        <f t="shared" si="10"/>
        <v>-1.4610490436476253</v>
      </c>
      <c r="R24">
        <f t="shared" si="11"/>
        <v>-10.613660473170222</v>
      </c>
      <c r="S24">
        <f t="shared" si="12"/>
        <v>-9.8103443564154702</v>
      </c>
      <c r="T24">
        <f t="shared" si="13"/>
        <v>-7.5842382595604256</v>
      </c>
      <c r="U24">
        <f t="shared" si="14"/>
        <v>-5.2937873740121546</v>
      </c>
      <c r="V24">
        <f t="shared" si="15"/>
        <v>-13.129442336883473</v>
      </c>
      <c r="W24">
        <f t="shared" si="16"/>
        <v>-10.778124759328133</v>
      </c>
      <c r="X24">
        <f t="shared" si="17"/>
        <v>-18.171316136629581</v>
      </c>
      <c r="Y24">
        <f t="shared" si="18"/>
        <v>-18.000268310315796</v>
      </c>
    </row>
    <row r="25" spans="2:38" x14ac:dyDescent="0.3">
      <c r="B25">
        <v>1980</v>
      </c>
      <c r="C25">
        <v>79891.8</v>
      </c>
      <c r="D25">
        <v>78104.3</v>
      </c>
      <c r="E25">
        <v>78640.2</v>
      </c>
      <c r="F25">
        <v>71014.100000000006</v>
      </c>
      <c r="G25">
        <v>71663.399999999994</v>
      </c>
      <c r="H25">
        <v>73485</v>
      </c>
      <c r="I25">
        <v>75357.7</v>
      </c>
      <c r="J25">
        <v>68847.7</v>
      </c>
      <c r="K25">
        <v>70786.3</v>
      </c>
      <c r="L25">
        <v>64650.400000000001</v>
      </c>
      <c r="M25">
        <v>64777</v>
      </c>
      <c r="P25">
        <f t="shared" si="19"/>
        <v>-2.2374010849674182</v>
      </c>
      <c r="Q25">
        <f t="shared" si="10"/>
        <v>-1.5666188519973336</v>
      </c>
      <c r="R25">
        <f t="shared" si="11"/>
        <v>-11.112154188539996</v>
      </c>
      <c r="S25">
        <f t="shared" si="12"/>
        <v>-10.299429979046671</v>
      </c>
      <c r="T25">
        <f t="shared" si="13"/>
        <v>-8.0193461656890968</v>
      </c>
      <c r="U25">
        <f t="shared" si="14"/>
        <v>-5.675300844392047</v>
      </c>
      <c r="V25">
        <f t="shared" si="15"/>
        <v>-13.823821718874784</v>
      </c>
      <c r="W25">
        <f t="shared" si="16"/>
        <v>-11.397289834501162</v>
      </c>
      <c r="X25">
        <f t="shared" si="17"/>
        <v>-19.077552389606947</v>
      </c>
      <c r="Y25">
        <f t="shared" si="18"/>
        <v>-18.919088066610094</v>
      </c>
    </row>
    <row r="26" spans="2:38" x14ac:dyDescent="0.3">
      <c r="B26">
        <v>1981</v>
      </c>
      <c r="C26">
        <v>80304</v>
      </c>
      <c r="D26">
        <v>78430.899999999994</v>
      </c>
      <c r="E26">
        <v>78967.399999999994</v>
      </c>
      <c r="F26">
        <v>71049.899999999994</v>
      </c>
      <c r="G26">
        <v>71704.600000000006</v>
      </c>
      <c r="H26">
        <v>73563.5</v>
      </c>
      <c r="I26">
        <v>75475.100000000006</v>
      </c>
      <c r="J26">
        <v>68737.7</v>
      </c>
      <c r="K26">
        <v>70734.7</v>
      </c>
      <c r="L26">
        <v>64392.1</v>
      </c>
      <c r="M26">
        <v>64510.3</v>
      </c>
      <c r="P26">
        <f t="shared" si="19"/>
        <v>-2.3325114564654386</v>
      </c>
      <c r="Q26">
        <f t="shared" si="10"/>
        <v>-1.6644251842996685</v>
      </c>
      <c r="R26">
        <f t="shared" si="11"/>
        <v>-11.523834429169165</v>
      </c>
      <c r="S26">
        <f t="shared" si="12"/>
        <v>-10.708557481570027</v>
      </c>
      <c r="T26">
        <f t="shared" si="13"/>
        <v>-8.3937288304443118</v>
      </c>
      <c r="U26">
        <f t="shared" si="14"/>
        <v>-6.0132745566845909</v>
      </c>
      <c r="V26">
        <f t="shared" si="15"/>
        <v>-14.403143056385737</v>
      </c>
      <c r="W26">
        <f t="shared" si="16"/>
        <v>-11.916342896991436</v>
      </c>
      <c r="X26">
        <f t="shared" si="17"/>
        <v>-19.814579597529391</v>
      </c>
      <c r="Y26">
        <f t="shared" si="18"/>
        <v>-19.667388922096031</v>
      </c>
    </row>
    <row r="27" spans="2:38" x14ac:dyDescent="0.3">
      <c r="B27">
        <v>1982</v>
      </c>
      <c r="C27">
        <v>81340.7</v>
      </c>
      <c r="D27">
        <v>79375.3</v>
      </c>
      <c r="E27">
        <v>79913.3</v>
      </c>
      <c r="F27">
        <v>71684.399999999994</v>
      </c>
      <c r="G27">
        <v>72347.100000000006</v>
      </c>
      <c r="H27">
        <v>74249.5</v>
      </c>
      <c r="I27">
        <v>76208.800000000003</v>
      </c>
      <c r="J27">
        <v>69230.600000000006</v>
      </c>
      <c r="K27">
        <v>71296.800000000003</v>
      </c>
      <c r="L27">
        <v>64736</v>
      </c>
      <c r="M27">
        <v>64848.5</v>
      </c>
      <c r="P27">
        <f t="shared" si="19"/>
        <v>-2.4162565603689101</v>
      </c>
      <c r="Q27">
        <f t="shared" si="10"/>
        <v>-1.7548410574288078</v>
      </c>
      <c r="R27">
        <f t="shared" si="11"/>
        <v>-11.871424760298353</v>
      </c>
      <c r="S27">
        <f t="shared" si="12"/>
        <v>-11.056703470710223</v>
      </c>
      <c r="T27">
        <f t="shared" si="13"/>
        <v>-8.7178989116149701</v>
      </c>
      <c r="U27">
        <f t="shared" si="14"/>
        <v>-6.3091416720042908</v>
      </c>
      <c r="V27">
        <f t="shared" si="15"/>
        <v>-14.888118740064925</v>
      </c>
      <c r="W27">
        <f t="shared" si="16"/>
        <v>-12.347938977658165</v>
      </c>
      <c r="X27">
        <f t="shared" si="17"/>
        <v>-20.413765802359702</v>
      </c>
      <c r="Y27">
        <f t="shared" si="18"/>
        <v>-20.275458657228175</v>
      </c>
    </row>
    <row r="28" spans="2:38" x14ac:dyDescent="0.3">
      <c r="B28">
        <v>1983</v>
      </c>
      <c r="C28">
        <v>83871.100000000006</v>
      </c>
      <c r="D28">
        <v>81806.5</v>
      </c>
      <c r="E28">
        <v>82348.2</v>
      </c>
      <c r="F28">
        <v>73784.5</v>
      </c>
      <c r="G28">
        <v>74459</v>
      </c>
      <c r="H28">
        <v>76413</v>
      </c>
      <c r="I28">
        <v>78431.5</v>
      </c>
      <c r="J28">
        <v>71197.399999999994</v>
      </c>
      <c r="K28">
        <v>73346.3</v>
      </c>
      <c r="L28">
        <v>66553.8</v>
      </c>
      <c r="M28">
        <v>66663.399999999994</v>
      </c>
      <c r="P28">
        <f t="shared" si="19"/>
        <v>-2.4616345797300925</v>
      </c>
      <c r="Q28">
        <f t="shared" si="10"/>
        <v>-1.8157625212975728</v>
      </c>
      <c r="R28">
        <f t="shared" si="11"/>
        <v>-12.026311804662161</v>
      </c>
      <c r="S28">
        <f t="shared" si="12"/>
        <v>-11.222101534378355</v>
      </c>
      <c r="T28">
        <f t="shared" si="13"/>
        <v>-8.8923359774701964</v>
      </c>
      <c r="U28">
        <f t="shared" si="14"/>
        <v>-6.4856666956794475</v>
      </c>
      <c r="V28">
        <f t="shared" si="15"/>
        <v>-15.110926171231819</v>
      </c>
      <c r="W28">
        <f t="shared" si="16"/>
        <v>-12.548780211538899</v>
      </c>
      <c r="X28">
        <f t="shared" si="17"/>
        <v>-20.647517440453267</v>
      </c>
      <c r="Y28">
        <f t="shared" si="18"/>
        <v>-20.516840723443487</v>
      </c>
    </row>
    <row r="29" spans="2:38" x14ac:dyDescent="0.3">
      <c r="B29">
        <v>1984</v>
      </c>
      <c r="C29">
        <v>87116.3</v>
      </c>
      <c r="D29">
        <v>84940.9</v>
      </c>
      <c r="E29">
        <v>85490.6</v>
      </c>
      <c r="F29">
        <v>76548.5</v>
      </c>
      <c r="G29">
        <v>77240.7</v>
      </c>
      <c r="H29">
        <v>79259</v>
      </c>
      <c r="I29">
        <v>81354</v>
      </c>
      <c r="J29">
        <v>73832.399999999994</v>
      </c>
      <c r="K29">
        <v>76083.399999999994</v>
      </c>
      <c r="L29">
        <v>69030.899999999994</v>
      </c>
      <c r="M29">
        <v>69139.100000000006</v>
      </c>
      <c r="P29">
        <f t="shared" si="19"/>
        <v>-2.4971216637988629</v>
      </c>
      <c r="Q29">
        <f t="shared" si="10"/>
        <v>-1.8661260866221328</v>
      </c>
      <c r="R29">
        <f t="shared" si="11"/>
        <v>-12.130680481149913</v>
      </c>
      <c r="S29">
        <f t="shared" si="12"/>
        <v>-11.336110463828245</v>
      </c>
      <c r="T29">
        <f t="shared" si="13"/>
        <v>-9.0193224459716514</v>
      </c>
      <c r="U29">
        <f t="shared" si="14"/>
        <v>-6.6144912031387948</v>
      </c>
      <c r="V29">
        <f t="shared" si="15"/>
        <v>-15.248466704853177</v>
      </c>
      <c r="W29">
        <f t="shared" si="16"/>
        <v>-12.664564495966896</v>
      </c>
      <c r="X29">
        <f t="shared" si="17"/>
        <v>-20.760064419632158</v>
      </c>
      <c r="Y29">
        <f t="shared" si="18"/>
        <v>-20.63586263420278</v>
      </c>
    </row>
    <row r="30" spans="2:38" x14ac:dyDescent="0.3">
      <c r="B30">
        <v>1985</v>
      </c>
      <c r="C30">
        <v>91238.2</v>
      </c>
      <c r="D30">
        <v>88934.2</v>
      </c>
      <c r="E30">
        <v>89499.199999999997</v>
      </c>
      <c r="F30">
        <v>80104.7</v>
      </c>
      <c r="G30">
        <v>80823.899999999994</v>
      </c>
      <c r="H30">
        <v>82926.3</v>
      </c>
      <c r="I30">
        <v>85123.3</v>
      </c>
      <c r="J30">
        <v>77258.100000000006</v>
      </c>
      <c r="K30">
        <v>79639.7</v>
      </c>
      <c r="L30">
        <v>72277.2</v>
      </c>
      <c r="M30">
        <v>72384.100000000006</v>
      </c>
      <c r="P30">
        <f t="shared" si="19"/>
        <v>-2.5252580607684063</v>
      </c>
      <c r="Q30">
        <f t="shared" si="10"/>
        <v>-1.9059998991650429</v>
      </c>
      <c r="R30">
        <f t="shared" si="11"/>
        <v>-12.202673880019553</v>
      </c>
      <c r="S30">
        <f t="shared" si="12"/>
        <v>-11.414407561744973</v>
      </c>
      <c r="T30">
        <f t="shared" si="13"/>
        <v>-9.1101095812937949</v>
      </c>
      <c r="U30">
        <f t="shared" si="14"/>
        <v>-6.7021269599794762</v>
      </c>
      <c r="V30">
        <f t="shared" si="15"/>
        <v>-15.322638982356064</v>
      </c>
      <c r="W30">
        <f t="shared" si="16"/>
        <v>-12.712328827179844</v>
      </c>
      <c r="X30">
        <f t="shared" si="17"/>
        <v>-20.781865490551109</v>
      </c>
      <c r="Y30">
        <f t="shared" si="18"/>
        <v>-20.664699654311452</v>
      </c>
    </row>
    <row r="31" spans="2:38" x14ac:dyDescent="0.3">
      <c r="B31">
        <v>1986</v>
      </c>
      <c r="C31">
        <v>96618.1</v>
      </c>
      <c r="D31">
        <v>94162.6</v>
      </c>
      <c r="E31">
        <v>94753.2</v>
      </c>
      <c r="F31">
        <v>84805.1</v>
      </c>
      <c r="G31">
        <v>85563.5</v>
      </c>
      <c r="H31">
        <v>87775.7</v>
      </c>
      <c r="I31">
        <v>90107.199999999997</v>
      </c>
      <c r="J31">
        <v>81821</v>
      </c>
      <c r="K31">
        <v>84369.600000000006</v>
      </c>
      <c r="L31">
        <v>76627.399999999994</v>
      </c>
      <c r="M31">
        <v>76730.399999999994</v>
      </c>
      <c r="P31">
        <f t="shared" si="19"/>
        <v>-2.5414492729623124</v>
      </c>
      <c r="Q31">
        <f t="shared" si="10"/>
        <v>-1.930176643920765</v>
      </c>
      <c r="R31">
        <f t="shared" si="11"/>
        <v>-12.22648758358941</v>
      </c>
      <c r="S31">
        <f t="shared" si="12"/>
        <v>-11.44154149170808</v>
      </c>
      <c r="T31">
        <f t="shared" si="13"/>
        <v>-9.1519083898358673</v>
      </c>
      <c r="U31">
        <f t="shared" si="14"/>
        <v>-6.7387994589005675</v>
      </c>
      <c r="V31">
        <f t="shared" si="15"/>
        <v>-15.315039314579778</v>
      </c>
      <c r="W31">
        <f t="shared" si="16"/>
        <v>-12.677231284821373</v>
      </c>
      <c r="X31">
        <f t="shared" si="17"/>
        <v>-20.690429639995003</v>
      </c>
      <c r="Y31">
        <f t="shared" si="18"/>
        <v>-20.58382435589192</v>
      </c>
    </row>
    <row r="32" spans="2:38" x14ac:dyDescent="0.3">
      <c r="B32">
        <v>1987</v>
      </c>
      <c r="C32">
        <v>103167</v>
      </c>
      <c r="D32">
        <v>100526</v>
      </c>
      <c r="E32">
        <v>101157</v>
      </c>
      <c r="F32">
        <v>90510.2</v>
      </c>
      <c r="G32">
        <v>91323.6</v>
      </c>
      <c r="H32">
        <v>93678.2</v>
      </c>
      <c r="I32">
        <v>96184.5</v>
      </c>
      <c r="J32">
        <v>87365.9</v>
      </c>
      <c r="K32">
        <v>90127.5</v>
      </c>
      <c r="L32">
        <v>81906.3</v>
      </c>
      <c r="M32">
        <v>81995.7</v>
      </c>
      <c r="P32">
        <f t="shared" si="19"/>
        <v>-2.5599271084746089</v>
      </c>
      <c r="Q32">
        <f t="shared" si="10"/>
        <v>-1.9482974206868475</v>
      </c>
      <c r="R32">
        <f t="shared" si="11"/>
        <v>-12.268264076691192</v>
      </c>
      <c r="S32">
        <f t="shared" si="12"/>
        <v>-11.479833667742588</v>
      </c>
      <c r="T32">
        <f t="shared" si="13"/>
        <v>-9.1975147091608775</v>
      </c>
      <c r="U32">
        <f t="shared" si="14"/>
        <v>-6.7681526069382647</v>
      </c>
      <c r="V32">
        <f t="shared" si="15"/>
        <v>-15.316040982096993</v>
      </c>
      <c r="W32">
        <f t="shared" si="16"/>
        <v>-12.639216028381169</v>
      </c>
      <c r="X32">
        <f t="shared" si="17"/>
        <v>-20.608043269650175</v>
      </c>
      <c r="Y32">
        <f t="shared" si="18"/>
        <v>-20.52138765302859</v>
      </c>
    </row>
    <row r="33" spans="2:25" x14ac:dyDescent="0.3">
      <c r="B33">
        <v>1988</v>
      </c>
      <c r="C33">
        <v>111023</v>
      </c>
      <c r="D33">
        <v>108155</v>
      </c>
      <c r="E33">
        <v>108842</v>
      </c>
      <c r="F33">
        <v>97312.2</v>
      </c>
      <c r="G33">
        <v>98198.8</v>
      </c>
      <c r="H33">
        <v>100734</v>
      </c>
      <c r="I33">
        <v>103461</v>
      </c>
      <c r="J33">
        <v>93968.9</v>
      </c>
      <c r="K33">
        <v>96998.399999999994</v>
      </c>
      <c r="L33">
        <v>88171.5</v>
      </c>
      <c r="M33">
        <v>88230.5</v>
      </c>
      <c r="P33">
        <f t="shared" si="19"/>
        <v>-2.5832485160732461</v>
      </c>
      <c r="Q33">
        <f t="shared" si="10"/>
        <v>-1.9644578150473326</v>
      </c>
      <c r="R33">
        <f t="shared" si="11"/>
        <v>-12.349513163939006</v>
      </c>
      <c r="S33">
        <f t="shared" si="12"/>
        <v>-11.550939895337001</v>
      </c>
      <c r="T33">
        <f t="shared" si="13"/>
        <v>-9.2674490871260904</v>
      </c>
      <c r="U33">
        <f t="shared" si="14"/>
        <v>-6.8112012826171151</v>
      </c>
      <c r="V33">
        <f t="shared" si="15"/>
        <v>-15.360871170838479</v>
      </c>
      <c r="W33">
        <f t="shared" si="16"/>
        <v>-12.632157300739491</v>
      </c>
      <c r="X33">
        <f t="shared" si="17"/>
        <v>-20.582672058942741</v>
      </c>
      <c r="Y33">
        <f t="shared" si="18"/>
        <v>-20.529529917224359</v>
      </c>
    </row>
    <row r="34" spans="2:25" x14ac:dyDescent="0.3">
      <c r="B34">
        <v>1989</v>
      </c>
      <c r="C34">
        <v>120652</v>
      </c>
      <c r="D34">
        <v>117496</v>
      </c>
      <c r="E34">
        <v>118263</v>
      </c>
      <c r="F34">
        <v>105593</v>
      </c>
      <c r="G34">
        <v>106578</v>
      </c>
      <c r="H34">
        <v>109344</v>
      </c>
      <c r="I34">
        <v>112355</v>
      </c>
      <c r="J34">
        <v>101991</v>
      </c>
      <c r="K34">
        <v>105360</v>
      </c>
      <c r="L34">
        <v>95750.6</v>
      </c>
      <c r="M34">
        <v>95753.1</v>
      </c>
      <c r="P34">
        <f t="shared" si="19"/>
        <v>-2.6157875542883664</v>
      </c>
      <c r="Q34">
        <f t="shared" si="10"/>
        <v>-1.980074926234128</v>
      </c>
      <c r="R34">
        <f t="shared" si="11"/>
        <v>-12.481351324470378</v>
      </c>
      <c r="S34">
        <f t="shared" si="12"/>
        <v>-11.664953751284687</v>
      </c>
      <c r="T34">
        <f t="shared" si="13"/>
        <v>-9.3724099061764417</v>
      </c>
      <c r="U34">
        <f t="shared" si="14"/>
        <v>-6.8768027053011966</v>
      </c>
      <c r="V34">
        <f t="shared" si="15"/>
        <v>-15.466797069257037</v>
      </c>
      <c r="W34">
        <f t="shared" si="16"/>
        <v>-12.674468719954911</v>
      </c>
      <c r="X34">
        <f t="shared" si="17"/>
        <v>-20.639027948148389</v>
      </c>
      <c r="Y34">
        <f t="shared" si="18"/>
        <v>-20.636955873089544</v>
      </c>
    </row>
    <row r="35" spans="2:25" x14ac:dyDescent="0.3">
      <c r="B35">
        <v>1990</v>
      </c>
      <c r="C35">
        <v>130728</v>
      </c>
      <c r="D35">
        <v>127205</v>
      </c>
      <c r="E35">
        <v>128076</v>
      </c>
      <c r="F35">
        <v>113971</v>
      </c>
      <c r="G35">
        <v>115080</v>
      </c>
      <c r="H35">
        <v>118131</v>
      </c>
      <c r="I35">
        <v>121493</v>
      </c>
      <c r="J35">
        <v>110026</v>
      </c>
      <c r="K35">
        <v>113807</v>
      </c>
      <c r="L35">
        <v>103209</v>
      </c>
      <c r="M35">
        <v>103120</v>
      </c>
      <c r="P35">
        <f t="shared" si="19"/>
        <v>-2.6949085123309469</v>
      </c>
      <c r="Q35">
        <f t="shared" si="10"/>
        <v>-2.028639618138425</v>
      </c>
      <c r="R35">
        <f t="shared" si="11"/>
        <v>-12.818217979315831</v>
      </c>
      <c r="S35">
        <f t="shared" si="12"/>
        <v>-11.969891683495502</v>
      </c>
      <c r="T35">
        <f t="shared" si="13"/>
        <v>-9.6360381861575171</v>
      </c>
      <c r="U35">
        <f t="shared" si="14"/>
        <v>-7.0642861513983233</v>
      </c>
      <c r="V35">
        <f t="shared" si="15"/>
        <v>-15.835934153356588</v>
      </c>
      <c r="W35">
        <f t="shared" si="16"/>
        <v>-12.943669298084572</v>
      </c>
      <c r="X35">
        <f t="shared" si="17"/>
        <v>-21.050578299981641</v>
      </c>
      <c r="Y35">
        <f t="shared" si="18"/>
        <v>-21.118658588825653</v>
      </c>
    </row>
    <row r="36" spans="2:25" x14ac:dyDescent="0.3">
      <c r="B36">
        <v>1991</v>
      </c>
      <c r="C36">
        <v>140044</v>
      </c>
      <c r="D36">
        <v>136072</v>
      </c>
      <c r="E36">
        <v>137072</v>
      </c>
      <c r="F36">
        <v>121238</v>
      </c>
      <c r="G36">
        <v>122500</v>
      </c>
      <c r="H36">
        <v>125890</v>
      </c>
      <c r="I36">
        <v>129669</v>
      </c>
      <c r="J36">
        <v>116864</v>
      </c>
      <c r="K36">
        <v>121119</v>
      </c>
      <c r="L36">
        <v>109322</v>
      </c>
      <c r="M36">
        <v>109101</v>
      </c>
      <c r="P36">
        <f t="shared" si="19"/>
        <v>-2.8362514638256546</v>
      </c>
      <c r="Q36">
        <f t="shared" si="10"/>
        <v>-2.1221901688040901</v>
      </c>
      <c r="R36">
        <f t="shared" si="11"/>
        <v>-13.428636714175544</v>
      </c>
      <c r="S36">
        <f t="shared" si="12"/>
        <v>-12.527491359858331</v>
      </c>
      <c r="T36">
        <f t="shared" si="13"/>
        <v>-10.106823569735226</v>
      </c>
      <c r="U36">
        <f t="shared" si="14"/>
        <v>-7.4083859358487336</v>
      </c>
      <c r="V36">
        <f t="shared" si="15"/>
        <v>-16.551940818599867</v>
      </c>
      <c r="W36">
        <f t="shared" si="16"/>
        <v>-13.513610008283111</v>
      </c>
      <c r="X36">
        <f t="shared" si="17"/>
        <v>-21.937391105652509</v>
      </c>
      <c r="Y36">
        <f t="shared" si="18"/>
        <v>-22.095198651852275</v>
      </c>
    </row>
    <row r="37" spans="2:25" x14ac:dyDescent="0.3">
      <c r="B37">
        <v>1992</v>
      </c>
      <c r="C37">
        <v>154169</v>
      </c>
      <c r="D37">
        <v>149668</v>
      </c>
      <c r="E37">
        <v>150842</v>
      </c>
      <c r="F37">
        <v>132952</v>
      </c>
      <c r="G37">
        <v>134406</v>
      </c>
      <c r="H37">
        <v>138202</v>
      </c>
      <c r="I37">
        <v>142487</v>
      </c>
      <c r="J37">
        <v>128068</v>
      </c>
      <c r="K37">
        <v>132862</v>
      </c>
      <c r="L37">
        <v>119621</v>
      </c>
      <c r="M37">
        <v>119218</v>
      </c>
      <c r="P37">
        <f t="shared" si="19"/>
        <v>-2.9195233801866785</v>
      </c>
      <c r="Q37">
        <f t="shared" si="10"/>
        <v>-2.15802139210866</v>
      </c>
      <c r="R37">
        <f t="shared" si="11"/>
        <v>-13.762170086074374</v>
      </c>
      <c r="S37">
        <f t="shared" si="12"/>
        <v>-12.819049225200915</v>
      </c>
      <c r="T37">
        <f t="shared" si="13"/>
        <v>-10.356816221159896</v>
      </c>
      <c r="U37">
        <f t="shared" si="14"/>
        <v>-7.5773988285582705</v>
      </c>
      <c r="V37">
        <f t="shared" si="15"/>
        <v>-16.930122138691956</v>
      </c>
      <c r="W37">
        <f t="shared" si="16"/>
        <v>-13.820547580901478</v>
      </c>
      <c r="X37">
        <f t="shared" si="17"/>
        <v>-22.409174347631495</v>
      </c>
      <c r="Y37">
        <f t="shared" si="18"/>
        <v>-22.670575796690645</v>
      </c>
    </row>
    <row r="38" spans="2:25" x14ac:dyDescent="0.3">
      <c r="B38">
        <v>1993</v>
      </c>
      <c r="C38">
        <v>168250</v>
      </c>
      <c r="D38">
        <v>163129</v>
      </c>
      <c r="E38">
        <v>164513</v>
      </c>
      <c r="F38">
        <v>144236</v>
      </c>
      <c r="G38">
        <v>145913</v>
      </c>
      <c r="H38">
        <v>150169</v>
      </c>
      <c r="I38">
        <v>155027</v>
      </c>
      <c r="J38">
        <v>138710</v>
      </c>
      <c r="K38">
        <v>144089</v>
      </c>
      <c r="L38">
        <v>129162</v>
      </c>
      <c r="M38">
        <v>128525</v>
      </c>
      <c r="P38">
        <f t="shared" si="19"/>
        <v>-3.0436849925705793</v>
      </c>
      <c r="Q38">
        <f t="shared" si="10"/>
        <v>-2.2210995542347698</v>
      </c>
      <c r="R38">
        <f t="shared" si="11"/>
        <v>-14.272808320950967</v>
      </c>
      <c r="S38">
        <f t="shared" si="12"/>
        <v>-13.276077265973255</v>
      </c>
      <c r="T38">
        <f t="shared" si="13"/>
        <v>-10.746508172362555</v>
      </c>
      <c r="U38">
        <f t="shared" si="14"/>
        <v>-7.8591381872213963</v>
      </c>
      <c r="V38">
        <f t="shared" si="15"/>
        <v>-17.557206537890046</v>
      </c>
      <c r="W38">
        <f t="shared" si="16"/>
        <v>-14.360178306092125</v>
      </c>
      <c r="X38">
        <f t="shared" si="17"/>
        <v>-23.232095096582466</v>
      </c>
      <c r="Y38">
        <f t="shared" si="18"/>
        <v>-23.61069836552749</v>
      </c>
    </row>
    <row r="39" spans="2:25" x14ac:dyDescent="0.3">
      <c r="B39">
        <v>1994</v>
      </c>
      <c r="C39">
        <v>182894</v>
      </c>
      <c r="D39">
        <v>177085</v>
      </c>
      <c r="E39">
        <v>178711</v>
      </c>
      <c r="F39">
        <v>155795</v>
      </c>
      <c r="G39">
        <v>157715</v>
      </c>
      <c r="H39">
        <v>162462</v>
      </c>
      <c r="I39">
        <v>167937</v>
      </c>
      <c r="J39">
        <v>149498</v>
      </c>
      <c r="K39">
        <v>155486</v>
      </c>
      <c r="L39">
        <v>138695</v>
      </c>
      <c r="M39">
        <v>137780</v>
      </c>
      <c r="P39">
        <f t="shared" si="19"/>
        <v>-3.1761566809190023</v>
      </c>
      <c r="Q39">
        <f t="shared" si="10"/>
        <v>-2.2871171279538967</v>
      </c>
      <c r="R39">
        <f t="shared" si="11"/>
        <v>-14.816779117959037</v>
      </c>
      <c r="S39">
        <f t="shared" si="12"/>
        <v>-13.766990715933819</v>
      </c>
      <c r="T39">
        <f t="shared" si="13"/>
        <v>-11.171498244885015</v>
      </c>
      <c r="U39">
        <f t="shared" si="14"/>
        <v>-8.1779610047349838</v>
      </c>
      <c r="V39">
        <f t="shared" si="15"/>
        <v>-18.259757017726116</v>
      </c>
      <c r="W39">
        <f t="shared" si="16"/>
        <v>-14.985729438909969</v>
      </c>
      <c r="X39">
        <f t="shared" si="17"/>
        <v>-24.166457073496122</v>
      </c>
      <c r="Y39">
        <f t="shared" si="18"/>
        <v>-24.666746858836266</v>
      </c>
    </row>
    <row r="40" spans="2:25" x14ac:dyDescent="0.3">
      <c r="B40">
        <v>1995</v>
      </c>
      <c r="C40">
        <v>199153</v>
      </c>
      <c r="D40">
        <v>192627</v>
      </c>
      <c r="E40">
        <v>194508</v>
      </c>
      <c r="F40">
        <v>168838</v>
      </c>
      <c r="G40">
        <v>171007</v>
      </c>
      <c r="H40">
        <v>176243</v>
      </c>
      <c r="I40">
        <v>182335</v>
      </c>
      <c r="J40">
        <v>161657</v>
      </c>
      <c r="K40">
        <v>168242</v>
      </c>
      <c r="L40">
        <v>149516</v>
      </c>
      <c r="M40">
        <v>148292</v>
      </c>
      <c r="P40">
        <f t="shared" si="19"/>
        <v>-3.2768775765366325</v>
      </c>
      <c r="Q40">
        <f t="shared" si="10"/>
        <v>-2.3323776192173855</v>
      </c>
      <c r="R40">
        <f t="shared" si="11"/>
        <v>-15.221965021867609</v>
      </c>
      <c r="S40">
        <f t="shared" si="12"/>
        <v>-14.132852630891827</v>
      </c>
      <c r="T40">
        <f t="shared" si="13"/>
        <v>-11.503718246775092</v>
      </c>
      <c r="U40">
        <f t="shared" si="14"/>
        <v>-8.4447635737347664</v>
      </c>
      <c r="V40">
        <f t="shared" si="15"/>
        <v>-18.827735459671711</v>
      </c>
      <c r="W40">
        <f t="shared" si="16"/>
        <v>-15.521232419295718</v>
      </c>
      <c r="X40">
        <f t="shared" si="17"/>
        <v>-24.92405336600503</v>
      </c>
      <c r="Y40">
        <f t="shared" si="18"/>
        <v>-25.538656209045307</v>
      </c>
    </row>
    <row r="41" spans="2:25" x14ac:dyDescent="0.3">
      <c r="B41">
        <v>1996</v>
      </c>
      <c r="C41">
        <v>214841</v>
      </c>
      <c r="D41">
        <v>207580</v>
      </c>
      <c r="E41">
        <v>209714</v>
      </c>
      <c r="F41">
        <v>181252</v>
      </c>
      <c r="G41">
        <v>183665</v>
      </c>
      <c r="H41">
        <v>189367</v>
      </c>
      <c r="I41">
        <v>196053</v>
      </c>
      <c r="J41">
        <v>173080</v>
      </c>
      <c r="K41">
        <v>180234</v>
      </c>
      <c r="L41">
        <v>159563</v>
      </c>
      <c r="M41">
        <v>158010</v>
      </c>
      <c r="P41">
        <f t="shared" si="19"/>
        <v>-3.3797087148170042</v>
      </c>
      <c r="Q41">
        <f t="shared" si="10"/>
        <v>-2.386416000670263</v>
      </c>
      <c r="R41">
        <f t="shared" si="11"/>
        <v>-15.634352846989168</v>
      </c>
      <c r="S41">
        <f t="shared" si="12"/>
        <v>-14.51119665240806</v>
      </c>
      <c r="T41">
        <f t="shared" si="13"/>
        <v>-11.857140862312129</v>
      </c>
      <c r="U41">
        <f t="shared" si="14"/>
        <v>-8.7450719369207928</v>
      </c>
      <c r="V41">
        <f t="shared" si="15"/>
        <v>-19.438096080357102</v>
      </c>
      <c r="W41">
        <f t="shared" si="16"/>
        <v>-16.108191639398438</v>
      </c>
      <c r="X41">
        <f t="shared" si="17"/>
        <v>-25.729725704125375</v>
      </c>
      <c r="Y41">
        <f t="shared" si="18"/>
        <v>-26.452585865826354</v>
      </c>
    </row>
    <row r="42" spans="2:25" x14ac:dyDescent="0.3">
      <c r="B42">
        <v>1997</v>
      </c>
      <c r="C42">
        <v>228683</v>
      </c>
      <c r="D42">
        <v>220679</v>
      </c>
      <c r="E42">
        <v>223053</v>
      </c>
      <c r="F42">
        <v>191811</v>
      </c>
      <c r="G42">
        <v>194461</v>
      </c>
      <c r="H42">
        <v>200598</v>
      </c>
      <c r="I42">
        <v>207843</v>
      </c>
      <c r="J42">
        <v>182565</v>
      </c>
      <c r="K42">
        <v>190247</v>
      </c>
      <c r="L42">
        <v>167661</v>
      </c>
      <c r="M42">
        <v>165764</v>
      </c>
      <c r="P42">
        <f t="shared" si="19"/>
        <v>-3.5000415422222027</v>
      </c>
      <c r="Q42">
        <f t="shared" si="10"/>
        <v>-2.4619232737020242</v>
      </c>
      <c r="R42">
        <f t="shared" si="11"/>
        <v>-16.123629653275493</v>
      </c>
      <c r="S42">
        <f t="shared" si="12"/>
        <v>-14.964820297092482</v>
      </c>
      <c r="T42">
        <f t="shared" si="13"/>
        <v>-12.281192742792424</v>
      </c>
      <c r="U42">
        <f t="shared" si="14"/>
        <v>-9.1130516916430171</v>
      </c>
      <c r="V42">
        <f t="shared" si="15"/>
        <v>-20.166781089980454</v>
      </c>
      <c r="W42">
        <f t="shared" si="16"/>
        <v>-16.807545816698223</v>
      </c>
      <c r="X42">
        <f t="shared" si="17"/>
        <v>-26.684099823773522</v>
      </c>
      <c r="Y42">
        <f t="shared" si="18"/>
        <v>-27.513632408180758</v>
      </c>
    </row>
    <row r="43" spans="2:25" x14ac:dyDescent="0.3">
      <c r="B43">
        <v>1998</v>
      </c>
      <c r="C43">
        <v>242149</v>
      </c>
      <c r="D43">
        <v>233424</v>
      </c>
      <c r="E43">
        <v>236012</v>
      </c>
      <c r="F43">
        <v>202131</v>
      </c>
      <c r="G43">
        <v>205003</v>
      </c>
      <c r="H43">
        <v>211521</v>
      </c>
      <c r="I43">
        <v>219263</v>
      </c>
      <c r="J43">
        <v>191787</v>
      </c>
      <c r="K43">
        <v>199929</v>
      </c>
      <c r="L43">
        <v>175542</v>
      </c>
      <c r="M43">
        <v>173306</v>
      </c>
      <c r="P43">
        <f t="shared" si="19"/>
        <v>-3.6031534303259565</v>
      </c>
      <c r="Q43">
        <f t="shared" si="10"/>
        <v>-2.5343899830269794</v>
      </c>
      <c r="R43">
        <f t="shared" si="11"/>
        <v>-16.526188421178695</v>
      </c>
      <c r="S43">
        <f t="shared" si="12"/>
        <v>-15.340141813511515</v>
      </c>
      <c r="T43">
        <f t="shared" si="13"/>
        <v>-12.648410689286349</v>
      </c>
      <c r="U43">
        <f t="shared" si="14"/>
        <v>-9.4512056626292082</v>
      </c>
      <c r="V43">
        <f t="shared" si="15"/>
        <v>-20.797938459378315</v>
      </c>
      <c r="W43">
        <f t="shared" si="16"/>
        <v>-17.435545882906805</v>
      </c>
      <c r="X43">
        <f t="shared" si="17"/>
        <v>-27.506617826214438</v>
      </c>
      <c r="Y43">
        <f t="shared" si="18"/>
        <v>-28.43001622967677</v>
      </c>
    </row>
    <row r="44" spans="2:25" x14ac:dyDescent="0.3">
      <c r="B44">
        <v>1999</v>
      </c>
      <c r="C44">
        <v>253954</v>
      </c>
      <c r="D44">
        <v>244567</v>
      </c>
      <c r="E44">
        <v>247328</v>
      </c>
      <c r="F44">
        <v>211096</v>
      </c>
      <c r="G44">
        <v>214163</v>
      </c>
      <c r="H44">
        <v>220986</v>
      </c>
      <c r="I44">
        <v>229139</v>
      </c>
      <c r="J44">
        <v>199697</v>
      </c>
      <c r="K44">
        <v>208211</v>
      </c>
      <c r="L44">
        <v>182232</v>
      </c>
      <c r="M44">
        <v>179687</v>
      </c>
      <c r="P44">
        <f t="shared" si="19"/>
        <v>-3.6963387070099309</v>
      </c>
      <c r="Q44">
        <f t="shared" si="10"/>
        <v>-2.60913393764225</v>
      </c>
      <c r="R44">
        <f t="shared" si="11"/>
        <v>-16.876284681477749</v>
      </c>
      <c r="S44">
        <f t="shared" si="12"/>
        <v>-15.668585649369572</v>
      </c>
      <c r="T44">
        <f t="shared" si="13"/>
        <v>-12.981878607936871</v>
      </c>
      <c r="U44">
        <f t="shared" si="14"/>
        <v>-9.7714546728935154</v>
      </c>
      <c r="V44">
        <f t="shared" si="15"/>
        <v>-21.364892854611465</v>
      </c>
      <c r="W44">
        <f t="shared" si="16"/>
        <v>-18.012317191302362</v>
      </c>
      <c r="X44">
        <f t="shared" si="17"/>
        <v>-28.242122589130314</v>
      </c>
      <c r="Y44">
        <f t="shared" si="18"/>
        <v>-29.244272584798821</v>
      </c>
    </row>
    <row r="45" spans="2:25" x14ac:dyDescent="0.3">
      <c r="B45">
        <v>2000</v>
      </c>
      <c r="C45">
        <v>262117</v>
      </c>
      <c r="D45">
        <v>252150</v>
      </c>
      <c r="E45">
        <v>255041</v>
      </c>
      <c r="F45">
        <v>216843</v>
      </c>
      <c r="G45">
        <v>220070</v>
      </c>
      <c r="H45">
        <v>227104</v>
      </c>
      <c r="I45">
        <v>235565</v>
      </c>
      <c r="J45">
        <v>204474</v>
      </c>
      <c r="K45">
        <v>213265</v>
      </c>
      <c r="L45">
        <v>185969</v>
      </c>
      <c r="M45">
        <v>183163</v>
      </c>
      <c r="P45">
        <f t="shared" si="19"/>
        <v>-3.8025004101221973</v>
      </c>
      <c r="Q45">
        <f t="shared" si="10"/>
        <v>-2.6995578310449151</v>
      </c>
      <c r="R45">
        <f t="shared" si="11"/>
        <v>-17.272439406829776</v>
      </c>
      <c r="S45">
        <f t="shared" si="12"/>
        <v>-16.041309796770143</v>
      </c>
      <c r="T45">
        <f t="shared" si="13"/>
        <v>-13.357775344598023</v>
      </c>
      <c r="U45">
        <f t="shared" si="14"/>
        <v>-10.129827519771705</v>
      </c>
      <c r="V45">
        <f t="shared" si="15"/>
        <v>-21.991324484867445</v>
      </c>
      <c r="W45">
        <f t="shared" si="16"/>
        <v>-18.637478683183463</v>
      </c>
      <c r="X45">
        <f t="shared" si="17"/>
        <v>-29.051148914416082</v>
      </c>
      <c r="Y45">
        <f t="shared" si="18"/>
        <v>-30.121663226726994</v>
      </c>
    </row>
    <row r="46" spans="2:25" x14ac:dyDescent="0.3">
      <c r="B46">
        <v>2001</v>
      </c>
      <c r="C46">
        <v>269346</v>
      </c>
      <c r="D46">
        <v>258842</v>
      </c>
      <c r="E46">
        <v>261826</v>
      </c>
      <c r="F46">
        <v>221955</v>
      </c>
      <c r="G46">
        <v>225313</v>
      </c>
      <c r="H46">
        <v>232484</v>
      </c>
      <c r="I46">
        <v>241171</v>
      </c>
      <c r="J46">
        <v>208659</v>
      </c>
      <c r="K46">
        <v>217672</v>
      </c>
      <c r="L46">
        <v>189269</v>
      </c>
      <c r="M46">
        <v>186243</v>
      </c>
      <c r="P46">
        <f t="shared" si="19"/>
        <v>-3.8998165927840027</v>
      </c>
      <c r="Q46">
        <f t="shared" si="10"/>
        <v>-2.7919479034401848</v>
      </c>
      <c r="R46">
        <f t="shared" si="11"/>
        <v>-17.594840836693322</v>
      </c>
      <c r="S46">
        <f t="shared" si="12"/>
        <v>-16.348117291513518</v>
      </c>
      <c r="T46">
        <f t="shared" si="13"/>
        <v>-13.685742502209054</v>
      </c>
      <c r="U46">
        <f t="shared" si="14"/>
        <v>-10.460522896200427</v>
      </c>
      <c r="V46">
        <f t="shared" si="15"/>
        <v>-22.531242342563097</v>
      </c>
      <c r="W46">
        <f t="shared" si="16"/>
        <v>-19.184988824782994</v>
      </c>
      <c r="X46">
        <f t="shared" si="17"/>
        <v>-29.73016120528985</v>
      </c>
      <c r="Y46">
        <f t="shared" si="18"/>
        <v>-30.853623220690118</v>
      </c>
    </row>
    <row r="47" spans="2:25" x14ac:dyDescent="0.3">
      <c r="B47">
        <v>2002</v>
      </c>
      <c r="C47">
        <v>276066</v>
      </c>
      <c r="D47">
        <v>265003</v>
      </c>
      <c r="E47">
        <v>268059</v>
      </c>
      <c r="F47">
        <v>226611</v>
      </c>
      <c r="G47">
        <v>230088</v>
      </c>
      <c r="H47">
        <v>237358</v>
      </c>
      <c r="I47">
        <v>246238</v>
      </c>
      <c r="J47">
        <v>212355</v>
      </c>
      <c r="K47">
        <v>221589</v>
      </c>
      <c r="L47">
        <v>192154</v>
      </c>
      <c r="M47">
        <v>188919</v>
      </c>
      <c r="P47">
        <f t="shared" si="19"/>
        <v>-4.0073750479957688</v>
      </c>
      <c r="Q47">
        <f t="shared" si="10"/>
        <v>-2.9003933841907368</v>
      </c>
      <c r="R47">
        <f t="shared" si="11"/>
        <v>-17.914194431766315</v>
      </c>
      <c r="S47">
        <f t="shared" si="12"/>
        <v>-16.654713003412226</v>
      </c>
      <c r="T47">
        <f t="shared" si="13"/>
        <v>-14.021284765237299</v>
      </c>
      <c r="U47">
        <f t="shared" si="14"/>
        <v>-10.80466265313367</v>
      </c>
      <c r="V47">
        <f t="shared" si="15"/>
        <v>-23.078176957684033</v>
      </c>
      <c r="W47">
        <f t="shared" si="16"/>
        <v>-19.733324639760056</v>
      </c>
      <c r="X47">
        <f t="shared" si="17"/>
        <v>-30.395630030499952</v>
      </c>
      <c r="Y47">
        <f t="shared" si="18"/>
        <v>-31.567451261654821</v>
      </c>
    </row>
    <row r="48" spans="2:25" x14ac:dyDescent="0.3">
      <c r="B48">
        <v>2003</v>
      </c>
      <c r="C48">
        <v>283167</v>
      </c>
      <c r="D48">
        <v>271437</v>
      </c>
      <c r="E48">
        <v>274558</v>
      </c>
      <c r="F48">
        <v>231405</v>
      </c>
      <c r="G48">
        <v>235005</v>
      </c>
      <c r="H48">
        <v>242386</v>
      </c>
      <c r="I48">
        <v>251481</v>
      </c>
      <c r="J48">
        <v>216067</v>
      </c>
      <c r="K48">
        <v>225595</v>
      </c>
      <c r="L48">
        <v>195043</v>
      </c>
      <c r="M48">
        <v>191590</v>
      </c>
      <c r="P48">
        <f t="shared" si="19"/>
        <v>-4.1424318511690981</v>
      </c>
      <c r="Q48">
        <f t="shared" si="10"/>
        <v>-3.0402553969918813</v>
      </c>
      <c r="R48">
        <f t="shared" si="11"/>
        <v>-18.279672419455657</v>
      </c>
      <c r="S48">
        <f t="shared" si="12"/>
        <v>-17.008337835976651</v>
      </c>
      <c r="T48">
        <f t="shared" si="13"/>
        <v>-14.401748791349274</v>
      </c>
      <c r="U48">
        <f t="shared" si="14"/>
        <v>-11.189863225587727</v>
      </c>
      <c r="V48">
        <f t="shared" si="15"/>
        <v>-23.69626404206705</v>
      </c>
      <c r="W48">
        <f t="shared" si="16"/>
        <v>-20.331465177792609</v>
      </c>
      <c r="X48">
        <f t="shared" si="17"/>
        <v>-31.120858009584449</v>
      </c>
      <c r="Y48">
        <f t="shared" si="18"/>
        <v>-32.340279764238062</v>
      </c>
    </row>
    <row r="49" spans="2:25" x14ac:dyDescent="0.3">
      <c r="B49">
        <v>2004</v>
      </c>
      <c r="C49">
        <v>291883</v>
      </c>
      <c r="D49">
        <v>279328</v>
      </c>
      <c r="E49">
        <v>282515</v>
      </c>
      <c r="F49">
        <v>237384</v>
      </c>
      <c r="G49">
        <v>241123</v>
      </c>
      <c r="H49">
        <v>248666</v>
      </c>
      <c r="I49">
        <v>258042</v>
      </c>
      <c r="J49">
        <v>220805</v>
      </c>
      <c r="K49">
        <v>230735</v>
      </c>
      <c r="L49">
        <v>198883</v>
      </c>
      <c r="M49">
        <v>195193</v>
      </c>
      <c r="P49">
        <f t="shared" si="19"/>
        <v>-4.3013810328110917</v>
      </c>
      <c r="Q49">
        <f t="shared" si="10"/>
        <v>-3.2095051784447879</v>
      </c>
      <c r="R49">
        <f t="shared" si="11"/>
        <v>-18.671522493601888</v>
      </c>
      <c r="S49">
        <f t="shared" si="12"/>
        <v>-17.390529767064201</v>
      </c>
      <c r="T49">
        <f t="shared" si="13"/>
        <v>-14.806275117084585</v>
      </c>
      <c r="U49">
        <f t="shared" si="14"/>
        <v>-11.59402911440543</v>
      </c>
      <c r="V49">
        <f t="shared" si="15"/>
        <v>-24.351538116300024</v>
      </c>
      <c r="W49">
        <f t="shared" si="16"/>
        <v>-20.949490035390895</v>
      </c>
      <c r="X49">
        <f t="shared" si="17"/>
        <v>-31.862081724526607</v>
      </c>
      <c r="Y49">
        <f t="shared" si="18"/>
        <v>-33.126286902628792</v>
      </c>
    </row>
    <row r="50" spans="2:25" x14ac:dyDescent="0.3">
      <c r="B50">
        <v>2005</v>
      </c>
      <c r="C50">
        <v>304241</v>
      </c>
      <c r="D50">
        <v>290687</v>
      </c>
      <c r="E50">
        <v>293937</v>
      </c>
      <c r="F50">
        <v>246558</v>
      </c>
      <c r="G50">
        <v>250445</v>
      </c>
      <c r="H50">
        <v>258220</v>
      </c>
      <c r="I50">
        <v>267957</v>
      </c>
      <c r="J50">
        <v>228603</v>
      </c>
      <c r="K50">
        <v>239064</v>
      </c>
      <c r="L50">
        <v>205730</v>
      </c>
      <c r="M50">
        <v>201825</v>
      </c>
      <c r="P50">
        <f t="shared" si="19"/>
        <v>-4.4550208551773105</v>
      </c>
      <c r="Q50">
        <f t="shared" ref="Q50:Q67" si="20">100*(E50-$C50)/$C50</f>
        <v>-3.3867887628557622</v>
      </c>
      <c r="R50">
        <f t="shared" si="11"/>
        <v>-18.959640548118102</v>
      </c>
      <c r="S50">
        <f t="shared" si="12"/>
        <v>-17.682034965701533</v>
      </c>
      <c r="T50">
        <f t="shared" si="13"/>
        <v>-15.126495114070753</v>
      </c>
      <c r="U50">
        <f t="shared" si="14"/>
        <v>-11.926071765475395</v>
      </c>
      <c r="V50">
        <f t="shared" si="15"/>
        <v>-24.861211999697609</v>
      </c>
      <c r="W50">
        <f t="shared" si="16"/>
        <v>-21.422819409612774</v>
      </c>
      <c r="X50">
        <f t="shared" si="17"/>
        <v>-32.379265122057845</v>
      </c>
      <c r="Y50">
        <f t="shared" si="18"/>
        <v>-33.662787066831889</v>
      </c>
    </row>
    <row r="51" spans="2:25" x14ac:dyDescent="0.3">
      <c r="B51">
        <v>2006</v>
      </c>
      <c r="C51">
        <v>318638</v>
      </c>
      <c r="D51">
        <v>303936</v>
      </c>
      <c r="E51">
        <v>307235</v>
      </c>
      <c r="F51">
        <v>257413</v>
      </c>
      <c r="G51">
        <v>261457</v>
      </c>
      <c r="H51">
        <v>269524</v>
      </c>
      <c r="I51">
        <v>279708</v>
      </c>
      <c r="J51">
        <v>238023</v>
      </c>
      <c r="K51">
        <v>249166</v>
      </c>
      <c r="L51">
        <v>214226</v>
      </c>
      <c r="M51">
        <v>210212</v>
      </c>
      <c r="P51">
        <f t="shared" si="19"/>
        <v>-4.6140133945103852</v>
      </c>
      <c r="Q51">
        <f t="shared" si="20"/>
        <v>-3.5786692108285894</v>
      </c>
      <c r="R51">
        <f t="shared" si="11"/>
        <v>-19.214594618344329</v>
      </c>
      <c r="S51">
        <f t="shared" si="12"/>
        <v>-17.945442790878676</v>
      </c>
      <c r="T51">
        <f t="shared" si="13"/>
        <v>-15.41372968698021</v>
      </c>
      <c r="U51">
        <f t="shared" si="14"/>
        <v>-12.217626271819432</v>
      </c>
      <c r="V51">
        <f t="shared" si="15"/>
        <v>-25.299870071993926</v>
      </c>
      <c r="W51">
        <f t="shared" si="16"/>
        <v>-21.802798159667084</v>
      </c>
      <c r="X51">
        <f t="shared" si="17"/>
        <v>-32.768219735248152</v>
      </c>
      <c r="Y51">
        <f t="shared" si="18"/>
        <v>-34.027956489809753</v>
      </c>
    </row>
    <row r="52" spans="2:25" x14ac:dyDescent="0.3">
      <c r="B52">
        <v>2007</v>
      </c>
      <c r="C52">
        <v>332525</v>
      </c>
      <c r="D52">
        <v>316556</v>
      </c>
      <c r="E52">
        <v>319880</v>
      </c>
      <c r="F52">
        <v>267530</v>
      </c>
      <c r="G52">
        <v>271737</v>
      </c>
      <c r="H52">
        <v>280137</v>
      </c>
      <c r="I52">
        <v>290860</v>
      </c>
      <c r="J52">
        <v>246748</v>
      </c>
      <c r="K52">
        <v>258758</v>
      </c>
      <c r="L52">
        <v>222162</v>
      </c>
      <c r="M52">
        <v>218252</v>
      </c>
      <c r="P52">
        <f t="shared" si="19"/>
        <v>-4.8023456882941131</v>
      </c>
      <c r="Q52">
        <f t="shared" si="20"/>
        <v>-3.8027215998797081</v>
      </c>
      <c r="R52">
        <f t="shared" si="11"/>
        <v>-19.545898804601158</v>
      </c>
      <c r="S52">
        <f t="shared" si="12"/>
        <v>-18.280730772122396</v>
      </c>
      <c r="T52">
        <f t="shared" si="13"/>
        <v>-15.75460491692354</v>
      </c>
      <c r="U52">
        <f t="shared" si="14"/>
        <v>-12.529884971054807</v>
      </c>
      <c r="V52">
        <f t="shared" si="15"/>
        <v>-25.795654462070519</v>
      </c>
      <c r="W52">
        <f t="shared" si="16"/>
        <v>-22.183895947673108</v>
      </c>
      <c r="X52">
        <f>100*(L52-$C52)/$C52</f>
        <v>-33.189384256822798</v>
      </c>
      <c r="Y52">
        <f t="shared" si="18"/>
        <v>-34.36523569656417</v>
      </c>
    </row>
    <row r="53" spans="2:25" x14ac:dyDescent="0.3">
      <c r="B53">
        <v>2008</v>
      </c>
      <c r="C53">
        <v>345167</v>
      </c>
      <c r="D53">
        <v>327822</v>
      </c>
      <c r="E53">
        <v>331146</v>
      </c>
      <c r="F53">
        <v>276238</v>
      </c>
      <c r="G53">
        <v>280618</v>
      </c>
      <c r="H53">
        <v>289378</v>
      </c>
      <c r="I53">
        <v>300760</v>
      </c>
      <c r="J53">
        <v>254185</v>
      </c>
      <c r="K53">
        <v>267298</v>
      </c>
      <c r="L53">
        <v>228998</v>
      </c>
      <c r="M53">
        <v>225490</v>
      </c>
      <c r="P53">
        <f t="shared" si="19"/>
        <v>-5.0251037903391689</v>
      </c>
      <c r="Q53">
        <f t="shared" si="20"/>
        <v>-4.062091683156269</v>
      </c>
      <c r="R53">
        <f t="shared" ref="R53:R55" si="21">100*(F53-$C53)/$C53</f>
        <v>-19.969753771362846</v>
      </c>
      <c r="S53">
        <f t="shared" si="12"/>
        <v>-18.700802799804151</v>
      </c>
      <c r="T53">
        <f t="shared" si="13"/>
        <v>-16.162900856686765</v>
      </c>
      <c r="U53">
        <f t="shared" si="14"/>
        <v>-12.865366619636292</v>
      </c>
      <c r="V53">
        <f t="shared" si="15"/>
        <v>-26.358834998710769</v>
      </c>
      <c r="W53">
        <f t="shared" si="16"/>
        <v>-22.559804384544293</v>
      </c>
      <c r="X53">
        <f t="shared" ref="X53:X60" si="22">100*(L53-$C53)/$C53</f>
        <v>-33.655882514840641</v>
      </c>
      <c r="Y53">
        <f t="shared" si="18"/>
        <v>-34.672202151422354</v>
      </c>
    </row>
    <row r="54" spans="2:25" x14ac:dyDescent="0.3">
      <c r="B54">
        <v>2009</v>
      </c>
      <c r="C54">
        <v>358260</v>
      </c>
      <c r="D54">
        <v>339468</v>
      </c>
      <c r="E54">
        <v>342776</v>
      </c>
      <c r="F54">
        <v>285348</v>
      </c>
      <c r="G54">
        <v>289910</v>
      </c>
      <c r="H54">
        <v>299051</v>
      </c>
      <c r="I54">
        <v>311218</v>
      </c>
      <c r="J54">
        <v>262223</v>
      </c>
      <c r="K54">
        <v>276667</v>
      </c>
      <c r="L54">
        <v>236610</v>
      </c>
      <c r="M54">
        <v>233780</v>
      </c>
      <c r="P54">
        <f t="shared" si="19"/>
        <v>-5.2453525372634395</v>
      </c>
      <c r="Q54">
        <f t="shared" si="20"/>
        <v>-4.3220007815552952</v>
      </c>
      <c r="R54">
        <f t="shared" si="21"/>
        <v>-20.351699882766706</v>
      </c>
      <c r="S54">
        <f t="shared" si="12"/>
        <v>-19.078323005638364</v>
      </c>
      <c r="T54">
        <f t="shared" si="13"/>
        <v>-16.526824094233238</v>
      </c>
      <c r="U54">
        <f t="shared" si="14"/>
        <v>-13.130687210405851</v>
      </c>
      <c r="V54">
        <f t="shared" si="15"/>
        <v>-26.806509239100095</v>
      </c>
      <c r="W54">
        <f t="shared" si="16"/>
        <v>-22.774800424272875</v>
      </c>
      <c r="X54">
        <f t="shared" si="22"/>
        <v>-33.955786300452182</v>
      </c>
      <c r="Y54">
        <f t="shared" si="18"/>
        <v>-34.745715402221848</v>
      </c>
    </row>
    <row r="55" spans="2:25" x14ac:dyDescent="0.3">
      <c r="B55">
        <v>2010</v>
      </c>
      <c r="C55">
        <v>370549</v>
      </c>
      <c r="D55">
        <v>350303</v>
      </c>
      <c r="E55">
        <v>353590</v>
      </c>
      <c r="F55">
        <v>293796</v>
      </c>
      <c r="G55">
        <v>298539</v>
      </c>
      <c r="H55">
        <v>308090</v>
      </c>
      <c r="I55">
        <v>321163</v>
      </c>
      <c r="J55">
        <v>269899</v>
      </c>
      <c r="K55">
        <v>285805</v>
      </c>
      <c r="L55">
        <v>243909</v>
      </c>
      <c r="M55">
        <v>241860</v>
      </c>
      <c r="P55">
        <f t="shared" si="19"/>
        <v>-5.4637848165829617</v>
      </c>
      <c r="Q55">
        <f t="shared" si="20"/>
        <v>-4.5767226466675126</v>
      </c>
      <c r="R55">
        <f t="shared" si="21"/>
        <v>-20.713319965780503</v>
      </c>
      <c r="S55">
        <f t="shared" si="12"/>
        <v>-19.433327306240201</v>
      </c>
      <c r="T55">
        <f t="shared" si="13"/>
        <v>-16.855800447444199</v>
      </c>
      <c r="U55">
        <f t="shared" si="14"/>
        <v>-13.327792005915548</v>
      </c>
      <c r="V55">
        <f t="shared" si="15"/>
        <v>-27.162399574685129</v>
      </c>
      <c r="W55">
        <f t="shared" si="16"/>
        <v>-22.86984987140702</v>
      </c>
      <c r="X55">
        <f t="shared" si="22"/>
        <v>-34.176316762425479</v>
      </c>
      <c r="Y55">
        <f t="shared" si="18"/>
        <v>-34.729280068223098</v>
      </c>
    </row>
    <row r="56" spans="2:25" x14ac:dyDescent="0.3">
      <c r="B56">
        <v>2011</v>
      </c>
      <c r="C56">
        <v>379183</v>
      </c>
      <c r="D56">
        <v>357524</v>
      </c>
      <c r="E56">
        <v>360806</v>
      </c>
      <c r="F56">
        <v>298858</v>
      </c>
      <c r="G56">
        <v>303783</v>
      </c>
      <c r="H56">
        <v>313807</v>
      </c>
      <c r="I56">
        <v>327883</v>
      </c>
      <c r="J56">
        <v>274558</v>
      </c>
      <c r="K56">
        <v>291897</v>
      </c>
      <c r="L56">
        <v>247988</v>
      </c>
      <c r="M56">
        <v>246556</v>
      </c>
      <c r="P56">
        <f t="shared" si="19"/>
        <v>-5.7120176801175155</v>
      </c>
      <c r="Q56">
        <f t="shared" si="20"/>
        <v>-4.8464725475561936</v>
      </c>
      <c r="R56">
        <f>100*(F56-$C56)/$C56</f>
        <v>-21.183702855876977</v>
      </c>
      <c r="S56">
        <f t="shared" si="12"/>
        <v>-19.884857707228434</v>
      </c>
      <c r="T56">
        <f t="shared" si="13"/>
        <v>-17.241279276760825</v>
      </c>
      <c r="U56">
        <f t="shared" si="14"/>
        <v>-13.529087538207145</v>
      </c>
      <c r="V56">
        <f t="shared" si="15"/>
        <v>-27.592218005554045</v>
      </c>
      <c r="W56">
        <f t="shared" si="16"/>
        <v>-23.019491907601342</v>
      </c>
      <c r="X56">
        <f t="shared" si="22"/>
        <v>-34.599388685674199</v>
      </c>
      <c r="Y56">
        <f t="shared" si="18"/>
        <v>-34.97704274716957</v>
      </c>
    </row>
    <row r="57" spans="2:25" x14ac:dyDescent="0.3">
      <c r="B57">
        <v>2012</v>
      </c>
      <c r="C57">
        <v>383819</v>
      </c>
      <c r="D57">
        <v>360762</v>
      </c>
      <c r="E57">
        <v>364079</v>
      </c>
      <c r="F57">
        <v>300124</v>
      </c>
      <c r="G57">
        <v>305256</v>
      </c>
      <c r="H57">
        <v>315844</v>
      </c>
      <c r="I57">
        <v>331026</v>
      </c>
      <c r="J57">
        <v>275814</v>
      </c>
      <c r="K57">
        <v>294425</v>
      </c>
      <c r="L57">
        <v>248210</v>
      </c>
      <c r="M57">
        <v>247051</v>
      </c>
      <c r="P57">
        <f t="shared" si="19"/>
        <v>-6.0072586297186952</v>
      </c>
      <c r="Q57">
        <f t="shared" si="20"/>
        <v>-5.1430491976686925</v>
      </c>
      <c r="R57">
        <f t="shared" ref="R57:R66" si="23">100*(F57-$C57)/$C57</f>
        <v>-21.805851195485371</v>
      </c>
      <c r="S57">
        <f>100*(G57-$C57)/$C57</f>
        <v>-20.468762619880724</v>
      </c>
      <c r="T57">
        <f t="shared" si="13"/>
        <v>-17.710170679408783</v>
      </c>
      <c r="U57">
        <f t="shared" si="14"/>
        <v>-13.754660399823875</v>
      </c>
      <c r="V57">
        <f t="shared" si="15"/>
        <v>-28.139565784914243</v>
      </c>
      <c r="W57">
        <f t="shared" si="16"/>
        <v>-23.290665652299651</v>
      </c>
      <c r="X57">
        <f t="shared" si="22"/>
        <v>-35.331497398513363</v>
      </c>
      <c r="Y57">
        <f t="shared" si="18"/>
        <v>-35.633462647758449</v>
      </c>
    </row>
    <row r="58" spans="2:25" x14ac:dyDescent="0.3">
      <c r="B58">
        <v>2013</v>
      </c>
      <c r="C58">
        <v>386983</v>
      </c>
      <c r="D58">
        <v>362444</v>
      </c>
      <c r="E58">
        <v>365868</v>
      </c>
      <c r="F58">
        <v>299835</v>
      </c>
      <c r="G58">
        <v>305255</v>
      </c>
      <c r="H58">
        <v>316534</v>
      </c>
      <c r="I58">
        <v>332962</v>
      </c>
      <c r="J58">
        <v>275873</v>
      </c>
      <c r="K58">
        <v>295473</v>
      </c>
      <c r="L58">
        <v>246471</v>
      </c>
      <c r="M58">
        <v>245152</v>
      </c>
      <c r="P58">
        <f>100*(D58-$C58)/$C58</f>
        <v>-6.3411054232356463</v>
      </c>
      <c r="Q58">
        <f t="shared" si="20"/>
        <v>-5.4563120343787714</v>
      </c>
      <c r="R58">
        <f t="shared" si="23"/>
        <v>-22.519852293253191</v>
      </c>
      <c r="S58">
        <f t="shared" ref="S58:S65" si="24">100*(G58-$C58)/$C58</f>
        <v>-21.119273973275313</v>
      </c>
      <c r="T58">
        <f t="shared" si="13"/>
        <v>-18.204675657587025</v>
      </c>
      <c r="U58">
        <f t="shared" si="14"/>
        <v>-13.959527937919754</v>
      </c>
      <c r="V58">
        <f t="shared" si="15"/>
        <v>-28.711855559546542</v>
      </c>
      <c r="W58">
        <f t="shared" si="16"/>
        <v>-23.647033590622843</v>
      </c>
      <c r="X58">
        <f t="shared" si="22"/>
        <v>-36.30960533150035</v>
      </c>
      <c r="Y58">
        <f t="shared" si="18"/>
        <v>-36.650447177266187</v>
      </c>
    </row>
    <row r="59" spans="2:25" x14ac:dyDescent="0.3">
      <c r="B59">
        <v>2014</v>
      </c>
      <c r="C59">
        <v>387803</v>
      </c>
      <c r="D59">
        <v>361637</v>
      </c>
      <c r="E59">
        <v>365270</v>
      </c>
      <c r="F59">
        <v>296949</v>
      </c>
      <c r="G59">
        <v>302774</v>
      </c>
      <c r="H59">
        <v>314855</v>
      </c>
      <c r="I59">
        <v>332639</v>
      </c>
      <c r="J59">
        <v>273593</v>
      </c>
      <c r="K59">
        <v>293761</v>
      </c>
      <c r="L59">
        <v>241395</v>
      </c>
      <c r="M59">
        <v>239541</v>
      </c>
      <c r="P59">
        <f t="shared" ref="P59:P63" si="25">100*(D59-$C59)/$C59</f>
        <v>-6.7472402224840966</v>
      </c>
      <c r="Q59">
        <f t="shared" si="20"/>
        <v>-5.8104243649481822</v>
      </c>
      <c r="R59">
        <f t="shared" si="23"/>
        <v>-23.427874462033557</v>
      </c>
      <c r="S59">
        <f t="shared" si="24"/>
        <v>-21.925823162791417</v>
      </c>
      <c r="T59">
        <f t="shared" si="13"/>
        <v>-18.810581661307417</v>
      </c>
      <c r="U59">
        <f t="shared" si="14"/>
        <v>-14.224748132428063</v>
      </c>
      <c r="V59">
        <f t="shared" si="15"/>
        <v>-29.450519980505565</v>
      </c>
      <c r="W59">
        <f t="shared" si="16"/>
        <v>-24.249941336193892</v>
      </c>
      <c r="X59">
        <f t="shared" si="22"/>
        <v>-37.753189119217744</v>
      </c>
      <c r="Y59">
        <f t="shared" si="18"/>
        <v>-38.231266906135332</v>
      </c>
    </row>
    <row r="60" spans="2:25" x14ac:dyDescent="0.3">
      <c r="B60">
        <v>2015</v>
      </c>
      <c r="C60">
        <v>388619</v>
      </c>
      <c r="D60">
        <v>360694</v>
      </c>
      <c r="E60">
        <v>364653</v>
      </c>
      <c r="F60">
        <v>293855</v>
      </c>
      <c r="G60">
        <v>300204</v>
      </c>
      <c r="H60">
        <v>313084</v>
      </c>
      <c r="I60">
        <v>332205</v>
      </c>
      <c r="J60">
        <v>271206</v>
      </c>
      <c r="K60">
        <v>291417</v>
      </c>
      <c r="L60">
        <v>235300</v>
      </c>
      <c r="P60">
        <f t="shared" si="25"/>
        <v>-7.1857011623209361</v>
      </c>
      <c r="Q60">
        <f t="shared" si="20"/>
        <v>-6.1669655884040671</v>
      </c>
      <c r="R60">
        <f t="shared" si="23"/>
        <v>-24.384808771573187</v>
      </c>
      <c r="S60">
        <f t="shared" si="24"/>
        <v>-22.75107496030817</v>
      </c>
      <c r="T60">
        <f t="shared" si="13"/>
        <v>-19.436774836021915</v>
      </c>
      <c r="U60">
        <f t="shared" si="14"/>
        <v>-14.516531615798508</v>
      </c>
      <c r="V60">
        <f t="shared" si="15"/>
        <v>-30.212882025840219</v>
      </c>
      <c r="W60">
        <f t="shared" si="16"/>
        <v>-25.012158437955943</v>
      </c>
      <c r="X60">
        <f t="shared" si="22"/>
        <v>-39.452265586602813</v>
      </c>
    </row>
    <row r="61" spans="2:25" x14ac:dyDescent="0.3">
      <c r="B61">
        <v>2016</v>
      </c>
      <c r="C61">
        <v>389711</v>
      </c>
      <c r="D61">
        <v>359932</v>
      </c>
      <c r="E61">
        <v>364340</v>
      </c>
      <c r="F61">
        <v>290950</v>
      </c>
      <c r="G61">
        <v>297903</v>
      </c>
      <c r="H61">
        <v>311424</v>
      </c>
      <c r="I61">
        <v>331668</v>
      </c>
      <c r="J61">
        <v>268840</v>
      </c>
      <c r="K61">
        <v>288592</v>
      </c>
      <c r="P61">
        <f t="shared" si="25"/>
        <v>-7.6413034274115947</v>
      </c>
      <c r="Q61">
        <f t="shared" si="20"/>
        <v>-6.5102088470687249</v>
      </c>
      <c r="R61">
        <f t="shared" si="23"/>
        <v>-25.342112488485057</v>
      </c>
      <c r="S61">
        <f t="shared" si="24"/>
        <v>-23.557969880244592</v>
      </c>
      <c r="T61">
        <f t="shared" si="13"/>
        <v>-20.088475819260939</v>
      </c>
      <c r="U61">
        <f t="shared" si="14"/>
        <v>-14.893857242931301</v>
      </c>
      <c r="V61">
        <f t="shared" si="15"/>
        <v>-31.015547418471638</v>
      </c>
      <c r="W61">
        <f t="shared" si="16"/>
        <v>-25.947176240855402</v>
      </c>
    </row>
    <row r="62" spans="2:25" x14ac:dyDescent="0.3">
      <c r="B62">
        <v>2017</v>
      </c>
      <c r="C62">
        <v>390391</v>
      </c>
      <c r="D62">
        <v>358706</v>
      </c>
      <c r="E62">
        <v>363674</v>
      </c>
      <c r="F62">
        <v>287651</v>
      </c>
      <c r="G62">
        <v>295177</v>
      </c>
      <c r="H62">
        <v>308984</v>
      </c>
      <c r="I62">
        <v>329873</v>
      </c>
      <c r="J62">
        <v>265550</v>
      </c>
      <c r="P62">
        <f t="shared" si="25"/>
        <v>-8.1162219415918919</v>
      </c>
      <c r="Q62">
        <f t="shared" si="20"/>
        <v>-6.8436516210670844</v>
      </c>
      <c r="R62">
        <f t="shared" si="23"/>
        <v>-26.317205058518255</v>
      </c>
      <c r="S62">
        <f t="shared" si="24"/>
        <v>-24.389394222715175</v>
      </c>
      <c r="T62">
        <f t="shared" si="13"/>
        <v>-20.8526835915787</v>
      </c>
      <c r="U62">
        <f t="shared" si="14"/>
        <v>-15.501894254734356</v>
      </c>
      <c r="V62">
        <f t="shared" si="15"/>
        <v>-31.97845237210899</v>
      </c>
    </row>
    <row r="63" spans="2:25" x14ac:dyDescent="0.3">
      <c r="B63">
        <v>2018</v>
      </c>
      <c r="C63">
        <v>389792</v>
      </c>
      <c r="D63">
        <v>356209</v>
      </c>
      <c r="E63">
        <v>361820</v>
      </c>
      <c r="F63">
        <v>283200</v>
      </c>
      <c r="G63">
        <v>291142</v>
      </c>
      <c r="H63">
        <v>304630</v>
      </c>
      <c r="I63">
        <v>325520</v>
      </c>
      <c r="P63">
        <f t="shared" si="25"/>
        <v>-8.6156206386996139</v>
      </c>
      <c r="Q63">
        <f t="shared" si="20"/>
        <v>-7.1761349642886465</v>
      </c>
      <c r="R63">
        <f t="shared" si="23"/>
        <v>-27.345866513422543</v>
      </c>
      <c r="S63">
        <f t="shared" si="24"/>
        <v>-25.308369591987521</v>
      </c>
      <c r="T63">
        <f t="shared" si="13"/>
        <v>-21.848062556440357</v>
      </c>
      <c r="U63">
        <f t="shared" si="14"/>
        <v>-16.488794023479191</v>
      </c>
    </row>
    <row r="64" spans="2:25" x14ac:dyDescent="0.3">
      <c r="B64">
        <v>2019</v>
      </c>
      <c r="C64">
        <v>386324</v>
      </c>
      <c r="D64">
        <v>350960</v>
      </c>
      <c r="E64">
        <v>357201</v>
      </c>
      <c r="F64">
        <v>276083</v>
      </c>
      <c r="G64">
        <v>284134</v>
      </c>
      <c r="H64">
        <v>296505</v>
      </c>
      <c r="P64">
        <f>100*(D64-$C64)/$C64</f>
        <v>-9.1539743841956493</v>
      </c>
      <c r="Q64">
        <f t="shared" si="20"/>
        <v>-7.5384910075480684</v>
      </c>
      <c r="R64">
        <f t="shared" si="23"/>
        <v>-28.535892152700843</v>
      </c>
      <c r="S64">
        <f t="shared" si="24"/>
        <v>-26.451890123316179</v>
      </c>
      <c r="T64">
        <f t="shared" si="13"/>
        <v>-23.249655729387769</v>
      </c>
    </row>
    <row r="65" spans="2:29" x14ac:dyDescent="0.3">
      <c r="B65">
        <v>2020</v>
      </c>
      <c r="C65">
        <v>379348</v>
      </c>
      <c r="D65">
        <v>342394</v>
      </c>
      <c r="E65">
        <v>349197</v>
      </c>
      <c r="F65">
        <v>265680</v>
      </c>
      <c r="G65">
        <v>273517</v>
      </c>
      <c r="P65">
        <f t="shared" ref="P65:P68" si="26">100*(D65-$C65)/$C65</f>
        <v>-9.7414511213977661</v>
      </c>
      <c r="Q65">
        <f t="shared" si="20"/>
        <v>-7.9481109693474066</v>
      </c>
      <c r="R65">
        <f t="shared" si="23"/>
        <v>-29.964043569492919</v>
      </c>
      <c r="S65">
        <f t="shared" si="24"/>
        <v>-27.898130476501787</v>
      </c>
    </row>
    <row r="66" spans="2:29" x14ac:dyDescent="0.3">
      <c r="B66">
        <v>2021</v>
      </c>
      <c r="C66">
        <v>373534</v>
      </c>
      <c r="D66">
        <v>335332</v>
      </c>
      <c r="E66">
        <v>342452</v>
      </c>
      <c r="F66">
        <v>256553</v>
      </c>
      <c r="P66">
        <f t="shared" si="26"/>
        <v>-10.227181461393073</v>
      </c>
      <c r="Q66">
        <f t="shared" si="20"/>
        <v>-8.3210631428464339</v>
      </c>
      <c r="R66">
        <f t="shared" si="23"/>
        <v>-31.317363345773074</v>
      </c>
      <c r="AB66" s="8" t="s">
        <v>10</v>
      </c>
      <c r="AC66" s="10" t="s">
        <v>12</v>
      </c>
    </row>
    <row r="67" spans="2:29" x14ac:dyDescent="0.3">
      <c r="B67">
        <v>2022</v>
      </c>
      <c r="C67">
        <v>369272</v>
      </c>
      <c r="D67">
        <v>330345</v>
      </c>
      <c r="E67">
        <v>337327</v>
      </c>
      <c r="P67">
        <f t="shared" si="26"/>
        <v>-10.541552026690352</v>
      </c>
      <c r="Q67">
        <f t="shared" si="20"/>
        <v>-8.6508048267943405</v>
      </c>
      <c r="AB67" s="9" t="s">
        <v>11</v>
      </c>
      <c r="AC67" s="6">
        <v>0.55000000000000004</v>
      </c>
    </row>
    <row r="68" spans="2:29" x14ac:dyDescent="0.3">
      <c r="B68">
        <v>2023</v>
      </c>
      <c r="C68">
        <v>364773</v>
      </c>
      <c r="D68">
        <v>325877</v>
      </c>
      <c r="P68">
        <f>100*(D68-$C68)/$C68</f>
        <v>-10.66306990923122</v>
      </c>
      <c r="AB68" s="6">
        <v>20</v>
      </c>
      <c r="AC68" s="7">
        <v>0.3</v>
      </c>
    </row>
    <row r="69" spans="2:29" x14ac:dyDescent="0.3">
      <c r="B69">
        <v>2024</v>
      </c>
      <c r="C69">
        <v>359278</v>
      </c>
    </row>
    <row r="73" spans="2:29" x14ac:dyDescent="0.3">
      <c r="O73" t="s">
        <v>4</v>
      </c>
      <c r="P73">
        <f>SUM(P22:Y68)/100</f>
        <v>-64.490758420193572</v>
      </c>
    </row>
    <row r="74" spans="2:29" x14ac:dyDescent="0.3">
      <c r="O74" t="s">
        <v>5</v>
      </c>
      <c r="P74">
        <f>SUM(P68+Q67+R66+S65+T64+U63+V62+W61+X60+Y59)/(10*100)</f>
        <v>-0.25387697941686993</v>
      </c>
    </row>
    <row r="75" spans="2:29" x14ac:dyDescent="0.3">
      <c r="O75" t="s">
        <v>13</v>
      </c>
      <c r="P75">
        <f>SUM(P68+Q67+R66+S65+T64+U63)/(6*100)</f>
        <v>-0.19711303051861229</v>
      </c>
    </row>
    <row r="82" spans="6:6" x14ac:dyDescent="0.3">
      <c r="F82" s="3"/>
    </row>
    <row r="90" spans="6:6" x14ac:dyDescent="0.3">
      <c r="F90" s="2"/>
    </row>
    <row r="166" spans="6:6" x14ac:dyDescent="0.3">
      <c r="F166" s="4"/>
    </row>
    <row r="167" spans="6:6" x14ac:dyDescent="0.3">
      <c r="F167" s="4"/>
    </row>
    <row r="168" spans="6:6" x14ac:dyDescent="0.3">
      <c r="F168" s="4"/>
    </row>
    <row r="169" spans="6:6" x14ac:dyDescent="0.3">
      <c r="F169" s="4"/>
    </row>
    <row r="170" spans="6:6" x14ac:dyDescent="0.3">
      <c r="F170" s="4"/>
    </row>
    <row r="171" spans="6:6" x14ac:dyDescent="0.3">
      <c r="F171" s="4"/>
    </row>
    <row r="172" spans="6:6" x14ac:dyDescent="0.3">
      <c r="F172" s="4"/>
    </row>
    <row r="173" spans="6:6" x14ac:dyDescent="0.3">
      <c r="F173" s="4"/>
    </row>
    <row r="174" spans="6:6" x14ac:dyDescent="0.3">
      <c r="F174" s="4"/>
    </row>
    <row r="175" spans="6:6" x14ac:dyDescent="0.3">
      <c r="F175" s="4"/>
    </row>
    <row r="176" spans="6:6" x14ac:dyDescent="0.3">
      <c r="F176" s="4"/>
    </row>
    <row r="177" spans="6:6" x14ac:dyDescent="0.3">
      <c r="F177" s="4"/>
    </row>
    <row r="178" spans="6:6" x14ac:dyDescent="0.3">
      <c r="F178" s="4"/>
    </row>
    <row r="179" spans="6:6" x14ac:dyDescent="0.3">
      <c r="F179" s="4"/>
    </row>
    <row r="180" spans="6:6" x14ac:dyDescent="0.3">
      <c r="F180" s="4"/>
    </row>
    <row r="181" spans="6:6" x14ac:dyDescent="0.3">
      <c r="F181" s="4"/>
    </row>
    <row r="182" spans="6:6" x14ac:dyDescent="0.3">
      <c r="F182" s="4"/>
    </row>
    <row r="183" spans="6:6" x14ac:dyDescent="0.3">
      <c r="F183" s="4"/>
    </row>
    <row r="184" spans="6:6" x14ac:dyDescent="0.3">
      <c r="F184" s="4"/>
    </row>
    <row r="185" spans="6:6" x14ac:dyDescent="0.3">
      <c r="F185" s="4"/>
    </row>
    <row r="186" spans="6:6" x14ac:dyDescent="0.3">
      <c r="F186" s="4"/>
    </row>
    <row r="187" spans="6:6" x14ac:dyDescent="0.3">
      <c r="F187" s="4"/>
    </row>
    <row r="188" spans="6:6" x14ac:dyDescent="0.3">
      <c r="F188" s="4"/>
    </row>
    <row r="189" spans="6:6" x14ac:dyDescent="0.3">
      <c r="F189" s="4"/>
    </row>
    <row r="190" spans="6:6" x14ac:dyDescent="0.3">
      <c r="F190" s="4"/>
    </row>
    <row r="191" spans="6:6" x14ac:dyDescent="0.3">
      <c r="F191" s="4"/>
    </row>
    <row r="192" spans="6:6" x14ac:dyDescent="0.3">
      <c r="F192" s="4"/>
    </row>
    <row r="193" spans="6:6" x14ac:dyDescent="0.3">
      <c r="F193" s="4"/>
    </row>
    <row r="194" spans="6:6" x14ac:dyDescent="0.3">
      <c r="F19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</vt:lpstr>
      <vt:lpstr>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paul.spencer</dc:creator>
  <cp:lastModifiedBy>Paul Spencer</cp:lastModifiedBy>
  <dcterms:created xsi:type="dcterms:W3CDTF">2012-10-11T17:42:30Z</dcterms:created>
  <dcterms:modified xsi:type="dcterms:W3CDTF">2024-10-27T21:33:43Z</dcterms:modified>
</cp:coreProperties>
</file>