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spencer\Work\stock_assess\rougheye\2024\Nov model\m_24_1_reweighted\retro\"/>
    </mc:Choice>
  </mc:AlternateContent>
  <bookViews>
    <workbookView xWindow="-180" yWindow="408" windowWidth="20736" windowHeight="10392" activeTab="1"/>
  </bookViews>
  <sheets>
    <sheet name="rec" sheetId="2" r:id="rId1"/>
    <sheet name="ssb" sheetId="1" r:id="rId2"/>
  </sheets>
  <calcPr calcId="162913"/>
</workbook>
</file>

<file path=xl/calcChain.xml><?xml version="1.0" encoding="utf-8"?>
<calcChain xmlns="http://schemas.openxmlformats.org/spreadsheetml/2006/main">
  <c r="P51" i="1" l="1"/>
  <c r="P58" i="1" l="1"/>
  <c r="P57" i="1"/>
  <c r="P56" i="1"/>
  <c r="Y42" i="1"/>
  <c r="Y41" i="1"/>
  <c r="X43" i="1"/>
  <c r="X42" i="1"/>
  <c r="W44" i="1"/>
  <c r="W43" i="1"/>
  <c r="V45" i="1"/>
  <c r="V44" i="1"/>
  <c r="U46" i="1"/>
  <c r="U45" i="1"/>
  <c r="T47" i="1"/>
  <c r="T46" i="1"/>
  <c r="S48" i="1"/>
  <c r="S47" i="1"/>
  <c r="R49" i="1"/>
  <c r="R48" i="1"/>
  <c r="Q50" i="1"/>
  <c r="Q49" i="1"/>
  <c r="P50" i="1"/>
  <c r="P49" i="1" l="1"/>
  <c r="AH107" i="2"/>
  <c r="AH98" i="2"/>
  <c r="BA99" i="2"/>
  <c r="BA98" i="2"/>
  <c r="AZ100" i="2"/>
  <c r="AZ99" i="2"/>
  <c r="AZ98" i="2"/>
  <c r="AY101" i="2"/>
  <c r="AY100" i="2"/>
  <c r="AY99" i="2"/>
  <c r="AY98" i="2"/>
  <c r="AX102" i="2"/>
  <c r="AX101" i="2"/>
  <c r="AX100" i="2"/>
  <c r="AX99" i="2"/>
  <c r="AX98" i="2"/>
  <c r="AW103" i="2"/>
  <c r="AW102" i="2"/>
  <c r="AW101" i="2"/>
  <c r="AW100" i="2"/>
  <c r="AW99" i="2"/>
  <c r="AW98" i="2"/>
  <c r="AV104" i="2"/>
  <c r="AV103" i="2"/>
  <c r="AV102" i="2"/>
  <c r="AV101" i="2"/>
  <c r="AV100" i="2"/>
  <c r="AV99" i="2"/>
  <c r="AV98" i="2"/>
  <c r="AU105" i="2"/>
  <c r="AU104" i="2"/>
  <c r="AU103" i="2"/>
  <c r="AU102" i="2"/>
  <c r="AU101" i="2"/>
  <c r="AU100" i="2"/>
  <c r="AU99" i="2"/>
  <c r="AU98" i="2"/>
  <c r="AT106" i="2"/>
  <c r="AT105" i="2"/>
  <c r="AT104" i="2"/>
  <c r="AT103" i="2"/>
  <c r="AT102" i="2"/>
  <c r="AT101" i="2"/>
  <c r="AT100" i="2"/>
  <c r="AT99" i="2"/>
  <c r="AT98" i="2"/>
  <c r="AS107" i="2"/>
  <c r="AS106" i="2"/>
  <c r="AS105" i="2"/>
  <c r="AS104" i="2"/>
  <c r="AS103" i="2"/>
  <c r="AS102" i="2"/>
  <c r="AS101" i="2"/>
  <c r="AS100" i="2"/>
  <c r="AS99" i="2"/>
  <c r="AS98" i="2"/>
  <c r="AR108" i="2"/>
  <c r="AR107" i="2"/>
  <c r="AR106" i="2"/>
  <c r="AR105" i="2"/>
  <c r="AR104" i="2"/>
  <c r="AR103" i="2"/>
  <c r="AR102" i="2"/>
  <c r="AR101" i="2"/>
  <c r="AR100" i="2"/>
  <c r="AR99" i="2"/>
  <c r="AR98" i="2"/>
  <c r="AQ108" i="2"/>
  <c r="AQ107" i="2"/>
  <c r="AQ106" i="2"/>
  <c r="AQ105" i="2"/>
  <c r="AQ104" i="2"/>
  <c r="AQ103" i="2"/>
  <c r="AQ102" i="2"/>
  <c r="AQ101" i="2"/>
  <c r="AQ100" i="2"/>
  <c r="AQ99" i="2"/>
  <c r="AQ98" i="2"/>
  <c r="BA96" i="2"/>
  <c r="BB96" i="2"/>
  <c r="BA80" i="2"/>
  <c r="BB80" i="2"/>
  <c r="P55" i="2"/>
  <c r="P54" i="2"/>
  <c r="Y39" i="2" l="1"/>
  <c r="Y38" i="2"/>
  <c r="X40" i="2"/>
  <c r="X39" i="2"/>
  <c r="W41" i="2"/>
  <c r="W40" i="2"/>
  <c r="V42" i="2"/>
  <c r="V41" i="2"/>
  <c r="U43" i="2"/>
  <c r="U42" i="2"/>
  <c r="T44" i="2"/>
  <c r="T43" i="2"/>
  <c r="S45" i="2"/>
  <c r="S44" i="2"/>
  <c r="R46" i="2"/>
  <c r="R45" i="2"/>
  <c r="Q47" i="2"/>
  <c r="Q46" i="2"/>
  <c r="P48" i="2"/>
  <c r="P47" i="2"/>
  <c r="Y40" i="1" l="1"/>
  <c r="Y39" i="1"/>
  <c r="X41" i="1"/>
  <c r="X40" i="1"/>
  <c r="W42" i="1"/>
  <c r="W41" i="1"/>
  <c r="V43" i="1"/>
  <c r="V42" i="1"/>
  <c r="U44" i="1"/>
  <c r="U43" i="1"/>
  <c r="T45" i="1"/>
  <c r="T44" i="1"/>
  <c r="S46" i="1"/>
  <c r="S45" i="1"/>
  <c r="R47" i="1"/>
  <c r="R46" i="1"/>
  <c r="Q48" i="1"/>
  <c r="Q47" i="1"/>
  <c r="P48" i="1"/>
  <c r="Y5" i="2"/>
  <c r="AY96" i="2"/>
  <c r="AZ96" i="2"/>
  <c r="AP108" i="2"/>
  <c r="AP107" i="2"/>
  <c r="AP106" i="2"/>
  <c r="AP105" i="2"/>
  <c r="AP104" i="2"/>
  <c r="AP103" i="2"/>
  <c r="AP102" i="2"/>
  <c r="AP101" i="2"/>
  <c r="AP100" i="2"/>
  <c r="AP99" i="2"/>
  <c r="AP98" i="2"/>
  <c r="AO108" i="2"/>
  <c r="AO107" i="2"/>
  <c r="AO106" i="2"/>
  <c r="AO105" i="2"/>
  <c r="AO104" i="2"/>
  <c r="AO103" i="2"/>
  <c r="AO102" i="2"/>
  <c r="AO101" i="2"/>
  <c r="AO100" i="2"/>
  <c r="AO99" i="2"/>
  <c r="AO98" i="2"/>
  <c r="AY80" i="2"/>
  <c r="AZ80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I98" i="2"/>
  <c r="AJ98" i="2"/>
  <c r="AK98" i="2"/>
  <c r="AL98" i="2"/>
  <c r="AM98" i="2"/>
  <c r="AN98" i="2"/>
  <c r="AH99" i="2"/>
  <c r="AI99" i="2"/>
  <c r="AJ99" i="2"/>
  <c r="AK99" i="2"/>
  <c r="AL99" i="2"/>
  <c r="AM99" i="2"/>
  <c r="AN99" i="2"/>
  <c r="AH100" i="2"/>
  <c r="AI100" i="2"/>
  <c r="AJ100" i="2"/>
  <c r="AK100" i="2"/>
  <c r="AL100" i="2"/>
  <c r="AM100" i="2"/>
  <c r="AN100" i="2"/>
  <c r="AH101" i="2"/>
  <c r="AI101" i="2"/>
  <c r="AJ101" i="2"/>
  <c r="AK101" i="2"/>
  <c r="AL101" i="2"/>
  <c r="AM101" i="2"/>
  <c r="AN101" i="2"/>
  <c r="AH102" i="2"/>
  <c r="AI102" i="2"/>
  <c r="AJ102" i="2"/>
  <c r="AK102" i="2"/>
  <c r="AL102" i="2"/>
  <c r="AM102" i="2"/>
  <c r="AN102" i="2"/>
  <c r="AH103" i="2"/>
  <c r="AI103" i="2"/>
  <c r="AJ103" i="2"/>
  <c r="AK103" i="2"/>
  <c r="AL103" i="2"/>
  <c r="AM103" i="2"/>
  <c r="AN103" i="2"/>
  <c r="AH104" i="2"/>
  <c r="AI104" i="2"/>
  <c r="AJ104" i="2"/>
  <c r="AK104" i="2"/>
  <c r="AL104" i="2"/>
  <c r="AM104" i="2"/>
  <c r="AN104" i="2"/>
  <c r="AH105" i="2"/>
  <c r="AI105" i="2"/>
  <c r="AJ105" i="2"/>
  <c r="AK105" i="2"/>
  <c r="AL105" i="2"/>
  <c r="AM105" i="2"/>
  <c r="AN105" i="2"/>
  <c r="AH106" i="2"/>
  <c r="AI106" i="2"/>
  <c r="AJ106" i="2"/>
  <c r="AK106" i="2"/>
  <c r="AL106" i="2"/>
  <c r="AM106" i="2"/>
  <c r="AN106" i="2"/>
  <c r="AI107" i="2"/>
  <c r="AJ107" i="2"/>
  <c r="AK107" i="2"/>
  <c r="AL107" i="2"/>
  <c r="AM107" i="2"/>
  <c r="AN107" i="2"/>
  <c r="AH108" i="2"/>
  <c r="AI108" i="2"/>
  <c r="AJ108" i="2"/>
  <c r="AK108" i="2"/>
  <c r="AL108" i="2"/>
  <c r="AM108" i="2"/>
  <c r="AN108" i="2"/>
  <c r="Y37" i="2"/>
  <c r="Y36" i="2"/>
  <c r="X38" i="2"/>
  <c r="X37" i="2"/>
  <c r="W39" i="2"/>
  <c r="W38" i="2"/>
  <c r="W37" i="2"/>
  <c r="V40" i="2"/>
  <c r="V39" i="2"/>
  <c r="U41" i="2"/>
  <c r="U40" i="2"/>
  <c r="T42" i="2"/>
  <c r="T41" i="2"/>
  <c r="S43" i="2"/>
  <c r="S42" i="2"/>
  <c r="R44" i="2"/>
  <c r="R43" i="2"/>
  <c r="Q45" i="2"/>
  <c r="Q44" i="2"/>
  <c r="P46" i="2"/>
  <c r="P45" i="2"/>
  <c r="P40" i="2" l="1"/>
  <c r="P47" i="1" l="1"/>
  <c r="P44" i="2" l="1"/>
  <c r="Y38" i="1" l="1"/>
  <c r="Y37" i="1"/>
  <c r="X39" i="1"/>
  <c r="X38" i="1"/>
  <c r="W40" i="1"/>
  <c r="W39" i="1"/>
  <c r="V41" i="1"/>
  <c r="V40" i="1"/>
  <c r="U42" i="1"/>
  <c r="U41" i="1"/>
  <c r="T43" i="1"/>
  <c r="T42" i="1"/>
  <c r="S44" i="1"/>
  <c r="S43" i="1"/>
  <c r="R45" i="1"/>
  <c r="R44" i="1"/>
  <c r="Q46" i="1"/>
  <c r="Q45" i="1"/>
  <c r="P46" i="1"/>
  <c r="AX80" i="2"/>
  <c r="AW80" i="2"/>
  <c r="Y35" i="2"/>
  <c r="Y34" i="2"/>
  <c r="Y33" i="2"/>
  <c r="Y32" i="2"/>
  <c r="Y31" i="2"/>
  <c r="Y30" i="2"/>
  <c r="Y29" i="2"/>
  <c r="Y28" i="2"/>
  <c r="X36" i="2"/>
  <c r="X35" i="2"/>
  <c r="X34" i="2"/>
  <c r="X33" i="2"/>
  <c r="X32" i="2"/>
  <c r="X31" i="2"/>
  <c r="X30" i="2"/>
  <c r="X29" i="2"/>
  <c r="W36" i="2"/>
  <c r="W35" i="2"/>
  <c r="W34" i="2"/>
  <c r="W33" i="2"/>
  <c r="W32" i="2"/>
  <c r="W31" i="2"/>
  <c r="W30" i="2"/>
  <c r="V38" i="2"/>
  <c r="V37" i="2"/>
  <c r="V36" i="2"/>
  <c r="V35" i="2"/>
  <c r="V34" i="2"/>
  <c r="V33" i="2"/>
  <c r="V32" i="2"/>
  <c r="V31" i="2"/>
  <c r="U39" i="2"/>
  <c r="U38" i="2"/>
  <c r="U37" i="2"/>
  <c r="U36" i="2"/>
  <c r="U35" i="2"/>
  <c r="U34" i="2"/>
  <c r="U33" i="2"/>
  <c r="U32" i="2"/>
  <c r="T40" i="2"/>
  <c r="T39" i="2"/>
  <c r="T38" i="2"/>
  <c r="T37" i="2"/>
  <c r="T36" i="2"/>
  <c r="T35" i="2"/>
  <c r="T34" i="2"/>
  <c r="T33" i="2"/>
  <c r="S41" i="2"/>
  <c r="S40" i="2"/>
  <c r="S39" i="2"/>
  <c r="S38" i="2"/>
  <c r="S37" i="2"/>
  <c r="S36" i="2"/>
  <c r="S35" i="2"/>
  <c r="S34" i="2"/>
  <c r="R42" i="2"/>
  <c r="R41" i="2"/>
  <c r="R40" i="2"/>
  <c r="R39" i="2"/>
  <c r="R38" i="2"/>
  <c r="R37" i="2"/>
  <c r="R36" i="2"/>
  <c r="R35" i="2"/>
  <c r="Q43" i="2"/>
  <c r="Q42" i="2"/>
  <c r="Q41" i="2"/>
  <c r="Q40" i="2"/>
  <c r="Q39" i="2"/>
  <c r="Q38" i="2"/>
  <c r="Q37" i="2"/>
  <c r="Q36" i="2"/>
  <c r="P43" i="2"/>
  <c r="P42" i="2"/>
  <c r="P41" i="2"/>
  <c r="P39" i="2"/>
  <c r="P38" i="2"/>
  <c r="P37" i="2"/>
  <c r="AV80" i="2" l="1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Y36" i="1" l="1"/>
  <c r="Y35" i="1"/>
  <c r="X37" i="1"/>
  <c r="X36" i="1"/>
  <c r="X35" i="1"/>
  <c r="W38" i="1"/>
  <c r="W37" i="1"/>
  <c r="V39" i="1"/>
  <c r="V38" i="1"/>
  <c r="U40" i="1"/>
  <c r="U39" i="1"/>
  <c r="T41" i="1"/>
  <c r="T40" i="1"/>
  <c r="S42" i="1"/>
  <c r="S41" i="1"/>
  <c r="R43" i="1"/>
  <c r="R42" i="1"/>
  <c r="Q44" i="1"/>
  <c r="Q43" i="1"/>
  <c r="P45" i="1"/>
  <c r="P44" i="1"/>
  <c r="S40" i="1" l="1"/>
  <c r="Y34" i="1"/>
  <c r="Y33" i="1"/>
  <c r="X34" i="1"/>
  <c r="W36" i="1"/>
  <c r="W35" i="1"/>
  <c r="V37" i="1"/>
  <c r="V36" i="1"/>
  <c r="U38" i="1"/>
  <c r="U37" i="1"/>
  <c r="T39" i="1"/>
  <c r="T38" i="1"/>
  <c r="S39" i="1"/>
  <c r="R41" i="1"/>
  <c r="R40" i="1"/>
  <c r="Q42" i="1"/>
  <c r="Q41" i="1"/>
  <c r="P43" i="1"/>
  <c r="P42" i="1"/>
  <c r="P41" i="1"/>
  <c r="P5" i="1" l="1"/>
  <c r="Q5" i="1"/>
  <c r="R5" i="1"/>
  <c r="S5" i="1"/>
  <c r="T5" i="1"/>
  <c r="U5" i="1"/>
  <c r="V5" i="1"/>
  <c r="W5" i="1"/>
  <c r="X5" i="1"/>
  <c r="Y5" i="1"/>
  <c r="Y31" i="1"/>
  <c r="Y32" i="1"/>
  <c r="X32" i="1"/>
  <c r="X33" i="1"/>
  <c r="W33" i="1"/>
  <c r="W34" i="1"/>
  <c r="V34" i="1"/>
  <c r="V35" i="1"/>
  <c r="U35" i="1"/>
  <c r="U36" i="1"/>
  <c r="T36" i="1"/>
  <c r="T37" i="1"/>
  <c r="S37" i="1"/>
  <c r="S38" i="1"/>
  <c r="R38" i="1"/>
  <c r="R39" i="1"/>
  <c r="Q39" i="1"/>
  <c r="Q40" i="1"/>
  <c r="P40" i="1"/>
  <c r="P36" i="2"/>
  <c r="Q35" i="2"/>
  <c r="P35" i="2"/>
  <c r="R34" i="2"/>
  <c r="Q34" i="2"/>
  <c r="P34" i="2"/>
  <c r="S33" i="2"/>
  <c r="R33" i="2"/>
  <c r="Q33" i="2"/>
  <c r="P33" i="2"/>
  <c r="T32" i="2"/>
  <c r="S32" i="2"/>
  <c r="R32" i="2"/>
  <c r="Q32" i="2"/>
  <c r="P32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W29" i="2"/>
  <c r="V29" i="2"/>
  <c r="U29" i="2"/>
  <c r="T29" i="2"/>
  <c r="S29" i="2"/>
  <c r="R29" i="2"/>
  <c r="Q29" i="2"/>
  <c r="P29" i="2"/>
  <c r="X28" i="2"/>
  <c r="W28" i="2"/>
  <c r="V28" i="2"/>
  <c r="U28" i="2"/>
  <c r="T28" i="2"/>
  <c r="S28" i="2"/>
  <c r="R28" i="2"/>
  <c r="Q28" i="2"/>
  <c r="P28" i="2"/>
  <c r="Y27" i="2"/>
  <c r="X27" i="2"/>
  <c r="W27" i="2"/>
  <c r="V27" i="2"/>
  <c r="U27" i="2"/>
  <c r="T27" i="2"/>
  <c r="S27" i="2"/>
  <c r="R27" i="2"/>
  <c r="Q27" i="2"/>
  <c r="P27" i="2"/>
  <c r="Y26" i="2"/>
  <c r="X26" i="2"/>
  <c r="W26" i="2"/>
  <c r="V26" i="2"/>
  <c r="U26" i="2"/>
  <c r="T26" i="2"/>
  <c r="S26" i="2"/>
  <c r="R26" i="2"/>
  <c r="Q26" i="2"/>
  <c r="P26" i="2"/>
  <c r="Y25" i="2"/>
  <c r="X25" i="2"/>
  <c r="W25" i="2"/>
  <c r="V25" i="2"/>
  <c r="U25" i="2"/>
  <c r="T25" i="2"/>
  <c r="S25" i="2"/>
  <c r="R25" i="2"/>
  <c r="Q25" i="2"/>
  <c r="P25" i="2"/>
  <c r="Y24" i="2"/>
  <c r="X24" i="2"/>
  <c r="W24" i="2"/>
  <c r="V24" i="2"/>
  <c r="U24" i="2"/>
  <c r="T24" i="2"/>
  <c r="S24" i="2"/>
  <c r="R24" i="2"/>
  <c r="Q24" i="2"/>
  <c r="P24" i="2"/>
  <c r="Y23" i="2"/>
  <c r="X23" i="2"/>
  <c r="W23" i="2"/>
  <c r="V23" i="2"/>
  <c r="U23" i="2"/>
  <c r="T23" i="2"/>
  <c r="S23" i="2"/>
  <c r="R23" i="2"/>
  <c r="Q23" i="2"/>
  <c r="P23" i="2"/>
  <c r="Y22" i="2"/>
  <c r="X22" i="2"/>
  <c r="W22" i="2"/>
  <c r="V22" i="2"/>
  <c r="U22" i="2"/>
  <c r="T22" i="2"/>
  <c r="S22" i="2"/>
  <c r="R22" i="2"/>
  <c r="Q22" i="2"/>
  <c r="P22" i="2"/>
  <c r="Y21" i="2"/>
  <c r="X21" i="2"/>
  <c r="W21" i="2"/>
  <c r="V21" i="2"/>
  <c r="U21" i="2"/>
  <c r="T21" i="2"/>
  <c r="S21" i="2"/>
  <c r="R21" i="2"/>
  <c r="Q21" i="2"/>
  <c r="P21" i="2"/>
  <c r="Y20" i="2"/>
  <c r="X20" i="2"/>
  <c r="W20" i="2"/>
  <c r="V20" i="2"/>
  <c r="U20" i="2"/>
  <c r="T20" i="2"/>
  <c r="S20" i="2"/>
  <c r="R20" i="2"/>
  <c r="Q20" i="2"/>
  <c r="P20" i="2"/>
  <c r="Y19" i="2"/>
  <c r="X19" i="2"/>
  <c r="W19" i="2"/>
  <c r="V19" i="2"/>
  <c r="U19" i="2"/>
  <c r="T19" i="2"/>
  <c r="S19" i="2"/>
  <c r="R19" i="2"/>
  <c r="Q19" i="2"/>
  <c r="P19" i="2"/>
  <c r="Y18" i="2"/>
  <c r="X18" i="2"/>
  <c r="W18" i="2"/>
  <c r="V18" i="2"/>
  <c r="U18" i="2"/>
  <c r="T18" i="2"/>
  <c r="S18" i="2"/>
  <c r="R18" i="2"/>
  <c r="Q18" i="2"/>
  <c r="P18" i="2"/>
  <c r="Y17" i="2"/>
  <c r="X17" i="2"/>
  <c r="W17" i="2"/>
  <c r="V17" i="2"/>
  <c r="U17" i="2"/>
  <c r="T17" i="2"/>
  <c r="S17" i="2"/>
  <c r="R17" i="2"/>
  <c r="Q17" i="2"/>
  <c r="P17" i="2"/>
  <c r="Y16" i="2"/>
  <c r="X16" i="2"/>
  <c r="W16" i="2"/>
  <c r="V16" i="2"/>
  <c r="U16" i="2"/>
  <c r="T16" i="2"/>
  <c r="S16" i="2"/>
  <c r="R16" i="2"/>
  <c r="Q16" i="2"/>
  <c r="P16" i="2"/>
  <c r="Y15" i="2"/>
  <c r="X15" i="2"/>
  <c r="W15" i="2"/>
  <c r="V15" i="2"/>
  <c r="U15" i="2"/>
  <c r="T15" i="2"/>
  <c r="S15" i="2"/>
  <c r="R15" i="2"/>
  <c r="Q15" i="2"/>
  <c r="P15" i="2"/>
  <c r="Y14" i="2"/>
  <c r="X14" i="2"/>
  <c r="W14" i="2"/>
  <c r="V14" i="2"/>
  <c r="U14" i="2"/>
  <c r="T14" i="2"/>
  <c r="S14" i="2"/>
  <c r="R14" i="2"/>
  <c r="Q14" i="2"/>
  <c r="P14" i="2"/>
  <c r="Y13" i="2"/>
  <c r="X13" i="2"/>
  <c r="W13" i="2"/>
  <c r="V13" i="2"/>
  <c r="U13" i="2"/>
  <c r="T13" i="2"/>
  <c r="S13" i="2"/>
  <c r="R13" i="2"/>
  <c r="Q13" i="2"/>
  <c r="P13" i="2"/>
  <c r="Y12" i="2"/>
  <c r="X12" i="2"/>
  <c r="W12" i="2"/>
  <c r="V12" i="2"/>
  <c r="U12" i="2"/>
  <c r="T12" i="2"/>
  <c r="S12" i="2"/>
  <c r="R12" i="2"/>
  <c r="Q12" i="2"/>
  <c r="P12" i="2"/>
  <c r="Y11" i="2"/>
  <c r="X11" i="2"/>
  <c r="W11" i="2"/>
  <c r="V11" i="2"/>
  <c r="U11" i="2"/>
  <c r="T11" i="2"/>
  <c r="S11" i="2"/>
  <c r="R11" i="2"/>
  <c r="Q11" i="2"/>
  <c r="P11" i="2"/>
  <c r="Y10" i="2"/>
  <c r="X10" i="2"/>
  <c r="W10" i="2"/>
  <c r="V10" i="2"/>
  <c r="U10" i="2"/>
  <c r="T10" i="2"/>
  <c r="S10" i="2"/>
  <c r="R10" i="2"/>
  <c r="Q10" i="2"/>
  <c r="P10" i="2"/>
  <c r="Y9" i="2"/>
  <c r="X9" i="2"/>
  <c r="W9" i="2"/>
  <c r="V9" i="2"/>
  <c r="U9" i="2"/>
  <c r="T9" i="2"/>
  <c r="S9" i="2"/>
  <c r="R9" i="2"/>
  <c r="Q9" i="2"/>
  <c r="P9" i="2"/>
  <c r="Y8" i="2"/>
  <c r="X8" i="2"/>
  <c r="W8" i="2"/>
  <c r="V8" i="2"/>
  <c r="U8" i="2"/>
  <c r="T8" i="2"/>
  <c r="S8" i="2"/>
  <c r="R8" i="2"/>
  <c r="Q8" i="2"/>
  <c r="P8" i="2"/>
  <c r="Y7" i="2"/>
  <c r="X7" i="2"/>
  <c r="W7" i="2"/>
  <c r="V7" i="2"/>
  <c r="U7" i="2"/>
  <c r="T7" i="2"/>
  <c r="S7" i="2"/>
  <c r="R7" i="2"/>
  <c r="Q7" i="2"/>
  <c r="P7" i="2"/>
  <c r="Y6" i="2"/>
  <c r="X6" i="2"/>
  <c r="W6" i="2"/>
  <c r="V6" i="2"/>
  <c r="U6" i="2"/>
  <c r="T6" i="2"/>
  <c r="S6" i="2"/>
  <c r="R6" i="2"/>
  <c r="Q6" i="2"/>
  <c r="P6" i="2"/>
  <c r="X5" i="2"/>
  <c r="W5" i="2"/>
  <c r="V5" i="2"/>
  <c r="U5" i="2"/>
  <c r="T5" i="2"/>
  <c r="S5" i="2"/>
  <c r="R5" i="2"/>
  <c r="Q5" i="2"/>
  <c r="P5" i="2"/>
  <c r="Q38" i="1"/>
  <c r="R37" i="1"/>
  <c r="Q37" i="1"/>
  <c r="S36" i="1"/>
  <c r="R36" i="1"/>
  <c r="Q36" i="1"/>
  <c r="U34" i="1"/>
  <c r="V33" i="1"/>
  <c r="U33" i="1"/>
  <c r="T35" i="1"/>
  <c r="S35" i="1"/>
  <c r="R35" i="1"/>
  <c r="Q35" i="1"/>
  <c r="T34" i="1"/>
  <c r="S34" i="1"/>
  <c r="R34" i="1"/>
  <c r="Q34" i="1"/>
  <c r="T33" i="1"/>
  <c r="S33" i="1"/>
  <c r="R33" i="1"/>
  <c r="Q33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Y30" i="1"/>
  <c r="X30" i="1"/>
  <c r="W30" i="1"/>
  <c r="V30" i="1"/>
  <c r="U30" i="1"/>
  <c r="T30" i="1"/>
  <c r="S30" i="1"/>
  <c r="R30" i="1"/>
  <c r="Q30" i="1"/>
  <c r="Y29" i="1"/>
  <c r="X29" i="1"/>
  <c r="W29" i="1"/>
  <c r="V29" i="1"/>
  <c r="U29" i="1"/>
  <c r="T29" i="1"/>
  <c r="S29" i="1"/>
  <c r="R29" i="1"/>
  <c r="Q29" i="1"/>
  <c r="Y28" i="1"/>
  <c r="X28" i="1"/>
  <c r="W28" i="1"/>
  <c r="V28" i="1"/>
  <c r="U28" i="1"/>
  <c r="T28" i="1"/>
  <c r="S28" i="1"/>
  <c r="R28" i="1"/>
  <c r="Q28" i="1"/>
  <c r="Y27" i="1"/>
  <c r="X27" i="1"/>
  <c r="W27" i="1"/>
  <c r="V27" i="1"/>
  <c r="U27" i="1"/>
  <c r="T27" i="1"/>
  <c r="S27" i="1"/>
  <c r="R27" i="1"/>
  <c r="Q27" i="1"/>
  <c r="Y26" i="1"/>
  <c r="X26" i="1"/>
  <c r="W26" i="1"/>
  <c r="V26" i="1"/>
  <c r="U26" i="1"/>
  <c r="T26" i="1"/>
  <c r="S26" i="1"/>
  <c r="R26" i="1"/>
  <c r="Q26" i="1"/>
  <c r="Y25" i="1"/>
  <c r="X25" i="1"/>
  <c r="W25" i="1"/>
  <c r="V25" i="1"/>
  <c r="U25" i="1"/>
  <c r="T25" i="1"/>
  <c r="S25" i="1"/>
  <c r="R25" i="1"/>
  <c r="Q25" i="1"/>
  <c r="Y24" i="1"/>
  <c r="X24" i="1"/>
  <c r="W24" i="1"/>
  <c r="V24" i="1"/>
  <c r="U24" i="1"/>
  <c r="T24" i="1"/>
  <c r="S24" i="1"/>
  <c r="R24" i="1"/>
  <c r="Q24" i="1"/>
  <c r="Y23" i="1"/>
  <c r="X23" i="1"/>
  <c r="W23" i="1"/>
  <c r="V23" i="1"/>
  <c r="U23" i="1"/>
  <c r="T23" i="1"/>
  <c r="S23" i="1"/>
  <c r="R23" i="1"/>
  <c r="Q23" i="1"/>
  <c r="Y22" i="1"/>
  <c r="X22" i="1"/>
  <c r="W22" i="1"/>
  <c r="V22" i="1"/>
  <c r="U22" i="1"/>
  <c r="T22" i="1"/>
  <c r="S22" i="1"/>
  <c r="R22" i="1"/>
  <c r="Q22" i="1"/>
  <c r="Y21" i="1"/>
  <c r="X21" i="1"/>
  <c r="W21" i="1"/>
  <c r="V21" i="1"/>
  <c r="U21" i="1"/>
  <c r="T21" i="1"/>
  <c r="S21" i="1"/>
  <c r="R21" i="1"/>
  <c r="Q21" i="1"/>
  <c r="Y20" i="1"/>
  <c r="X20" i="1"/>
  <c r="W20" i="1"/>
  <c r="V20" i="1"/>
  <c r="U20" i="1"/>
  <c r="T20" i="1"/>
  <c r="S20" i="1"/>
  <c r="R20" i="1"/>
  <c r="Q20" i="1"/>
  <c r="Y19" i="1"/>
  <c r="X19" i="1"/>
  <c r="W19" i="1"/>
  <c r="V19" i="1"/>
  <c r="U19" i="1"/>
  <c r="T19" i="1"/>
  <c r="S19" i="1"/>
  <c r="R19" i="1"/>
  <c r="Q19" i="1"/>
  <c r="Y18" i="1"/>
  <c r="X18" i="1"/>
  <c r="W18" i="1"/>
  <c r="V18" i="1"/>
  <c r="U18" i="1"/>
  <c r="T18" i="1"/>
  <c r="S18" i="1"/>
  <c r="R18" i="1"/>
  <c r="Q18" i="1"/>
  <c r="Y17" i="1"/>
  <c r="X17" i="1"/>
  <c r="W17" i="1"/>
  <c r="V17" i="1"/>
  <c r="U17" i="1"/>
  <c r="T17" i="1"/>
  <c r="S17" i="1"/>
  <c r="R17" i="1"/>
  <c r="Q17" i="1"/>
  <c r="Y16" i="1"/>
  <c r="X16" i="1"/>
  <c r="W16" i="1"/>
  <c r="V16" i="1"/>
  <c r="U16" i="1"/>
  <c r="T16" i="1"/>
  <c r="S16" i="1"/>
  <c r="R16" i="1"/>
  <c r="Q16" i="1"/>
  <c r="Y15" i="1"/>
  <c r="X15" i="1"/>
  <c r="W15" i="1"/>
  <c r="V15" i="1"/>
  <c r="U15" i="1"/>
  <c r="T15" i="1"/>
  <c r="S15" i="1"/>
  <c r="R15" i="1"/>
  <c r="Q15" i="1"/>
  <c r="Y14" i="1"/>
  <c r="X14" i="1"/>
  <c r="W14" i="1"/>
  <c r="V14" i="1"/>
  <c r="U14" i="1"/>
  <c r="T14" i="1"/>
  <c r="S14" i="1"/>
  <c r="R14" i="1"/>
  <c r="Q14" i="1"/>
  <c r="Y13" i="1"/>
  <c r="X13" i="1"/>
  <c r="W13" i="1"/>
  <c r="V13" i="1"/>
  <c r="U13" i="1"/>
  <c r="T13" i="1"/>
  <c r="S13" i="1"/>
  <c r="R13" i="1"/>
  <c r="Q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Y10" i="1"/>
  <c r="X10" i="1"/>
  <c r="W10" i="1"/>
  <c r="V10" i="1"/>
  <c r="U10" i="1"/>
  <c r="T10" i="1"/>
  <c r="S10" i="1"/>
  <c r="R10" i="1"/>
  <c r="Q10" i="1"/>
  <c r="Y9" i="1"/>
  <c r="X9" i="1"/>
  <c r="W9" i="1"/>
  <c r="V9" i="1"/>
  <c r="U9" i="1"/>
  <c r="T9" i="1"/>
  <c r="S9" i="1"/>
  <c r="R9" i="1"/>
  <c r="Q9" i="1"/>
  <c r="Y8" i="1"/>
  <c r="X8" i="1"/>
  <c r="W8" i="1"/>
  <c r="V8" i="1"/>
  <c r="U8" i="1"/>
  <c r="T8" i="1"/>
  <c r="S8" i="1"/>
  <c r="R8" i="1"/>
  <c r="Q8" i="1"/>
  <c r="Y7" i="1"/>
  <c r="X7" i="1"/>
  <c r="W7" i="1"/>
  <c r="V7" i="1"/>
  <c r="U7" i="1"/>
  <c r="T7" i="1"/>
  <c r="S7" i="1"/>
  <c r="R7" i="1"/>
  <c r="Q7" i="1"/>
  <c r="Y6" i="1"/>
  <c r="X6" i="1"/>
  <c r="W6" i="1"/>
  <c r="V6" i="1"/>
  <c r="U6" i="1"/>
  <c r="T6" i="1"/>
  <c r="S6" i="1"/>
  <c r="R6" i="1"/>
  <c r="Q6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</calcChain>
</file>

<file path=xl/sharedStrings.xml><?xml version="1.0" encoding="utf-8"?>
<sst xmlns="http://schemas.openxmlformats.org/spreadsheetml/2006/main" count="33" uniqueCount="25">
  <si>
    <t>Year</t>
  </si>
  <si>
    <t>Spawning biomass</t>
  </si>
  <si>
    <t>End Year</t>
  </si>
  <si>
    <t>Wood Hole rho</t>
  </si>
  <si>
    <t>woods hole rho</t>
  </si>
  <si>
    <t>Mohn's rho</t>
  </si>
  <si>
    <t>Recruitment</t>
  </si>
  <si>
    <t>m_ai_18_1</t>
  </si>
  <si>
    <t>m_ai_18_1_r2017</t>
  </si>
  <si>
    <t>m_ai_18_1_r2016</t>
  </si>
  <si>
    <t>m_ai_18_1_r2015</t>
  </si>
  <si>
    <t>m_ai_18_1_r2014</t>
  </si>
  <si>
    <t>m_ai_18_1_r2013</t>
  </si>
  <si>
    <t>m_ai_18_1_r2012</t>
  </si>
  <si>
    <t>m_ai_18_1_r2011</t>
  </si>
  <si>
    <t>m_ai_18_1_r2010</t>
  </si>
  <si>
    <t>m_ai_18_1_r2009</t>
  </si>
  <si>
    <t>m_ai_18_1_r2008</t>
  </si>
  <si>
    <t xml:space="preserve">years since </t>
  </si>
  <si>
    <t>1st est</t>
  </si>
  <si>
    <t>YC</t>
  </si>
  <si>
    <t>Model</t>
  </si>
  <si>
    <t>18.1 (2020)</t>
  </si>
  <si>
    <t>Mohn's Rho (SSB)</t>
  </si>
  <si>
    <t>Mohn's rho, 2023-2018)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</si>
</sst>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/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2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84177128461355"/>
          <c:y val="8.0786144246939195E-2"/>
          <c:w val="0.59945166492742463"/>
          <c:h val="0.71755826928819644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rec!$P$5:$P$39</c:f>
              <c:numCache>
                <c:formatCode>General</c:formatCode>
                <c:ptCount val="35"/>
                <c:pt idx="0">
                  <c:v>-1.3951202498533586</c:v>
                </c:pt>
                <c:pt idx="1">
                  <c:v>-1.0514844731347368</c:v>
                </c:pt>
                <c:pt idx="2">
                  <c:v>-0.93025268258913441</c:v>
                </c:pt>
                <c:pt idx="3">
                  <c:v>-1.0344056194353732</c:v>
                </c:pt>
                <c:pt idx="4">
                  <c:v>-1.2809090909091052</c:v>
                </c:pt>
                <c:pt idx="5">
                  <c:v>-1.4083493713689594</c:v>
                </c:pt>
                <c:pt idx="6">
                  <c:v>-1.1492026030980043</c:v>
                </c:pt>
                <c:pt idx="7">
                  <c:v>-0.54599646553013081</c:v>
                </c:pt>
                <c:pt idx="8">
                  <c:v>-1.7770461751431876E-2</c:v>
                </c:pt>
                <c:pt idx="9">
                  <c:v>8.0042008767417225E-2</c:v>
                </c:pt>
                <c:pt idx="10">
                  <c:v>-0.17190624650659439</c:v>
                </c:pt>
                <c:pt idx="11">
                  <c:v>-0.54279563464118574</c:v>
                </c:pt>
                <c:pt idx="12">
                  <c:v>-0.95727534158661354</c:v>
                </c:pt>
                <c:pt idx="13">
                  <c:v>-1.4602232058080311</c:v>
                </c:pt>
                <c:pt idx="14">
                  <c:v>-2.1062571442771385</c:v>
                </c:pt>
                <c:pt idx="15">
                  <c:v>-2.8259289259974674</c:v>
                </c:pt>
                <c:pt idx="16">
                  <c:v>-3.5278957568760023</c:v>
                </c:pt>
                <c:pt idx="17">
                  <c:v>-4.0940433336929756</c:v>
                </c:pt>
                <c:pt idx="18">
                  <c:v>-4.4669037257952402</c:v>
                </c:pt>
                <c:pt idx="19">
                  <c:v>-4.7434298868214002</c:v>
                </c:pt>
                <c:pt idx="20">
                  <c:v>-4.8019465963019723</c:v>
                </c:pt>
                <c:pt idx="21">
                  <c:v>-4.4319611498570941</c:v>
                </c:pt>
                <c:pt idx="22">
                  <c:v>-4.0259472412641619</c:v>
                </c:pt>
                <c:pt idx="23">
                  <c:v>-3.9629824782740912</c:v>
                </c:pt>
                <c:pt idx="24">
                  <c:v>-4.535391116623023</c:v>
                </c:pt>
                <c:pt idx="25">
                  <c:v>-7.2533091418910542</c:v>
                </c:pt>
                <c:pt idx="26">
                  <c:v>-7.4738039796782392</c:v>
                </c:pt>
                <c:pt idx="27">
                  <c:v>-8.2869906832173292</c:v>
                </c:pt>
                <c:pt idx="28">
                  <c:v>-11.946309134963542</c:v>
                </c:pt>
                <c:pt idx="29">
                  <c:v>-8.1498569043101678</c:v>
                </c:pt>
                <c:pt idx="30">
                  <c:v>-8.7129057334050888</c:v>
                </c:pt>
                <c:pt idx="31">
                  <c:v>-10.633120633274642</c:v>
                </c:pt>
                <c:pt idx="32">
                  <c:v>-15.252260134149894</c:v>
                </c:pt>
                <c:pt idx="33">
                  <c:v>-22.749827478558053</c:v>
                </c:pt>
                <c:pt idx="34">
                  <c:v>-33.316045330691104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F81-B12E-1B7F5B487928}"/>
            </c:ext>
          </c:extLst>
        </c:ser>
        <c:ser>
          <c:idx val="1"/>
          <c:order val="1"/>
          <c:tx>
            <c:v>2022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rec!$Q$5:$Q$39</c:f>
              <c:numCache>
                <c:formatCode>General</c:formatCode>
                <c:ptCount val="35"/>
                <c:pt idx="0">
                  <c:v>-2.1354852006278189</c:v>
                </c:pt>
                <c:pt idx="1">
                  <c:v>-1.789353719709504</c:v>
                </c:pt>
                <c:pt idx="2">
                  <c:v>-1.6831083419868438</c:v>
                </c:pt>
                <c:pt idx="3">
                  <c:v>-1.7252024517918629</c:v>
                </c:pt>
                <c:pt idx="4">
                  <c:v>-1.5000000000000164</c:v>
                </c:pt>
                <c:pt idx="5">
                  <c:v>-0.74464449520656184</c:v>
                </c:pt>
                <c:pt idx="6">
                  <c:v>0.51251794253105809</c:v>
                </c:pt>
                <c:pt idx="7">
                  <c:v>1.5676516876654045</c:v>
                </c:pt>
                <c:pt idx="8">
                  <c:v>1.5984062701671196</c:v>
                </c:pt>
                <c:pt idx="9">
                  <c:v>0.87047013253170868</c:v>
                </c:pt>
                <c:pt idx="10">
                  <c:v>5.502490404800485E-2</c:v>
                </c:pt>
                <c:pt idx="11">
                  <c:v>-0.58590887011706649</c:v>
                </c:pt>
                <c:pt idx="12">
                  <c:v>-1.1063699145768076</c:v>
                </c:pt>
                <c:pt idx="13">
                  <c:v>-1.6033787633112826</c:v>
                </c:pt>
                <c:pt idx="14">
                  <c:v>-2.063913324387467</c:v>
                </c:pt>
                <c:pt idx="15">
                  <c:v>-2.3077242611169919</c:v>
                </c:pt>
                <c:pt idx="16">
                  <c:v>-2.2599068079666815</c:v>
                </c:pt>
                <c:pt idx="17">
                  <c:v>-1.9130383608133126</c:v>
                </c:pt>
                <c:pt idx="18">
                  <c:v>-1.3741423931979286</c:v>
                </c:pt>
                <c:pt idx="19">
                  <c:v>-0.7112027623249626</c:v>
                </c:pt>
                <c:pt idx="20">
                  <c:v>0.26955861511832391</c:v>
                </c:pt>
                <c:pt idx="21">
                  <c:v>1.4964682222229988</c:v>
                </c:pt>
                <c:pt idx="22">
                  <c:v>1.7933256074325947</c:v>
                </c:pt>
                <c:pt idx="23">
                  <c:v>1.1050338783052736</c:v>
                </c:pt>
                <c:pt idx="24">
                  <c:v>0.85251022001747079</c:v>
                </c:pt>
                <c:pt idx="25">
                  <c:v>-2.2667106511071693</c:v>
                </c:pt>
                <c:pt idx="26">
                  <c:v>-2.4215883432119676</c:v>
                </c:pt>
                <c:pt idx="27">
                  <c:v>-1.8967312850083009</c:v>
                </c:pt>
                <c:pt idx="28">
                  <c:v>2.6243503289222279</c:v>
                </c:pt>
                <c:pt idx="29">
                  <c:v>-4.8875481725156309</c:v>
                </c:pt>
                <c:pt idx="30">
                  <c:v>-3.8574232021613701</c:v>
                </c:pt>
                <c:pt idx="31">
                  <c:v>-2.1073219813446835</c:v>
                </c:pt>
                <c:pt idx="32">
                  <c:v>-1.7071249178429728</c:v>
                </c:pt>
                <c:pt idx="33">
                  <c:v>-11.258256383293356</c:v>
                </c:pt>
                <c:pt idx="34">
                  <c:v>-28.896767401535797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F81-B12E-1B7F5B487928}"/>
            </c:ext>
          </c:extLst>
        </c:ser>
        <c:ser>
          <c:idx val="2"/>
          <c:order val="2"/>
          <c:tx>
            <c:v>2021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rec!$R$5:$R$39</c:f>
              <c:numCache>
                <c:formatCode>General</c:formatCode>
                <c:ptCount val="35"/>
                <c:pt idx="0">
                  <c:v>-3.1366425162896223</c:v>
                </c:pt>
                <c:pt idx="1">
                  <c:v>-2.2235901872540715</c:v>
                </c:pt>
                <c:pt idx="2">
                  <c:v>-1.5818622360678307</c:v>
                </c:pt>
                <c:pt idx="3">
                  <c:v>-1.3135877589369627</c:v>
                </c:pt>
                <c:pt idx="4">
                  <c:v>-0.99454545454547005</c:v>
                </c:pt>
                <c:pt idx="5">
                  <c:v>-0.32375847617675646</c:v>
                </c:pt>
                <c:pt idx="6">
                  <c:v>0.88325686659562896</c:v>
                </c:pt>
                <c:pt idx="7">
                  <c:v>2.2886132041464076</c:v>
                </c:pt>
                <c:pt idx="8">
                  <c:v>2.830179855778669</c:v>
                </c:pt>
                <c:pt idx="9">
                  <c:v>2.3888234568793569</c:v>
                </c:pt>
                <c:pt idx="10">
                  <c:v>1.6459029425281662</c:v>
                </c:pt>
                <c:pt idx="11">
                  <c:v>1.0046820973726911</c:v>
                </c:pt>
                <c:pt idx="12">
                  <c:v>0.56829037678632421</c:v>
                </c:pt>
                <c:pt idx="13">
                  <c:v>0.1508246052266374</c:v>
                </c:pt>
                <c:pt idx="14">
                  <c:v>-0.38089558173053595</c:v>
                </c:pt>
                <c:pt idx="15">
                  <c:v>-0.85799738301451711</c:v>
                </c:pt>
                <c:pt idx="16">
                  <c:v>-1.2230423487691213</c:v>
                </c:pt>
                <c:pt idx="17">
                  <c:v>-1.3545457220484045</c:v>
                </c:pt>
                <c:pt idx="18">
                  <c:v>-1.0913203380960252</c:v>
                </c:pt>
                <c:pt idx="19">
                  <c:v>-0.78889315173604813</c:v>
                </c:pt>
                <c:pt idx="20">
                  <c:v>-0.24776628629568395</c:v>
                </c:pt>
                <c:pt idx="21">
                  <c:v>0.76638344311035789</c:v>
                </c:pt>
                <c:pt idx="22">
                  <c:v>0.55390779988608452</c:v>
                </c:pt>
                <c:pt idx="23">
                  <c:v>-0.47570632370294158</c:v>
                </c:pt>
                <c:pt idx="24">
                  <c:v>0.27284001653577139</c:v>
                </c:pt>
                <c:pt idx="25">
                  <c:v>-5.86161395406375</c:v>
                </c:pt>
                <c:pt idx="26">
                  <c:v>-8.9639782670053716</c:v>
                </c:pt>
                <c:pt idx="27">
                  <c:v>-11.522330924721848</c:v>
                </c:pt>
                <c:pt idx="28">
                  <c:v>-13.983702078641906</c:v>
                </c:pt>
                <c:pt idx="29">
                  <c:v>-13.676216995855004</c:v>
                </c:pt>
                <c:pt idx="30">
                  <c:v>-12.611642938295363</c:v>
                </c:pt>
                <c:pt idx="31">
                  <c:v>-14.8108030411146</c:v>
                </c:pt>
                <c:pt idx="32">
                  <c:v>-17.694989618834953</c:v>
                </c:pt>
                <c:pt idx="33">
                  <c:v>-23.299020735434265</c:v>
                </c:pt>
                <c:pt idx="34">
                  <c:v>-32.676260217983653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3-4F81-B12E-1B7F5B487928}"/>
            </c:ext>
          </c:extLst>
        </c:ser>
        <c:ser>
          <c:idx val="3"/>
          <c:order val="3"/>
          <c:tx>
            <c:v>2020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rec!$S$5:$S$39</c:f>
              <c:numCache>
                <c:formatCode>General</c:formatCode>
                <c:ptCount val="35"/>
                <c:pt idx="0">
                  <c:v>-3.0320084975506219</c:v>
                </c:pt>
                <c:pt idx="1">
                  <c:v>-2.3400520751012794</c:v>
                </c:pt>
                <c:pt idx="2">
                  <c:v>-1.9193492557978424</c:v>
                </c:pt>
                <c:pt idx="3">
                  <c:v>-1.6661446915126912</c:v>
                </c:pt>
                <c:pt idx="4">
                  <c:v>-0.73727272727273285</c:v>
                </c:pt>
                <c:pt idx="5">
                  <c:v>1.2140942856629016</c:v>
                </c:pt>
                <c:pt idx="6">
                  <c:v>3.8676611745643124</c:v>
                </c:pt>
                <c:pt idx="7">
                  <c:v>5.7430739337242978</c:v>
                </c:pt>
                <c:pt idx="8">
                  <c:v>5.2694095530261071</c:v>
                </c:pt>
                <c:pt idx="9">
                  <c:v>3.5404504462368536</c:v>
                </c:pt>
                <c:pt idx="10">
                  <c:v>1.9907091132668415</c:v>
                </c:pt>
                <c:pt idx="11">
                  <c:v>0.97205974919593707</c:v>
                </c:pt>
                <c:pt idx="12">
                  <c:v>0.37984006218534599</c:v>
                </c:pt>
                <c:pt idx="13">
                  <c:v>-5.7700454299776306E-2</c:v>
                </c:pt>
                <c:pt idx="14">
                  <c:v>-0.3832811490482661</c:v>
                </c:pt>
                <c:pt idx="15">
                  <c:v>-0.225766922134298</c:v>
                </c:pt>
                <c:pt idx="16">
                  <c:v>0.4337965444723918</c:v>
                </c:pt>
                <c:pt idx="17">
                  <c:v>1.5414946102615972</c:v>
                </c:pt>
                <c:pt idx="18">
                  <c:v>3.0578118390961153</c:v>
                </c:pt>
                <c:pt idx="19">
                  <c:v>4.6620627917385971</c:v>
                </c:pt>
                <c:pt idx="20">
                  <c:v>6.8000394205183765</c:v>
                </c:pt>
                <c:pt idx="21">
                  <c:v>9.3778596945038633</c:v>
                </c:pt>
                <c:pt idx="22">
                  <c:v>8.5688750957553435</c:v>
                </c:pt>
                <c:pt idx="23">
                  <c:v>5.5355592332296943</c:v>
                </c:pt>
                <c:pt idx="24">
                  <c:v>5.9923751779890795</c:v>
                </c:pt>
                <c:pt idx="25">
                  <c:v>0.22514535483072032</c:v>
                </c:pt>
                <c:pt idx="26">
                  <c:v>-3.0266546711826217</c:v>
                </c:pt>
                <c:pt idx="27">
                  <c:v>-5.648374890928908</c:v>
                </c:pt>
                <c:pt idx="28">
                  <c:v>17.766384238620631</c:v>
                </c:pt>
                <c:pt idx="29">
                  <c:v>-10.423463143191249</c:v>
                </c:pt>
                <c:pt idx="30">
                  <c:v>-6.5928450670537044</c:v>
                </c:pt>
                <c:pt idx="31">
                  <c:v>-6.5232010759919303</c:v>
                </c:pt>
                <c:pt idx="32">
                  <c:v>-8.6418302189838183</c:v>
                </c:pt>
                <c:pt idx="33">
                  <c:v>-13.943840162991698</c:v>
                </c:pt>
                <c:pt idx="34">
                  <c:v>-22.015497275204357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3-4F81-B12E-1B7F5B487928}"/>
            </c:ext>
          </c:extLst>
        </c:ser>
        <c:ser>
          <c:idx val="4"/>
          <c:order val="4"/>
          <c:tx>
            <c:v>2019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rec!$T$5:$T$39</c:f>
              <c:numCache>
                <c:formatCode>General</c:formatCode>
                <c:ptCount val="35"/>
                <c:pt idx="0">
                  <c:v>-3.4386543431044747</c:v>
                </c:pt>
                <c:pt idx="1">
                  <c:v>-3.002221094575368</c:v>
                </c:pt>
                <c:pt idx="2">
                  <c:v>-3.0382485289027326</c:v>
                </c:pt>
                <c:pt idx="3">
                  <c:v>-3.1667486913337237</c:v>
                </c:pt>
                <c:pt idx="4">
                  <c:v>-1.9481818181818236</c:v>
                </c:pt>
                <c:pt idx="5">
                  <c:v>1.6142957353814176</c:v>
                </c:pt>
                <c:pt idx="6">
                  <c:v>6.7965867361765486</c:v>
                </c:pt>
                <c:pt idx="7">
                  <c:v>9.8507961349428879</c:v>
                </c:pt>
                <c:pt idx="8">
                  <c:v>8.0603073354595445</c:v>
                </c:pt>
                <c:pt idx="9">
                  <c:v>4.6280863475757785</c:v>
                </c:pt>
                <c:pt idx="10">
                  <c:v>2.057533940304817</c:v>
                </c:pt>
                <c:pt idx="11">
                  <c:v>0.50284403643356246</c:v>
                </c:pt>
                <c:pt idx="12">
                  <c:v>-0.48761927157585355</c:v>
                </c:pt>
                <c:pt idx="13">
                  <c:v>-1.3685598258761027</c:v>
                </c:pt>
                <c:pt idx="14">
                  <c:v>-2.0464191640574683</c:v>
                </c:pt>
                <c:pt idx="15">
                  <c:v>-1.6865017550418544</c:v>
                </c:pt>
                <c:pt idx="16">
                  <c:v>-4.9482495567196812E-2</c:v>
                </c:pt>
                <c:pt idx="17">
                  <c:v>2.3891400939648544</c:v>
                </c:pt>
                <c:pt idx="18">
                  <c:v>4.9888161620796296</c:v>
                </c:pt>
                <c:pt idx="19">
                  <c:v>7.7076539420679131</c:v>
                </c:pt>
                <c:pt idx="20">
                  <c:v>11.987168898876654</c:v>
                </c:pt>
                <c:pt idx="21">
                  <c:v>17.938940713356864</c:v>
                </c:pt>
                <c:pt idx="22">
                  <c:v>17.392115652805895</c:v>
                </c:pt>
                <c:pt idx="23">
                  <c:v>10.740869926603192</c:v>
                </c:pt>
                <c:pt idx="24">
                  <c:v>7.2059161269578862</c:v>
                </c:pt>
                <c:pt idx="25">
                  <c:v>1.3191208609954213</c:v>
                </c:pt>
                <c:pt idx="26">
                  <c:v>-2.6098998024273219</c:v>
                </c:pt>
                <c:pt idx="27">
                  <c:v>-10.885798038529735</c:v>
                </c:pt>
                <c:pt idx="28">
                  <c:v>66.699869531075734</c:v>
                </c:pt>
                <c:pt idx="29">
                  <c:v>-15.896588908150321</c:v>
                </c:pt>
                <c:pt idx="30">
                  <c:v>-6.3373505764934146</c:v>
                </c:pt>
                <c:pt idx="31">
                  <c:v>-2.2885362710924739</c:v>
                </c:pt>
                <c:pt idx="32">
                  <c:v>-7.5218831476911037</c:v>
                </c:pt>
                <c:pt idx="33">
                  <c:v>-14.881617429594828</c:v>
                </c:pt>
                <c:pt idx="34">
                  <c:v>-17.425919618528624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3-4F81-B12E-1B7F5B487928}"/>
            </c:ext>
          </c:extLst>
        </c:ser>
        <c:ser>
          <c:idx val="5"/>
          <c:order val="5"/>
          <c:tx>
            <c:v>2018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rec!$U$5:$U$39</c:f>
              <c:numCache>
                <c:formatCode>General</c:formatCode>
                <c:ptCount val="35"/>
                <c:pt idx="0">
                  <c:v>-4.1853607495600755</c:v>
                </c:pt>
                <c:pt idx="1">
                  <c:v>-3.9580404455499045</c:v>
                </c:pt>
                <c:pt idx="2">
                  <c:v>-4.4323295257874733</c:v>
                </c:pt>
                <c:pt idx="3">
                  <c:v>-5.017225180081434</c:v>
                </c:pt>
                <c:pt idx="4">
                  <c:v>-3.7636363636363726</c:v>
                </c:pt>
                <c:pt idx="5">
                  <c:v>1.5054769142219884</c:v>
                </c:pt>
                <c:pt idx="6">
                  <c:v>9.7801104291236953</c:v>
                </c:pt>
                <c:pt idx="7">
                  <c:v>13.838944230989036</c:v>
                </c:pt>
                <c:pt idx="8">
                  <c:v>9.989805366679434</c:v>
                </c:pt>
                <c:pt idx="9">
                  <c:v>4.8399372419628488</c:v>
                </c:pt>
                <c:pt idx="10">
                  <c:v>1.5206995491187325</c:v>
                </c:pt>
                <c:pt idx="11">
                  <c:v>-0.34030713868951945</c:v>
                </c:pt>
                <c:pt idx="12">
                  <c:v>-1.580598435895048</c:v>
                </c:pt>
                <c:pt idx="13">
                  <c:v>-2.8775362636399633</c:v>
                </c:pt>
                <c:pt idx="14">
                  <c:v>-4.0602355747726353</c:v>
                </c:pt>
                <c:pt idx="15">
                  <c:v>-3.6629488857041945</c:v>
                </c:pt>
                <c:pt idx="16">
                  <c:v>-0.93563152034967345</c:v>
                </c:pt>
                <c:pt idx="17">
                  <c:v>2.8638686453561992</c:v>
                </c:pt>
                <c:pt idx="18">
                  <c:v>6.0898148214528867</c:v>
                </c:pt>
                <c:pt idx="19">
                  <c:v>9.2672165739497441</c:v>
                </c:pt>
                <c:pt idx="20">
                  <c:v>15.588732949584772</c:v>
                </c:pt>
                <c:pt idx="21">
                  <c:v>26.750470766653613</c:v>
                </c:pt>
                <c:pt idx="22">
                  <c:v>28.251262006246201</c:v>
                </c:pt>
                <c:pt idx="23">
                  <c:v>15.407393114503483</c:v>
                </c:pt>
                <c:pt idx="24">
                  <c:v>6.0268246750264245</c:v>
                </c:pt>
                <c:pt idx="25">
                  <c:v>3.9858150179374032</c:v>
                </c:pt>
                <c:pt idx="26">
                  <c:v>-0.31047135196163117</c:v>
                </c:pt>
                <c:pt idx="27">
                  <c:v>-13.458870646706147</c:v>
                </c:pt>
                <c:pt idx="28">
                  <c:v>97.247930677307849</c:v>
                </c:pt>
                <c:pt idx="29">
                  <c:v>-21.456618573775042</c:v>
                </c:pt>
                <c:pt idx="30">
                  <c:v>-9.5946335284876287</c:v>
                </c:pt>
                <c:pt idx="31">
                  <c:v>-3.271097604172549</c:v>
                </c:pt>
                <c:pt idx="32">
                  <c:v>-12.805613228694673</c:v>
                </c:pt>
                <c:pt idx="33">
                  <c:v>-21.680194538464075</c:v>
                </c:pt>
                <c:pt idx="34">
                  <c:v>-26.129783874163984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3-4F81-B12E-1B7F5B487928}"/>
            </c:ext>
          </c:extLst>
        </c:ser>
        <c:ser>
          <c:idx val="6"/>
          <c:order val="6"/>
          <c:tx>
            <c:v>2017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rec!$V$5:$V$39</c:f>
              <c:numCache>
                <c:formatCode>General</c:formatCode>
                <c:ptCount val="35"/>
                <c:pt idx="0">
                  <c:v>-3.0193255861883235</c:v>
                </c:pt>
                <c:pt idx="1">
                  <c:v>-2.5455241200888405</c:v>
                </c:pt>
                <c:pt idx="2">
                  <c:v>-3.1109380408445766</c:v>
                </c:pt>
                <c:pt idx="3">
                  <c:v>-4.0705113865151477</c:v>
                </c:pt>
                <c:pt idx="4">
                  <c:v>-3.3390909090909227</c:v>
                </c:pt>
                <c:pt idx="5">
                  <c:v>2.1943630051981202</c:v>
                </c:pt>
                <c:pt idx="6">
                  <c:v>12.825277173578026</c:v>
                </c:pt>
                <c:pt idx="7">
                  <c:v>19.75874165838734</c:v>
                </c:pt>
                <c:pt idx="8">
                  <c:v>15.755852561284692</c:v>
                </c:pt>
                <c:pt idx="9">
                  <c:v>9.58314376947901</c:v>
                </c:pt>
                <c:pt idx="10">
                  <c:v>5.6582493882671487</c:v>
                </c:pt>
                <c:pt idx="11">
                  <c:v>3.5943504416232432</c:v>
                </c:pt>
                <c:pt idx="12">
                  <c:v>2.263526699033092</c:v>
                </c:pt>
                <c:pt idx="13">
                  <c:v>0.7364111778196446</c:v>
                </c:pt>
                <c:pt idx="14">
                  <c:v>-0.88981660951245667</c:v>
                </c:pt>
                <c:pt idx="15">
                  <c:v>-0.92487590088686411</c:v>
                </c:pt>
                <c:pt idx="16">
                  <c:v>2.0759968661086128</c:v>
                </c:pt>
                <c:pt idx="17">
                  <c:v>6.8668896452286745</c:v>
                </c:pt>
                <c:pt idx="18">
                  <c:v>10.928437775563314</c:v>
                </c:pt>
                <c:pt idx="19">
                  <c:v>14.49900888803632</c:v>
                </c:pt>
                <c:pt idx="20">
                  <c:v>21.582039789738726</c:v>
                </c:pt>
                <c:pt idx="21">
                  <c:v>35.937909314425134</c:v>
                </c:pt>
                <c:pt idx="22">
                  <c:v>41.340771149653328</c:v>
                </c:pt>
                <c:pt idx="23">
                  <c:v>25.095178371318099</c:v>
                </c:pt>
                <c:pt idx="24">
                  <c:v>10.010105185797642</c:v>
                </c:pt>
                <c:pt idx="25">
                  <c:v>4.9338171621788804</c:v>
                </c:pt>
                <c:pt idx="26">
                  <c:v>3.8429650014112231</c:v>
                </c:pt>
                <c:pt idx="27">
                  <c:v>-8.9983151782734421</c:v>
                </c:pt>
                <c:pt idx="28">
                  <c:v>73.222704648299157</c:v>
                </c:pt>
                <c:pt idx="29">
                  <c:v>-16.373422876200618</c:v>
                </c:pt>
                <c:pt idx="30">
                  <c:v>-6.3433302347831271</c:v>
                </c:pt>
                <c:pt idx="31">
                  <c:v>-12.312304604280357</c:v>
                </c:pt>
                <c:pt idx="32">
                  <c:v>-20.94644885807184</c:v>
                </c:pt>
                <c:pt idx="33">
                  <c:v>-28.122638099306631</c:v>
                </c:pt>
                <c:pt idx="34">
                  <c:v>-35.381316571711672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A3-4F81-B12E-1B7F5B487928}"/>
            </c:ext>
          </c:extLst>
        </c:ser>
        <c:ser>
          <c:idx val="7"/>
          <c:order val="7"/>
          <c:tx>
            <c:v>2016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rec!$W$5:$W$39</c:f>
              <c:numCache>
                <c:formatCode>General</c:formatCode>
                <c:ptCount val="35"/>
                <c:pt idx="0">
                  <c:v>-3.6407882429411691</c:v>
                </c:pt>
                <c:pt idx="1">
                  <c:v>-3.0928949929706926</c:v>
                </c:pt>
                <c:pt idx="2">
                  <c:v>-3.7642782969885666</c:v>
                </c:pt>
                <c:pt idx="3">
                  <c:v>-4.9814325980940541</c:v>
                </c:pt>
                <c:pt idx="4">
                  <c:v>-4.7309090909090985</c:v>
                </c:pt>
                <c:pt idx="5">
                  <c:v>0.66910085076533932</c:v>
                </c:pt>
                <c:pt idx="6">
                  <c:v>12.422836108738347</c:v>
                </c:pt>
                <c:pt idx="7">
                  <c:v>20.801498193200107</c:v>
                </c:pt>
                <c:pt idx="8">
                  <c:v>16.517176554213922</c:v>
                </c:pt>
                <c:pt idx="9">
                  <c:v>9.7372751276632723</c:v>
                </c:pt>
                <c:pt idx="10">
                  <c:v>5.513420859779651</c:v>
                </c:pt>
                <c:pt idx="11">
                  <c:v>3.3172760482983317</c:v>
                </c:pt>
                <c:pt idx="12">
                  <c:v>1.8907086156413724</c:v>
                </c:pt>
                <c:pt idx="13">
                  <c:v>0.19300436770527021</c:v>
                </c:pt>
                <c:pt idx="14">
                  <c:v>-1.8040852840316195</c:v>
                </c:pt>
                <c:pt idx="15">
                  <c:v>-2.3149936652335534</c:v>
                </c:pt>
                <c:pt idx="16">
                  <c:v>0.62533503773040444</c:v>
                </c:pt>
                <c:pt idx="17">
                  <c:v>5.8124822222004129</c:v>
                </c:pt>
                <c:pt idx="18">
                  <c:v>10.01616638109644</c:v>
                </c:pt>
                <c:pt idx="19">
                  <c:v>13.217916746595055</c:v>
                </c:pt>
                <c:pt idx="20">
                  <c:v>19.880711290508405</c:v>
                </c:pt>
                <c:pt idx="21">
                  <c:v>35.05100021027382</c:v>
                </c:pt>
                <c:pt idx="22">
                  <c:v>43.315786372296778</c:v>
                </c:pt>
                <c:pt idx="23">
                  <c:v>25.040260636600443</c:v>
                </c:pt>
                <c:pt idx="24">
                  <c:v>4.6336870148362541</c:v>
                </c:pt>
                <c:pt idx="25">
                  <c:v>-0.48987670611521639</c:v>
                </c:pt>
                <c:pt idx="26">
                  <c:v>0.87672876093704466</c:v>
                </c:pt>
                <c:pt idx="27">
                  <c:v>-9.7510565320015665</c:v>
                </c:pt>
                <c:pt idx="28">
                  <c:v>53.615089174134745</c:v>
                </c:pt>
                <c:pt idx="29">
                  <c:v>-12.668404744679988</c:v>
                </c:pt>
                <c:pt idx="30">
                  <c:v>-4.395592448235182</c:v>
                </c:pt>
                <c:pt idx="31">
                  <c:v>-13.833375257319153</c:v>
                </c:pt>
                <c:pt idx="32">
                  <c:v>-23.97156823058809</c:v>
                </c:pt>
                <c:pt idx="33">
                  <c:v>-31.013193782655851</c:v>
                </c:pt>
                <c:pt idx="34">
                  <c:v>-37.713648749071098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A3-4F81-B12E-1B7F5B487928}"/>
            </c:ext>
          </c:extLst>
        </c:ser>
        <c:ser>
          <c:idx val="8"/>
          <c:order val="8"/>
          <c:tx>
            <c:v>2015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rec!$X$5:$X$39</c:f>
              <c:numCache>
                <c:formatCode>General</c:formatCode>
                <c:ptCount val="35"/>
                <c:pt idx="0">
                  <c:v>-2.481887217210724</c:v>
                </c:pt>
                <c:pt idx="1">
                  <c:v>-1.4865528113067898</c:v>
                </c:pt>
                <c:pt idx="2">
                  <c:v>-1.7609899619245299</c:v>
                </c:pt>
                <c:pt idx="3">
                  <c:v>-2.529640731958303</c:v>
                </c:pt>
                <c:pt idx="4">
                  <c:v>-1.5309090909091079</c:v>
                </c:pt>
                <c:pt idx="5">
                  <c:v>4.7457596632911834</c:v>
                </c:pt>
                <c:pt idx="6">
                  <c:v>17.257412576943736</c:v>
                </c:pt>
                <c:pt idx="7">
                  <c:v>26.541055241478155</c:v>
                </c:pt>
                <c:pt idx="8">
                  <c:v>22.222430063880115</c:v>
                </c:pt>
                <c:pt idx="9">
                  <c:v>14.846995395192797</c:v>
                </c:pt>
                <c:pt idx="10">
                  <c:v>10.247798382789506</c:v>
                </c:pt>
                <c:pt idx="11">
                  <c:v>7.9334101706996751</c:v>
                </c:pt>
                <c:pt idx="12">
                  <c:v>6.4755708623806418</c:v>
                </c:pt>
                <c:pt idx="13">
                  <c:v>4.8775143520750168</c:v>
                </c:pt>
                <c:pt idx="14">
                  <c:v>3.2690224143929032</c:v>
                </c:pt>
                <c:pt idx="15">
                  <c:v>3.4230585498577208</c:v>
                </c:pt>
                <c:pt idx="16">
                  <c:v>7.0190919962063347</c:v>
                </c:pt>
                <c:pt idx="17">
                  <c:v>12.924975233686116</c:v>
                </c:pt>
                <c:pt idx="18">
                  <c:v>18.540079003778128</c:v>
                </c:pt>
                <c:pt idx="19">
                  <c:v>23.977715966494021</c:v>
                </c:pt>
                <c:pt idx="20">
                  <c:v>33.884711640296111</c:v>
                </c:pt>
                <c:pt idx="21">
                  <c:v>53.684314395768219</c:v>
                </c:pt>
                <c:pt idx="22">
                  <c:v>61.243149810453552</c:v>
                </c:pt>
                <c:pt idx="23">
                  <c:v>39.22610521941121</c:v>
                </c:pt>
                <c:pt idx="24">
                  <c:v>22.496899545266643</c:v>
                </c:pt>
                <c:pt idx="25">
                  <c:v>2.0564100449465941</c:v>
                </c:pt>
                <c:pt idx="26">
                  <c:v>11.432754727631936</c:v>
                </c:pt>
                <c:pt idx="27">
                  <c:v>-7.0400617633931217</c:v>
                </c:pt>
                <c:pt idx="28">
                  <c:v>-29.292259556772319</c:v>
                </c:pt>
                <c:pt idx="29">
                  <c:v>-22.063125901457351</c:v>
                </c:pt>
                <c:pt idx="30">
                  <c:v>-20.472719168066444</c:v>
                </c:pt>
                <c:pt idx="31">
                  <c:v>-25.832533355236471</c:v>
                </c:pt>
                <c:pt idx="32">
                  <c:v>-32.992952995303447</c:v>
                </c:pt>
                <c:pt idx="33">
                  <c:v>-41.308616213729422</c:v>
                </c:pt>
                <c:pt idx="34">
                  <c:v>-47.465243373792433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A3-4F81-B12E-1B7F5B487928}"/>
            </c:ext>
          </c:extLst>
        </c:ser>
        <c:ser>
          <c:idx val="9"/>
          <c:order val="9"/>
          <c:tx>
            <c:v>2014</c:v>
          </c:tx>
          <c:marker>
            <c:symbol val="none"/>
          </c:marker>
          <c:cat>
            <c:numRef>
              <c:f>rec!$B$5:$B$40</c:f>
              <c:numCache>
                <c:formatCode>General</c:formatCode>
                <c:ptCount val="36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</c:numCache>
            </c:numRef>
          </c:cat>
          <c:val>
            <c:numRef>
              <c:f>rec!$Y$5:$Y$39</c:f>
              <c:numCache>
                <c:formatCode>General</c:formatCode>
                <c:ptCount val="35"/>
                <c:pt idx="0">
                  <c:v>-2.6768869794061287</c:v>
                </c:pt>
                <c:pt idx="1">
                  <c:v>-1.6404488773905848</c:v>
                </c:pt>
                <c:pt idx="2">
                  <c:v>-1.7159916926272079</c:v>
                </c:pt>
                <c:pt idx="3">
                  <c:v>-2.1323430718983505</c:v>
                </c:pt>
                <c:pt idx="4">
                  <c:v>-0.58000000000000473</c:v>
                </c:pt>
                <c:pt idx="5">
                  <c:v>6.1109412378365899</c:v>
                </c:pt>
                <c:pt idx="6">
                  <c:v>18.115131607914972</c:v>
                </c:pt>
                <c:pt idx="7">
                  <c:v>26.10320300342018</c:v>
                </c:pt>
                <c:pt idx="8">
                  <c:v>21.372253762193807</c:v>
                </c:pt>
                <c:pt idx="9">
                  <c:v>14.185825017326497</c:v>
                </c:pt>
                <c:pt idx="10">
                  <c:v>9.7290986100932901</c:v>
                </c:pt>
                <c:pt idx="11">
                  <c:v>7.5218224826900437</c:v>
                </c:pt>
                <c:pt idx="12">
                  <c:v>6.19861095461353</c:v>
                </c:pt>
                <c:pt idx="13">
                  <c:v>4.8398994989555337</c:v>
                </c:pt>
                <c:pt idx="14">
                  <c:v>3.6743700611301455</c:v>
                </c:pt>
                <c:pt idx="15">
                  <c:v>4.4256132261615333</c:v>
                </c:pt>
                <c:pt idx="16">
                  <c:v>8.4258381097686659</c:v>
                </c:pt>
                <c:pt idx="17">
                  <c:v>14.479416986258366</c:v>
                </c:pt>
                <c:pt idx="18">
                  <c:v>20.483629298787694</c:v>
                </c:pt>
                <c:pt idx="19">
                  <c:v>26.808939190485329</c:v>
                </c:pt>
                <c:pt idx="20">
                  <c:v>38.022061609828476</c:v>
                </c:pt>
                <c:pt idx="21">
                  <c:v>58.826037771755395</c:v>
                </c:pt>
                <c:pt idx="22">
                  <c:v>62.915676376421615</c:v>
                </c:pt>
                <c:pt idx="23">
                  <c:v>39.274343770176699</c:v>
                </c:pt>
                <c:pt idx="24">
                  <c:v>27.478756143493648</c:v>
                </c:pt>
                <c:pt idx="25">
                  <c:v>1.9430126592717847</c:v>
                </c:pt>
                <c:pt idx="26">
                  <c:v>4.7549745977984665</c:v>
                </c:pt>
                <c:pt idx="27">
                  <c:v>-13.897969769714219</c:v>
                </c:pt>
                <c:pt idx="28">
                  <c:v>-32.065106132039439</c:v>
                </c:pt>
                <c:pt idx="29">
                  <c:v>-21.97986195474628</c:v>
                </c:pt>
                <c:pt idx="30">
                  <c:v>-20.816821322374242</c:v>
                </c:pt>
                <c:pt idx="31">
                  <c:v>-26.418271328613898</c:v>
                </c:pt>
                <c:pt idx="32">
                  <c:v>-33.295029663580607</c:v>
                </c:pt>
                <c:pt idx="33">
                  <c:v>-41.48401301304591</c:v>
                </c:pt>
                <c:pt idx="34">
                  <c:v>-47.913441293039391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A3-4F81-B12E-1B7F5B48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38632"/>
        <c:axId val="447239024"/>
      </c:lineChart>
      <c:catAx>
        <c:axId val="44723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39024"/>
        <c:crossesAt val="-80"/>
        <c:auto val="1"/>
        <c:lblAlgn val="ctr"/>
        <c:lblOffset val="100"/>
        <c:noMultiLvlLbl val="0"/>
      </c:catAx>
      <c:valAx>
        <c:axId val="447239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recruitment</a:t>
                </a:r>
                <a:r>
                  <a:rPr lang="en-US" baseline="0"/>
                  <a:t> </a:t>
                </a:r>
                <a:r>
                  <a:rPr lang="en-US"/>
                  <a:t>from 2024 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04612482098987"/>
          <c:y val="6.5475645878455419E-2"/>
          <c:w val="0.78298571011956863"/>
          <c:h val="0.72236403285410322"/>
        </c:manualLayout>
      </c:layout>
      <c:lineChart>
        <c:grouping val="standard"/>
        <c:varyColors val="0"/>
        <c:ser>
          <c:idx val="0"/>
          <c:order val="0"/>
          <c:tx>
            <c:v>end year 2024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rec!$C$5:$C$49</c:f>
              <c:numCache>
                <c:formatCode>General</c:formatCode>
                <c:ptCount val="45"/>
                <c:pt idx="0">
                  <c:v>1.2615400000000001</c:v>
                </c:pt>
                <c:pt idx="1">
                  <c:v>1.20211</c:v>
                </c:pt>
                <c:pt idx="2">
                  <c:v>1.1556</c:v>
                </c:pt>
                <c:pt idx="3">
                  <c:v>1.11755</c:v>
                </c:pt>
                <c:pt idx="4">
                  <c:v>1.1000000000000001</c:v>
                </c:pt>
                <c:pt idx="5">
                  <c:v>1.1119399999999999</c:v>
                </c:pt>
                <c:pt idx="6">
                  <c:v>1.13557</c:v>
                </c:pt>
                <c:pt idx="7">
                  <c:v>1.13737</c:v>
                </c:pt>
                <c:pt idx="8">
                  <c:v>1.0691900000000001</c:v>
                </c:pt>
                <c:pt idx="9">
                  <c:v>0.94075600000000004</c:v>
                </c:pt>
                <c:pt idx="10">
                  <c:v>0.80508999999999997</c:v>
                </c:pt>
                <c:pt idx="11">
                  <c:v>0.69584199999999996</c:v>
                </c:pt>
                <c:pt idx="12">
                  <c:v>0.61236299999999999</c:v>
                </c:pt>
                <c:pt idx="13">
                  <c:v>0.54765600000000003</c:v>
                </c:pt>
                <c:pt idx="14">
                  <c:v>0.50302500000000006</c:v>
                </c:pt>
                <c:pt idx="15">
                  <c:v>0.48147000000000001</c:v>
                </c:pt>
                <c:pt idx="16">
                  <c:v>0.48502000000000001</c:v>
                </c:pt>
                <c:pt idx="17">
                  <c:v>0.50976500000000002</c:v>
                </c:pt>
                <c:pt idx="18">
                  <c:v>0.557948</c:v>
                </c:pt>
                <c:pt idx="19">
                  <c:v>0.62556</c:v>
                </c:pt>
                <c:pt idx="20">
                  <c:v>0.72043699999999999</c:v>
                </c:pt>
                <c:pt idx="21">
                  <c:v>0.851271</c:v>
                </c:pt>
                <c:pt idx="22">
                  <c:v>1.0182199999999999</c:v>
                </c:pt>
                <c:pt idx="23">
                  <c:v>1.3474699999999999</c:v>
                </c:pt>
                <c:pt idx="24">
                  <c:v>2.1770999999999998</c:v>
                </c:pt>
                <c:pt idx="25">
                  <c:v>2.4251</c:v>
                </c:pt>
                <c:pt idx="26">
                  <c:v>2.2675200000000002</c:v>
                </c:pt>
                <c:pt idx="27">
                  <c:v>2.48691</c:v>
                </c:pt>
                <c:pt idx="28">
                  <c:v>3.2728100000000002</c:v>
                </c:pt>
                <c:pt idx="29">
                  <c:v>2.1978300000000002</c:v>
                </c:pt>
                <c:pt idx="30">
                  <c:v>1.8395699999999999</c:v>
                </c:pt>
                <c:pt idx="31">
                  <c:v>1.94797</c:v>
                </c:pt>
                <c:pt idx="32">
                  <c:v>2.2974299999999999</c:v>
                </c:pt>
                <c:pt idx="33">
                  <c:v>2.4344800000000002</c:v>
                </c:pt>
                <c:pt idx="34">
                  <c:v>2.5836800000000002</c:v>
                </c:pt>
                <c:pt idx="35">
                  <c:v>2.2571599999999998</c:v>
                </c:pt>
                <c:pt idx="36">
                  <c:v>1.92347</c:v>
                </c:pt>
                <c:pt idx="37">
                  <c:v>27.925999999999998</c:v>
                </c:pt>
                <c:pt idx="38">
                  <c:v>1.73021</c:v>
                </c:pt>
                <c:pt idx="39">
                  <c:v>2.0928</c:v>
                </c:pt>
                <c:pt idx="40">
                  <c:v>2.6553399999999998</c:v>
                </c:pt>
                <c:pt idx="41">
                  <c:v>2.98048</c:v>
                </c:pt>
                <c:pt idx="42">
                  <c:v>2.2654800000000002</c:v>
                </c:pt>
                <c:pt idx="43">
                  <c:v>1.6248899999999999</c:v>
                </c:pt>
                <c:pt idx="44">
                  <c:v>1.39656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4-4070-AD7B-9176A8A0DBC7}"/>
            </c:ext>
          </c:extLst>
        </c:ser>
        <c:ser>
          <c:idx val="1"/>
          <c:order val="1"/>
          <c:tx>
            <c:v>end year 2023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rec!$D$5:$D$48</c:f>
              <c:numCache>
                <c:formatCode>General</c:formatCode>
                <c:ptCount val="44"/>
                <c:pt idx="0">
                  <c:v>1.24394</c:v>
                </c:pt>
                <c:pt idx="1">
                  <c:v>1.18947</c:v>
                </c:pt>
                <c:pt idx="2">
                  <c:v>1.1448499999999999</c:v>
                </c:pt>
                <c:pt idx="3">
                  <c:v>1.10599</c:v>
                </c:pt>
                <c:pt idx="4">
                  <c:v>1.0859099999999999</c:v>
                </c:pt>
                <c:pt idx="5">
                  <c:v>1.0962799999999999</c:v>
                </c:pt>
                <c:pt idx="6">
                  <c:v>1.12252</c:v>
                </c:pt>
                <c:pt idx="7">
                  <c:v>1.1311599999999999</c:v>
                </c:pt>
                <c:pt idx="8">
                  <c:v>1.069</c:v>
                </c:pt>
                <c:pt idx="9">
                  <c:v>0.94150900000000004</c:v>
                </c:pt>
                <c:pt idx="10">
                  <c:v>0.80370600000000003</c:v>
                </c:pt>
                <c:pt idx="11">
                  <c:v>0.69206500000000004</c:v>
                </c:pt>
                <c:pt idx="12">
                  <c:v>0.60650099999999996</c:v>
                </c:pt>
                <c:pt idx="13">
                  <c:v>0.539659</c:v>
                </c:pt>
                <c:pt idx="14">
                  <c:v>0.49242999999999998</c:v>
                </c:pt>
                <c:pt idx="15">
                  <c:v>0.467864</c:v>
                </c:pt>
                <c:pt idx="16">
                  <c:v>0.46790900000000002</c:v>
                </c:pt>
                <c:pt idx="17">
                  <c:v>0.48889500000000002</c:v>
                </c:pt>
                <c:pt idx="18">
                  <c:v>0.53302499999999997</c:v>
                </c:pt>
                <c:pt idx="19">
                  <c:v>0.59588700000000006</c:v>
                </c:pt>
                <c:pt idx="20">
                  <c:v>0.68584199999999995</c:v>
                </c:pt>
                <c:pt idx="21">
                  <c:v>0.81354300000000002</c:v>
                </c:pt>
                <c:pt idx="22">
                  <c:v>0.97722699999999996</c:v>
                </c:pt>
                <c:pt idx="23">
                  <c:v>1.2940700000000001</c:v>
                </c:pt>
                <c:pt idx="24">
                  <c:v>2.07836</c:v>
                </c:pt>
                <c:pt idx="25">
                  <c:v>2.2492000000000001</c:v>
                </c:pt>
                <c:pt idx="26">
                  <c:v>2.0980500000000002</c:v>
                </c:pt>
                <c:pt idx="27">
                  <c:v>2.2808199999999998</c:v>
                </c:pt>
                <c:pt idx="28">
                  <c:v>2.8818299999999999</c:v>
                </c:pt>
                <c:pt idx="29">
                  <c:v>2.01871</c:v>
                </c:pt>
                <c:pt idx="30">
                  <c:v>1.6792899999999999</c:v>
                </c:pt>
                <c:pt idx="31">
                  <c:v>1.7408399999999999</c:v>
                </c:pt>
                <c:pt idx="32">
                  <c:v>1.94702</c:v>
                </c:pt>
                <c:pt idx="33">
                  <c:v>1.8806400000000001</c:v>
                </c:pt>
                <c:pt idx="34">
                  <c:v>1.7229000000000001</c:v>
                </c:pt>
                <c:pt idx="35">
                  <c:v>1.5743400000000001</c:v>
                </c:pt>
                <c:pt idx="36">
                  <c:v>15.723699999999999</c:v>
                </c:pt>
                <c:pt idx="37">
                  <c:v>2.1882799999999998</c:v>
                </c:pt>
                <c:pt idx="38">
                  <c:v>5.1386000000000003</c:v>
                </c:pt>
                <c:pt idx="39">
                  <c:v>2.5545399999999998</c:v>
                </c:pt>
                <c:pt idx="40">
                  <c:v>2.6238800000000002</c:v>
                </c:pt>
                <c:pt idx="41">
                  <c:v>2.73942</c:v>
                </c:pt>
                <c:pt idx="42">
                  <c:v>2.1738900000000001</c:v>
                </c:pt>
                <c:pt idx="43">
                  <c:v>1.55633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4-4070-AD7B-9176A8A0DBC7}"/>
            </c:ext>
          </c:extLst>
        </c:ser>
        <c:ser>
          <c:idx val="2"/>
          <c:order val="2"/>
          <c:tx>
            <c:v>end year 2022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rec!$E$7:$E$47</c:f>
              <c:numCache>
                <c:formatCode>General</c:formatCode>
                <c:ptCount val="41"/>
                <c:pt idx="0">
                  <c:v>1.13615</c:v>
                </c:pt>
                <c:pt idx="1">
                  <c:v>1.0982700000000001</c:v>
                </c:pt>
                <c:pt idx="2">
                  <c:v>1.0834999999999999</c:v>
                </c:pt>
                <c:pt idx="3">
                  <c:v>1.1036600000000001</c:v>
                </c:pt>
                <c:pt idx="4">
                  <c:v>1.1413899999999999</c:v>
                </c:pt>
                <c:pt idx="5">
                  <c:v>1.1552</c:v>
                </c:pt>
                <c:pt idx="6">
                  <c:v>1.0862799999999999</c:v>
                </c:pt>
                <c:pt idx="7">
                  <c:v>0.94894500000000004</c:v>
                </c:pt>
                <c:pt idx="8">
                  <c:v>0.80553300000000005</c:v>
                </c:pt>
                <c:pt idx="9">
                  <c:v>0.69176499999999996</c:v>
                </c:pt>
                <c:pt idx="10">
                  <c:v>0.60558800000000002</c:v>
                </c:pt>
                <c:pt idx="11">
                  <c:v>0.53887499999999999</c:v>
                </c:pt>
                <c:pt idx="12">
                  <c:v>0.492643</c:v>
                </c:pt>
                <c:pt idx="13">
                  <c:v>0.47035900000000003</c:v>
                </c:pt>
                <c:pt idx="14">
                  <c:v>0.47405900000000001</c:v>
                </c:pt>
                <c:pt idx="15">
                  <c:v>0.50001300000000004</c:v>
                </c:pt>
                <c:pt idx="16">
                  <c:v>0.55028100000000002</c:v>
                </c:pt>
                <c:pt idx="17">
                  <c:v>0.62111099999999997</c:v>
                </c:pt>
                <c:pt idx="18">
                  <c:v>0.72237899999999999</c:v>
                </c:pt>
                <c:pt idx="19">
                  <c:v>0.86400999999999994</c:v>
                </c:pt>
                <c:pt idx="20">
                  <c:v>1.0364800000000001</c:v>
                </c:pt>
                <c:pt idx="21">
                  <c:v>1.36236</c:v>
                </c:pt>
                <c:pt idx="22">
                  <c:v>2.1956600000000002</c:v>
                </c:pt>
                <c:pt idx="23">
                  <c:v>2.3701300000000001</c:v>
                </c:pt>
                <c:pt idx="24">
                  <c:v>2.2126100000000002</c:v>
                </c:pt>
                <c:pt idx="25">
                  <c:v>2.43974</c:v>
                </c:pt>
                <c:pt idx="26">
                  <c:v>3.3586999999999998</c:v>
                </c:pt>
                <c:pt idx="27">
                  <c:v>2.0904099999999999</c:v>
                </c:pt>
                <c:pt idx="28">
                  <c:v>1.76861</c:v>
                </c:pt>
                <c:pt idx="29">
                  <c:v>1.9069199999999999</c:v>
                </c:pt>
                <c:pt idx="30">
                  <c:v>2.2582100000000001</c:v>
                </c:pt>
                <c:pt idx="31">
                  <c:v>2.1604000000000001</c:v>
                </c:pt>
                <c:pt idx="32">
                  <c:v>1.83708</c:v>
                </c:pt>
                <c:pt idx="33">
                  <c:v>1.57148</c:v>
                </c:pt>
                <c:pt idx="34">
                  <c:v>22.761600000000001</c:v>
                </c:pt>
                <c:pt idx="35">
                  <c:v>1.8757900000000001</c:v>
                </c:pt>
                <c:pt idx="36">
                  <c:v>2.4710100000000002</c:v>
                </c:pt>
                <c:pt idx="37">
                  <c:v>2.3149700000000002</c:v>
                </c:pt>
                <c:pt idx="38">
                  <c:v>2.07437</c:v>
                </c:pt>
                <c:pt idx="39">
                  <c:v>1.9581999999999999</c:v>
                </c:pt>
                <c:pt idx="40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4-4070-AD7B-9176A8A0DBC7}"/>
            </c:ext>
          </c:extLst>
        </c:ser>
        <c:ser>
          <c:idx val="3"/>
          <c:order val="3"/>
          <c:tx>
            <c:v>end year 2021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rec!$F$5:$F$46</c:f>
              <c:numCache>
                <c:formatCode>General</c:formatCode>
                <c:ptCount val="42"/>
                <c:pt idx="0">
                  <c:v>1.22197</c:v>
                </c:pt>
                <c:pt idx="1">
                  <c:v>1.1753800000000001</c:v>
                </c:pt>
                <c:pt idx="2">
                  <c:v>1.1373200000000001</c:v>
                </c:pt>
                <c:pt idx="3">
                  <c:v>1.10287</c:v>
                </c:pt>
                <c:pt idx="4">
                  <c:v>1.0890599999999999</c:v>
                </c:pt>
                <c:pt idx="5">
                  <c:v>1.1083400000000001</c:v>
                </c:pt>
                <c:pt idx="6">
                  <c:v>1.1456</c:v>
                </c:pt>
                <c:pt idx="7">
                  <c:v>1.1634</c:v>
                </c:pt>
                <c:pt idx="8">
                  <c:v>1.09945</c:v>
                </c:pt>
                <c:pt idx="9">
                  <c:v>0.963229</c:v>
                </c:pt>
                <c:pt idx="10">
                  <c:v>0.81834099999999999</c:v>
                </c:pt>
                <c:pt idx="11">
                  <c:v>0.70283300000000004</c:v>
                </c:pt>
                <c:pt idx="12">
                  <c:v>0.61584300000000003</c:v>
                </c:pt>
                <c:pt idx="13">
                  <c:v>0.54848200000000003</c:v>
                </c:pt>
                <c:pt idx="14">
                  <c:v>0.50110900000000003</c:v>
                </c:pt>
                <c:pt idx="15">
                  <c:v>0.47733900000000001</c:v>
                </c:pt>
                <c:pt idx="16">
                  <c:v>0.47908800000000001</c:v>
                </c:pt>
                <c:pt idx="17">
                  <c:v>0.50285999999999997</c:v>
                </c:pt>
                <c:pt idx="18">
                  <c:v>0.55185899999999999</c:v>
                </c:pt>
                <c:pt idx="19">
                  <c:v>0.62062499999999998</c:v>
                </c:pt>
                <c:pt idx="20">
                  <c:v>0.71865199999999996</c:v>
                </c:pt>
                <c:pt idx="21">
                  <c:v>0.85779499999999997</c:v>
                </c:pt>
                <c:pt idx="22">
                  <c:v>1.02386</c:v>
                </c:pt>
                <c:pt idx="23">
                  <c:v>1.3410599999999999</c:v>
                </c:pt>
                <c:pt idx="24">
                  <c:v>2.1830400000000001</c:v>
                </c:pt>
                <c:pt idx="25">
                  <c:v>2.28295</c:v>
                </c:pt>
                <c:pt idx="26">
                  <c:v>2.06426</c:v>
                </c:pt>
                <c:pt idx="27">
                  <c:v>2.2003599999999999</c:v>
                </c:pt>
                <c:pt idx="28">
                  <c:v>2.81515</c:v>
                </c:pt>
                <c:pt idx="29">
                  <c:v>1.8972500000000001</c:v>
                </c:pt>
                <c:pt idx="30">
                  <c:v>1.6075699999999999</c:v>
                </c:pt>
                <c:pt idx="31">
                  <c:v>1.6594599999999999</c:v>
                </c:pt>
                <c:pt idx="32">
                  <c:v>1.8909</c:v>
                </c:pt>
                <c:pt idx="33">
                  <c:v>1.86727</c:v>
                </c:pt>
                <c:pt idx="34">
                  <c:v>1.73943</c:v>
                </c:pt>
                <c:pt idx="35">
                  <c:v>1.5995200000000001</c:v>
                </c:pt>
                <c:pt idx="36">
                  <c:v>11.909800000000001</c:v>
                </c:pt>
                <c:pt idx="37">
                  <c:v>2.0722</c:v>
                </c:pt>
                <c:pt idx="38">
                  <c:v>2.32789</c:v>
                </c:pt>
                <c:pt idx="39">
                  <c:v>2.0031400000000001</c:v>
                </c:pt>
                <c:pt idx="40">
                  <c:v>1.915</c:v>
                </c:pt>
                <c:pt idx="41">
                  <c:v>1.87222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4-4070-AD7B-9176A8A0DBC7}"/>
            </c:ext>
          </c:extLst>
        </c:ser>
        <c:ser>
          <c:idx val="4"/>
          <c:order val="4"/>
          <c:tx>
            <c:v>end year 2020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rec!$G$5:$G$45</c:f>
              <c:numCache>
                <c:formatCode>General</c:formatCode>
                <c:ptCount val="41"/>
                <c:pt idx="0">
                  <c:v>1.22329</c:v>
                </c:pt>
                <c:pt idx="1">
                  <c:v>1.17398</c:v>
                </c:pt>
                <c:pt idx="2">
                  <c:v>1.1334200000000001</c:v>
                </c:pt>
                <c:pt idx="3">
                  <c:v>1.09893</c:v>
                </c:pt>
                <c:pt idx="4">
                  <c:v>1.09189</c:v>
                </c:pt>
                <c:pt idx="5">
                  <c:v>1.12544</c:v>
                </c:pt>
                <c:pt idx="6">
                  <c:v>1.1794899999999999</c:v>
                </c:pt>
                <c:pt idx="7">
                  <c:v>1.20269</c:v>
                </c:pt>
                <c:pt idx="8">
                  <c:v>1.1255299999999999</c:v>
                </c:pt>
                <c:pt idx="9">
                  <c:v>0.97406300000000001</c:v>
                </c:pt>
                <c:pt idx="10">
                  <c:v>0.82111699999999999</c:v>
                </c:pt>
                <c:pt idx="11">
                  <c:v>0.70260599999999995</c:v>
                </c:pt>
                <c:pt idx="12">
                  <c:v>0.61468900000000004</c:v>
                </c:pt>
                <c:pt idx="13">
                  <c:v>0.54734000000000005</c:v>
                </c:pt>
                <c:pt idx="14">
                  <c:v>0.50109700000000001</c:v>
                </c:pt>
                <c:pt idx="15">
                  <c:v>0.480383</c:v>
                </c:pt>
                <c:pt idx="16">
                  <c:v>0.487124</c:v>
                </c:pt>
                <c:pt idx="17">
                  <c:v>0.51762300000000006</c:v>
                </c:pt>
                <c:pt idx="18">
                  <c:v>0.57500899999999999</c:v>
                </c:pt>
                <c:pt idx="19">
                  <c:v>0.65472399999999997</c:v>
                </c:pt>
                <c:pt idx="20">
                  <c:v>0.76942699999999997</c:v>
                </c:pt>
                <c:pt idx="21">
                  <c:v>0.93110199999999999</c:v>
                </c:pt>
                <c:pt idx="22">
                  <c:v>1.10547</c:v>
                </c:pt>
                <c:pt idx="23">
                  <c:v>1.4220600000000001</c:v>
                </c:pt>
                <c:pt idx="24">
                  <c:v>2.3075600000000001</c:v>
                </c:pt>
                <c:pt idx="25">
                  <c:v>2.4305599999999998</c:v>
                </c:pt>
                <c:pt idx="26">
                  <c:v>2.19889</c:v>
                </c:pt>
                <c:pt idx="27">
                  <c:v>2.3464399999999999</c:v>
                </c:pt>
                <c:pt idx="28">
                  <c:v>3.8542700000000001</c:v>
                </c:pt>
                <c:pt idx="29">
                  <c:v>1.9687399999999999</c:v>
                </c:pt>
                <c:pt idx="30">
                  <c:v>1.7182900000000001</c:v>
                </c:pt>
                <c:pt idx="31">
                  <c:v>1.8209</c:v>
                </c:pt>
                <c:pt idx="32">
                  <c:v>2.0988899999999999</c:v>
                </c:pt>
                <c:pt idx="33">
                  <c:v>2.0950199999999999</c:v>
                </c:pt>
                <c:pt idx="34">
                  <c:v>2.0148700000000002</c:v>
                </c:pt>
                <c:pt idx="35">
                  <c:v>1.9100200000000001</c:v>
                </c:pt>
                <c:pt idx="36">
                  <c:v>7.6490600000000004</c:v>
                </c:pt>
                <c:pt idx="37">
                  <c:v>1.99194</c:v>
                </c:pt>
                <c:pt idx="38">
                  <c:v>1.7682</c:v>
                </c:pt>
                <c:pt idx="39">
                  <c:v>1.5340400000000001</c:v>
                </c:pt>
                <c:pt idx="40">
                  <c:v>1.45607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4-4070-AD7B-9176A8A0DBC7}"/>
            </c:ext>
          </c:extLst>
        </c:ser>
        <c:ser>
          <c:idx val="5"/>
          <c:order val="5"/>
          <c:tx>
            <c:v>end year 2019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rec!$H$5:$H$44</c:f>
              <c:numCache>
                <c:formatCode>General</c:formatCode>
                <c:ptCount val="40"/>
                <c:pt idx="0">
                  <c:v>1.2181599999999999</c:v>
                </c:pt>
                <c:pt idx="1">
                  <c:v>1.1660200000000001</c:v>
                </c:pt>
                <c:pt idx="2">
                  <c:v>1.12049</c:v>
                </c:pt>
                <c:pt idx="3">
                  <c:v>1.08216</c:v>
                </c:pt>
                <c:pt idx="4">
                  <c:v>1.07857</c:v>
                </c:pt>
                <c:pt idx="5">
                  <c:v>1.1298900000000001</c:v>
                </c:pt>
                <c:pt idx="6">
                  <c:v>1.21275</c:v>
                </c:pt>
                <c:pt idx="7">
                  <c:v>1.2494099999999999</c:v>
                </c:pt>
                <c:pt idx="8">
                  <c:v>1.15537</c:v>
                </c:pt>
                <c:pt idx="9">
                  <c:v>0.98429500000000003</c:v>
                </c:pt>
                <c:pt idx="10">
                  <c:v>0.82165500000000002</c:v>
                </c:pt>
                <c:pt idx="11">
                  <c:v>0.69934099999999999</c:v>
                </c:pt>
                <c:pt idx="12">
                  <c:v>0.60937699999999995</c:v>
                </c:pt>
                <c:pt idx="13">
                  <c:v>0.540161</c:v>
                </c:pt>
                <c:pt idx="14">
                  <c:v>0.49273099999999997</c:v>
                </c:pt>
                <c:pt idx="15">
                  <c:v>0.47334999999999999</c:v>
                </c:pt>
                <c:pt idx="16">
                  <c:v>0.48477999999999999</c:v>
                </c:pt>
                <c:pt idx="17">
                  <c:v>0.52194399999999996</c:v>
                </c:pt>
                <c:pt idx="18">
                  <c:v>0.58578300000000005</c:v>
                </c:pt>
                <c:pt idx="19">
                  <c:v>0.67377600000000004</c:v>
                </c:pt>
                <c:pt idx="20">
                  <c:v>0.80679699999999999</c:v>
                </c:pt>
                <c:pt idx="21">
                  <c:v>1.0039800000000001</c:v>
                </c:pt>
                <c:pt idx="22">
                  <c:v>1.1953100000000001</c:v>
                </c:pt>
                <c:pt idx="23">
                  <c:v>1.4922</c:v>
                </c:pt>
                <c:pt idx="24">
                  <c:v>2.3339799999999999</c:v>
                </c:pt>
                <c:pt idx="25">
                  <c:v>2.45709</c:v>
                </c:pt>
                <c:pt idx="26">
                  <c:v>2.2083400000000002</c:v>
                </c:pt>
                <c:pt idx="27">
                  <c:v>2.2161900000000001</c:v>
                </c:pt>
                <c:pt idx="28">
                  <c:v>5.4557700000000002</c:v>
                </c:pt>
                <c:pt idx="29">
                  <c:v>1.8484499999999999</c:v>
                </c:pt>
                <c:pt idx="30">
                  <c:v>1.72299</c:v>
                </c:pt>
                <c:pt idx="31">
                  <c:v>1.9033899999999999</c:v>
                </c:pt>
                <c:pt idx="32">
                  <c:v>2.1246200000000002</c:v>
                </c:pt>
                <c:pt idx="33">
                  <c:v>2.07219</c:v>
                </c:pt>
                <c:pt idx="34">
                  <c:v>2.1334499999999998</c:v>
                </c:pt>
                <c:pt idx="35">
                  <c:v>2.3827099999999999</c:v>
                </c:pt>
                <c:pt idx="36">
                  <c:v>3.3818199999999998</c:v>
                </c:pt>
                <c:pt idx="37">
                  <c:v>1.9926600000000001</c:v>
                </c:pt>
                <c:pt idx="38">
                  <c:v>1.54539</c:v>
                </c:pt>
                <c:pt idx="39">
                  <c:v>1.3340000000000001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4-4070-AD7B-9176A8A0DBC7}"/>
            </c:ext>
          </c:extLst>
        </c:ser>
        <c:ser>
          <c:idx val="6"/>
          <c:order val="6"/>
          <c:tx>
            <c:v>end year 2018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rec!$I$5:$I$43</c:f>
              <c:numCache>
                <c:formatCode>General</c:formatCode>
                <c:ptCount val="39"/>
                <c:pt idx="0">
                  <c:v>1.2087399999999999</c:v>
                </c:pt>
                <c:pt idx="1">
                  <c:v>1.1545300000000001</c:v>
                </c:pt>
                <c:pt idx="2">
                  <c:v>1.1043799999999999</c:v>
                </c:pt>
                <c:pt idx="3">
                  <c:v>1.06148</c:v>
                </c:pt>
                <c:pt idx="4">
                  <c:v>1.0586</c:v>
                </c:pt>
                <c:pt idx="5">
                  <c:v>1.1286799999999999</c:v>
                </c:pt>
                <c:pt idx="6">
                  <c:v>1.2466299999999999</c:v>
                </c:pt>
                <c:pt idx="7">
                  <c:v>1.29477</c:v>
                </c:pt>
                <c:pt idx="8">
                  <c:v>1.1759999999999999</c:v>
                </c:pt>
                <c:pt idx="9">
                  <c:v>0.98628800000000005</c:v>
                </c:pt>
                <c:pt idx="10">
                  <c:v>0.81733299999999998</c:v>
                </c:pt>
                <c:pt idx="11">
                  <c:v>0.69347400000000003</c:v>
                </c:pt>
                <c:pt idx="12">
                  <c:v>0.602684</c:v>
                </c:pt>
                <c:pt idx="13">
                  <c:v>0.53189699999999995</c:v>
                </c:pt>
                <c:pt idx="14">
                  <c:v>0.482601</c:v>
                </c:pt>
                <c:pt idx="15">
                  <c:v>0.46383400000000002</c:v>
                </c:pt>
                <c:pt idx="16">
                  <c:v>0.48048200000000002</c:v>
                </c:pt>
                <c:pt idx="17">
                  <c:v>0.52436400000000005</c:v>
                </c:pt>
                <c:pt idx="18">
                  <c:v>0.59192599999999995</c:v>
                </c:pt>
                <c:pt idx="19">
                  <c:v>0.68353200000000003</c:v>
                </c:pt>
                <c:pt idx="20">
                  <c:v>0.83274400000000004</c:v>
                </c:pt>
                <c:pt idx="21">
                  <c:v>1.0789899999999999</c:v>
                </c:pt>
                <c:pt idx="22">
                  <c:v>1.3058799999999999</c:v>
                </c:pt>
                <c:pt idx="23">
                  <c:v>1.55508</c:v>
                </c:pt>
                <c:pt idx="24">
                  <c:v>2.3083100000000001</c:v>
                </c:pt>
                <c:pt idx="25">
                  <c:v>2.52176</c:v>
                </c:pt>
                <c:pt idx="26">
                  <c:v>2.2604799999999998</c:v>
                </c:pt>
                <c:pt idx="27">
                  <c:v>2.1522000000000001</c:v>
                </c:pt>
                <c:pt idx="28">
                  <c:v>6.4555499999999997</c:v>
                </c:pt>
                <c:pt idx="29">
                  <c:v>1.7262500000000001</c:v>
                </c:pt>
                <c:pt idx="30">
                  <c:v>1.66307</c:v>
                </c:pt>
                <c:pt idx="31">
                  <c:v>1.88425</c:v>
                </c:pt>
                <c:pt idx="32">
                  <c:v>2.0032299999999998</c:v>
                </c:pt>
                <c:pt idx="33">
                  <c:v>1.9066799999999999</c:v>
                </c:pt>
                <c:pt idx="34">
                  <c:v>1.9085700000000001</c:v>
                </c:pt>
                <c:pt idx="35">
                  <c:v>2.1001599999999998</c:v>
                </c:pt>
                <c:pt idx="36">
                  <c:v>2.6431200000000001</c:v>
                </c:pt>
                <c:pt idx="37">
                  <c:v>1.8423700000000001</c:v>
                </c:pt>
                <c:pt idx="38">
                  <c:v>1.43546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4-4070-AD7B-9176A8A0DBC7}"/>
            </c:ext>
          </c:extLst>
        </c:ser>
        <c:ser>
          <c:idx val="7"/>
          <c:order val="7"/>
          <c:tx>
            <c:v>end year 2017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rec!$J$5:$J$42</c:f>
              <c:numCache>
                <c:formatCode>General</c:formatCode>
                <c:ptCount val="38"/>
                <c:pt idx="0">
                  <c:v>1.2234499999999999</c:v>
                </c:pt>
                <c:pt idx="1">
                  <c:v>1.1715100000000001</c:v>
                </c:pt>
                <c:pt idx="2">
                  <c:v>1.11965</c:v>
                </c:pt>
                <c:pt idx="3">
                  <c:v>1.07206</c:v>
                </c:pt>
                <c:pt idx="4">
                  <c:v>1.0632699999999999</c:v>
                </c:pt>
                <c:pt idx="5">
                  <c:v>1.1363399999999999</c:v>
                </c:pt>
                <c:pt idx="6">
                  <c:v>1.28121</c:v>
                </c:pt>
                <c:pt idx="7">
                  <c:v>1.3621000000000001</c:v>
                </c:pt>
                <c:pt idx="8">
                  <c:v>1.2376499999999999</c:v>
                </c:pt>
                <c:pt idx="9">
                  <c:v>1.03091</c:v>
                </c:pt>
                <c:pt idx="10">
                  <c:v>0.85064399999999996</c:v>
                </c:pt>
                <c:pt idx="11">
                  <c:v>0.72085299999999997</c:v>
                </c:pt>
                <c:pt idx="12">
                  <c:v>0.626224</c:v>
                </c:pt>
                <c:pt idx="13">
                  <c:v>0.55168899999999998</c:v>
                </c:pt>
                <c:pt idx="14">
                  <c:v>0.49854900000000002</c:v>
                </c:pt>
                <c:pt idx="15">
                  <c:v>0.47701700000000002</c:v>
                </c:pt>
                <c:pt idx="16">
                  <c:v>0.495089</c:v>
                </c:pt>
                <c:pt idx="17">
                  <c:v>0.54476999999999998</c:v>
                </c:pt>
                <c:pt idx="18">
                  <c:v>0.618923</c:v>
                </c:pt>
                <c:pt idx="19">
                  <c:v>0.71626000000000001</c:v>
                </c:pt>
                <c:pt idx="20">
                  <c:v>0.87592199999999998</c:v>
                </c:pt>
                <c:pt idx="21">
                  <c:v>1.1572</c:v>
                </c:pt>
                <c:pt idx="22">
                  <c:v>1.43916</c:v>
                </c:pt>
                <c:pt idx="23">
                  <c:v>1.6856199999999999</c:v>
                </c:pt>
                <c:pt idx="24">
                  <c:v>2.3950300000000002</c:v>
                </c:pt>
                <c:pt idx="25">
                  <c:v>2.5447500000000001</c:v>
                </c:pt>
                <c:pt idx="26">
                  <c:v>2.35466</c:v>
                </c:pt>
                <c:pt idx="27">
                  <c:v>2.2631299999999999</c:v>
                </c:pt>
                <c:pt idx="28">
                  <c:v>5.6692499999999999</c:v>
                </c:pt>
                <c:pt idx="29">
                  <c:v>1.8379700000000001</c:v>
                </c:pt>
                <c:pt idx="30">
                  <c:v>1.72288</c:v>
                </c:pt>
                <c:pt idx="31">
                  <c:v>1.7081299999999999</c:v>
                </c:pt>
                <c:pt idx="32">
                  <c:v>1.8162</c:v>
                </c:pt>
                <c:pt idx="33">
                  <c:v>1.7498400000000001</c:v>
                </c:pt>
                <c:pt idx="34">
                  <c:v>1.66954</c:v>
                </c:pt>
                <c:pt idx="35">
                  <c:v>1.57063</c:v>
                </c:pt>
                <c:pt idx="36">
                  <c:v>1.57704</c:v>
                </c:pt>
                <c:pt idx="37">
                  <c:v>1.42896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4-4070-AD7B-9176A8A0DBC7}"/>
            </c:ext>
          </c:extLst>
        </c:ser>
        <c:ser>
          <c:idx val="8"/>
          <c:order val="8"/>
          <c:tx>
            <c:v>end year 2016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rec!$K$5:$K$41</c:f>
              <c:numCache>
                <c:formatCode>General</c:formatCode>
                <c:ptCount val="37"/>
                <c:pt idx="0">
                  <c:v>1.2156100000000001</c:v>
                </c:pt>
                <c:pt idx="1">
                  <c:v>1.16493</c:v>
                </c:pt>
                <c:pt idx="2">
                  <c:v>1.1121000000000001</c:v>
                </c:pt>
                <c:pt idx="3">
                  <c:v>1.0618799999999999</c:v>
                </c:pt>
                <c:pt idx="4">
                  <c:v>1.04796</c:v>
                </c:pt>
                <c:pt idx="5">
                  <c:v>1.11938</c:v>
                </c:pt>
                <c:pt idx="6">
                  <c:v>1.27664</c:v>
                </c:pt>
                <c:pt idx="7">
                  <c:v>1.3739600000000001</c:v>
                </c:pt>
                <c:pt idx="8">
                  <c:v>1.24579</c:v>
                </c:pt>
                <c:pt idx="9">
                  <c:v>1.0323599999999999</c:v>
                </c:pt>
                <c:pt idx="10">
                  <c:v>0.84947799999999996</c:v>
                </c:pt>
                <c:pt idx="11">
                  <c:v>0.71892500000000004</c:v>
                </c:pt>
                <c:pt idx="12">
                  <c:v>0.62394099999999997</c:v>
                </c:pt>
                <c:pt idx="13">
                  <c:v>0.54871300000000001</c:v>
                </c:pt>
                <c:pt idx="14">
                  <c:v>0.49395</c:v>
                </c:pt>
                <c:pt idx="15">
                  <c:v>0.47032400000000002</c:v>
                </c:pt>
                <c:pt idx="16">
                  <c:v>0.48805300000000001</c:v>
                </c:pt>
                <c:pt idx="17">
                  <c:v>0.53939499999999996</c:v>
                </c:pt>
                <c:pt idx="18">
                  <c:v>0.61383299999999996</c:v>
                </c:pt>
                <c:pt idx="19">
                  <c:v>0.70824600000000004</c:v>
                </c:pt>
                <c:pt idx="20">
                  <c:v>0.86366500000000002</c:v>
                </c:pt>
                <c:pt idx="21">
                  <c:v>1.1496500000000001</c:v>
                </c:pt>
                <c:pt idx="22">
                  <c:v>1.4592700000000001</c:v>
                </c:pt>
                <c:pt idx="23">
                  <c:v>1.6848799999999999</c:v>
                </c:pt>
                <c:pt idx="24">
                  <c:v>2.2779799999999999</c:v>
                </c:pt>
                <c:pt idx="25">
                  <c:v>2.4132199999999999</c:v>
                </c:pt>
                <c:pt idx="26">
                  <c:v>2.2873999999999999</c:v>
                </c:pt>
                <c:pt idx="27">
                  <c:v>2.2444099999999998</c:v>
                </c:pt>
                <c:pt idx="28">
                  <c:v>5.0275299999999996</c:v>
                </c:pt>
                <c:pt idx="29">
                  <c:v>1.9194</c:v>
                </c:pt>
                <c:pt idx="30">
                  <c:v>1.75871</c:v>
                </c:pt>
                <c:pt idx="31">
                  <c:v>1.6785000000000001</c:v>
                </c:pt>
                <c:pt idx="32">
                  <c:v>1.7466999999999999</c:v>
                </c:pt>
                <c:pt idx="33">
                  <c:v>1.67947</c:v>
                </c:pt>
                <c:pt idx="34">
                  <c:v>1.60928</c:v>
                </c:pt>
                <c:pt idx="35">
                  <c:v>1.5182</c:v>
                </c:pt>
                <c:pt idx="36">
                  <c:v>1.52762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4-4070-AD7B-9176A8A0DBC7}"/>
            </c:ext>
          </c:extLst>
        </c:ser>
        <c:ser>
          <c:idx val="9"/>
          <c:order val="9"/>
          <c:tx>
            <c:v>end year 2015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rec!$L$5:$L$40</c:f>
              <c:numCache>
                <c:formatCode>General</c:formatCode>
                <c:ptCount val="36"/>
                <c:pt idx="0">
                  <c:v>1.2302299999999999</c:v>
                </c:pt>
                <c:pt idx="1">
                  <c:v>1.18424</c:v>
                </c:pt>
                <c:pt idx="2">
                  <c:v>1.1352500000000001</c:v>
                </c:pt>
                <c:pt idx="3">
                  <c:v>1.08928</c:v>
                </c:pt>
                <c:pt idx="4">
                  <c:v>1.0831599999999999</c:v>
                </c:pt>
                <c:pt idx="5">
                  <c:v>1.1647099999999999</c:v>
                </c:pt>
                <c:pt idx="6">
                  <c:v>1.3315399999999999</c:v>
                </c:pt>
                <c:pt idx="7">
                  <c:v>1.4392400000000001</c:v>
                </c:pt>
                <c:pt idx="8">
                  <c:v>1.3067899999999999</c:v>
                </c:pt>
                <c:pt idx="9">
                  <c:v>1.08043</c:v>
                </c:pt>
                <c:pt idx="10">
                  <c:v>0.88759399999999999</c:v>
                </c:pt>
                <c:pt idx="11">
                  <c:v>0.75104599999999999</c:v>
                </c:pt>
                <c:pt idx="12">
                  <c:v>0.65201699999999996</c:v>
                </c:pt>
                <c:pt idx="13">
                  <c:v>0.57436799999999999</c:v>
                </c:pt>
                <c:pt idx="14">
                  <c:v>0.51946899999999996</c:v>
                </c:pt>
                <c:pt idx="15">
                  <c:v>0.49795099999999998</c:v>
                </c:pt>
                <c:pt idx="16">
                  <c:v>0.51906399999999997</c:v>
                </c:pt>
                <c:pt idx="17">
                  <c:v>0.57565200000000005</c:v>
                </c:pt>
                <c:pt idx="18">
                  <c:v>0.66139199999999998</c:v>
                </c:pt>
                <c:pt idx="19">
                  <c:v>0.77555499999999999</c:v>
                </c:pt>
                <c:pt idx="20">
                  <c:v>0.96455500000000005</c:v>
                </c:pt>
                <c:pt idx="21">
                  <c:v>1.30827</c:v>
                </c:pt>
                <c:pt idx="22">
                  <c:v>1.64181</c:v>
                </c:pt>
                <c:pt idx="23">
                  <c:v>1.8760300000000001</c:v>
                </c:pt>
                <c:pt idx="24">
                  <c:v>2.6668799999999999</c:v>
                </c:pt>
                <c:pt idx="25">
                  <c:v>2.4749699999999999</c:v>
                </c:pt>
                <c:pt idx="26">
                  <c:v>2.5267599999999999</c:v>
                </c:pt>
                <c:pt idx="27">
                  <c:v>2.3118300000000001</c:v>
                </c:pt>
                <c:pt idx="28">
                  <c:v>2.31413</c:v>
                </c:pt>
                <c:pt idx="29">
                  <c:v>1.71292</c:v>
                </c:pt>
                <c:pt idx="30">
                  <c:v>1.46296</c:v>
                </c:pt>
                <c:pt idx="31">
                  <c:v>1.44476</c:v>
                </c:pt>
                <c:pt idx="32">
                  <c:v>1.5394399999999999</c:v>
                </c:pt>
                <c:pt idx="33">
                  <c:v>1.42883</c:v>
                </c:pt>
                <c:pt idx="34">
                  <c:v>1.3573299999999999</c:v>
                </c:pt>
                <c:pt idx="35">
                  <c:v>1.31996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4-4070-AD7B-9176A8A0DBC7}"/>
            </c:ext>
          </c:extLst>
        </c:ser>
        <c:ser>
          <c:idx val="10"/>
          <c:order val="10"/>
          <c:tx>
            <c:v>end year 2014</c:v>
          </c:tx>
          <c:marker>
            <c:symbol val="none"/>
          </c:marker>
          <c:cat>
            <c:numRef>
              <c:f>rec!$B$5:$B$49</c:f>
              <c:numCache>
                <c:formatCode>General</c:formatCode>
                <c:ptCount val="45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</c:numCache>
            </c:numRef>
          </c:cat>
          <c:val>
            <c:numRef>
              <c:f>rec!$M$5:$M$39</c:f>
              <c:numCache>
                <c:formatCode>General</c:formatCode>
                <c:ptCount val="35"/>
                <c:pt idx="0">
                  <c:v>1.22777</c:v>
                </c:pt>
                <c:pt idx="1">
                  <c:v>1.1823900000000001</c:v>
                </c:pt>
                <c:pt idx="2">
                  <c:v>1.1357699999999999</c:v>
                </c:pt>
                <c:pt idx="3">
                  <c:v>1.09372</c:v>
                </c:pt>
                <c:pt idx="4">
                  <c:v>1.09362</c:v>
                </c:pt>
                <c:pt idx="5">
                  <c:v>1.1798900000000001</c:v>
                </c:pt>
                <c:pt idx="6">
                  <c:v>1.34128</c:v>
                </c:pt>
                <c:pt idx="7">
                  <c:v>1.4342600000000001</c:v>
                </c:pt>
                <c:pt idx="8">
                  <c:v>1.2977000000000001</c:v>
                </c:pt>
                <c:pt idx="9">
                  <c:v>1.0742100000000001</c:v>
                </c:pt>
                <c:pt idx="10">
                  <c:v>0.88341800000000004</c:v>
                </c:pt>
                <c:pt idx="11">
                  <c:v>0.74818200000000001</c:v>
                </c:pt>
                <c:pt idx="12">
                  <c:v>0.65032100000000004</c:v>
                </c:pt>
                <c:pt idx="13">
                  <c:v>0.57416199999999995</c:v>
                </c:pt>
                <c:pt idx="14">
                  <c:v>0.52150799999999997</c:v>
                </c:pt>
                <c:pt idx="15">
                  <c:v>0.50277799999999995</c:v>
                </c:pt>
                <c:pt idx="16">
                  <c:v>0.52588699999999999</c:v>
                </c:pt>
                <c:pt idx="17">
                  <c:v>0.58357599999999998</c:v>
                </c:pt>
                <c:pt idx="18">
                  <c:v>0.67223599999999994</c:v>
                </c:pt>
                <c:pt idx="19">
                  <c:v>0.79326600000000003</c:v>
                </c:pt>
                <c:pt idx="20">
                  <c:v>0.99436199999999997</c:v>
                </c:pt>
                <c:pt idx="21">
                  <c:v>1.3520399999999999</c:v>
                </c:pt>
                <c:pt idx="22">
                  <c:v>1.6588400000000001</c:v>
                </c:pt>
                <c:pt idx="23">
                  <c:v>1.8766799999999999</c:v>
                </c:pt>
                <c:pt idx="24">
                  <c:v>2.7753399999999999</c:v>
                </c:pt>
                <c:pt idx="25">
                  <c:v>2.4722200000000001</c:v>
                </c:pt>
                <c:pt idx="26">
                  <c:v>2.37534</c:v>
                </c:pt>
                <c:pt idx="27">
                  <c:v>2.1412800000000001</c:v>
                </c:pt>
                <c:pt idx="28">
                  <c:v>2.2233800000000001</c:v>
                </c:pt>
                <c:pt idx="29">
                  <c:v>1.71475</c:v>
                </c:pt>
                <c:pt idx="30">
                  <c:v>1.4566300000000001</c:v>
                </c:pt>
                <c:pt idx="31">
                  <c:v>1.4333499999999999</c:v>
                </c:pt>
                <c:pt idx="32">
                  <c:v>1.5325</c:v>
                </c:pt>
                <c:pt idx="33">
                  <c:v>1.42456</c:v>
                </c:pt>
                <c:pt idx="34">
                  <c:v>1.34575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4-4070-AD7B-9176A8A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39808"/>
        <c:axId val="447240200"/>
      </c:lineChart>
      <c:catAx>
        <c:axId val="4472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40200"/>
        <c:crosses val="autoZero"/>
        <c:auto val="1"/>
        <c:lblAlgn val="ctr"/>
        <c:lblOffset val="100"/>
        <c:noMultiLvlLbl val="0"/>
      </c:catAx>
      <c:valAx>
        <c:axId val="447240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Recruitment (millions)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23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008486439195189"/>
          <c:y val="9.4202739582925188E-2"/>
          <c:w val="0.25447127442403034"/>
          <c:h val="0.3795357186569295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15048118985125"/>
          <c:y val="4.8888888888888891E-2"/>
          <c:w val="0.82446041119859992"/>
          <c:h val="0.75376307961504807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rec!$AJ$82:$AJ$92</c:f>
              <c:numCache>
                <c:formatCode>General</c:formatCode>
                <c:ptCount val="11"/>
                <c:pt idx="0">
                  <c:v>2.2675200000000002</c:v>
                </c:pt>
                <c:pt idx="1">
                  <c:v>2.0980500000000002</c:v>
                </c:pt>
                <c:pt idx="2">
                  <c:v>2.2126100000000002</c:v>
                </c:pt>
                <c:pt idx="3">
                  <c:v>2.06426</c:v>
                </c:pt>
                <c:pt idx="4">
                  <c:v>2.19889</c:v>
                </c:pt>
                <c:pt idx="5">
                  <c:v>2.2083400000000002</c:v>
                </c:pt>
                <c:pt idx="6">
                  <c:v>2.2604799999999998</c:v>
                </c:pt>
                <c:pt idx="7">
                  <c:v>2.35466</c:v>
                </c:pt>
                <c:pt idx="8">
                  <c:v>2.2873999999999999</c:v>
                </c:pt>
                <c:pt idx="9">
                  <c:v>2.5267599999999999</c:v>
                </c:pt>
                <c:pt idx="10">
                  <c:v>2.37534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1-4D7F-86C3-6F370E1A8153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rec!$AK$82:$AK$92</c:f>
              <c:numCache>
                <c:formatCode>General</c:formatCode>
                <c:ptCount val="11"/>
                <c:pt idx="0">
                  <c:v>2.48691</c:v>
                </c:pt>
                <c:pt idx="1">
                  <c:v>2.2808199999999998</c:v>
                </c:pt>
                <c:pt idx="2">
                  <c:v>2.43974</c:v>
                </c:pt>
                <c:pt idx="3">
                  <c:v>2.2003599999999999</c:v>
                </c:pt>
                <c:pt idx="4">
                  <c:v>2.3464399999999999</c:v>
                </c:pt>
                <c:pt idx="5">
                  <c:v>2.2161900000000001</c:v>
                </c:pt>
                <c:pt idx="6">
                  <c:v>2.1522000000000001</c:v>
                </c:pt>
                <c:pt idx="7">
                  <c:v>2.2631299999999999</c:v>
                </c:pt>
                <c:pt idx="8">
                  <c:v>2.2444099999999998</c:v>
                </c:pt>
                <c:pt idx="9">
                  <c:v>2.3118300000000001</c:v>
                </c:pt>
                <c:pt idx="10">
                  <c:v>2.1412800000000001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1-4D7F-86C3-6F370E1A8153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rec!$AL$82:$AL$92</c:f>
              <c:numCache>
                <c:formatCode>General</c:formatCode>
                <c:ptCount val="11"/>
                <c:pt idx="0">
                  <c:v>3.2728100000000002</c:v>
                </c:pt>
                <c:pt idx="1">
                  <c:v>2.8818299999999999</c:v>
                </c:pt>
                <c:pt idx="2">
                  <c:v>3.3586999999999998</c:v>
                </c:pt>
                <c:pt idx="3">
                  <c:v>2.81515</c:v>
                </c:pt>
                <c:pt idx="4">
                  <c:v>3.8542700000000001</c:v>
                </c:pt>
                <c:pt idx="5">
                  <c:v>5.4557700000000002</c:v>
                </c:pt>
                <c:pt idx="6">
                  <c:v>6.4555499999999997</c:v>
                </c:pt>
                <c:pt idx="7">
                  <c:v>5.6692499999999999</c:v>
                </c:pt>
                <c:pt idx="8">
                  <c:v>5.0275299999999996</c:v>
                </c:pt>
                <c:pt idx="9">
                  <c:v>2.31413</c:v>
                </c:pt>
                <c:pt idx="10">
                  <c:v>2.2233800000000001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1-4D7F-86C3-6F370E1A8153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rec!$AM$82:$AM$92</c:f>
              <c:numCache>
                <c:formatCode>General</c:formatCode>
                <c:ptCount val="11"/>
                <c:pt idx="0">
                  <c:v>2.1978300000000002</c:v>
                </c:pt>
                <c:pt idx="1">
                  <c:v>2.01871</c:v>
                </c:pt>
                <c:pt idx="2">
                  <c:v>2.0904099999999999</c:v>
                </c:pt>
                <c:pt idx="3">
                  <c:v>1.8972500000000001</c:v>
                </c:pt>
                <c:pt idx="4">
                  <c:v>1.9687399999999999</c:v>
                </c:pt>
                <c:pt idx="5">
                  <c:v>1.8484499999999999</c:v>
                </c:pt>
                <c:pt idx="6">
                  <c:v>1.7262500000000001</c:v>
                </c:pt>
                <c:pt idx="7">
                  <c:v>1.8379700000000001</c:v>
                </c:pt>
                <c:pt idx="8">
                  <c:v>1.9194</c:v>
                </c:pt>
                <c:pt idx="9">
                  <c:v>1.71292</c:v>
                </c:pt>
                <c:pt idx="10">
                  <c:v>1.71475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1-4D7F-86C3-6F370E1A8153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rec!$AN$82:$AN$92</c:f>
              <c:numCache>
                <c:formatCode>General</c:formatCode>
                <c:ptCount val="11"/>
                <c:pt idx="0">
                  <c:v>1.8395699999999999</c:v>
                </c:pt>
                <c:pt idx="1">
                  <c:v>1.6792899999999999</c:v>
                </c:pt>
                <c:pt idx="2">
                  <c:v>1.76861</c:v>
                </c:pt>
                <c:pt idx="3">
                  <c:v>1.6075699999999999</c:v>
                </c:pt>
                <c:pt idx="4">
                  <c:v>1.7182900000000001</c:v>
                </c:pt>
                <c:pt idx="5">
                  <c:v>1.72299</c:v>
                </c:pt>
                <c:pt idx="6">
                  <c:v>1.66307</c:v>
                </c:pt>
                <c:pt idx="7">
                  <c:v>1.72288</c:v>
                </c:pt>
                <c:pt idx="8">
                  <c:v>1.75871</c:v>
                </c:pt>
                <c:pt idx="9">
                  <c:v>1.46296</c:v>
                </c:pt>
                <c:pt idx="10">
                  <c:v>1.4566300000000001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1-4D7F-86C3-6F370E1A8153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rec!$AO$82:$AO$92</c:f>
              <c:numCache>
                <c:formatCode>General</c:formatCode>
                <c:ptCount val="11"/>
                <c:pt idx="0">
                  <c:v>1.94797</c:v>
                </c:pt>
                <c:pt idx="1">
                  <c:v>1.7408399999999999</c:v>
                </c:pt>
                <c:pt idx="2">
                  <c:v>1.9069199999999999</c:v>
                </c:pt>
                <c:pt idx="3">
                  <c:v>1.6594599999999999</c:v>
                </c:pt>
                <c:pt idx="4">
                  <c:v>1.8209</c:v>
                </c:pt>
                <c:pt idx="5">
                  <c:v>1.9033899999999999</c:v>
                </c:pt>
                <c:pt idx="6">
                  <c:v>1.88425</c:v>
                </c:pt>
                <c:pt idx="7">
                  <c:v>1.7081299999999999</c:v>
                </c:pt>
                <c:pt idx="8">
                  <c:v>1.6785000000000001</c:v>
                </c:pt>
                <c:pt idx="9">
                  <c:v>1.44476</c:v>
                </c:pt>
                <c:pt idx="10">
                  <c:v>1.4333499999999999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E33-B317-CE443EFF14BC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rec!$AP$82:$AP$92</c:f>
              <c:numCache>
                <c:formatCode>General</c:formatCode>
                <c:ptCount val="11"/>
                <c:pt idx="0">
                  <c:v>2.2974299999999999</c:v>
                </c:pt>
                <c:pt idx="1">
                  <c:v>1.94702</c:v>
                </c:pt>
                <c:pt idx="2">
                  <c:v>2.2582100000000001</c:v>
                </c:pt>
                <c:pt idx="3">
                  <c:v>1.8909</c:v>
                </c:pt>
                <c:pt idx="4">
                  <c:v>2.0988899999999999</c:v>
                </c:pt>
                <c:pt idx="5">
                  <c:v>2.1246200000000002</c:v>
                </c:pt>
                <c:pt idx="6">
                  <c:v>2.0032299999999998</c:v>
                </c:pt>
                <c:pt idx="7">
                  <c:v>1.8162</c:v>
                </c:pt>
                <c:pt idx="8">
                  <c:v>1.7466999999999999</c:v>
                </c:pt>
                <c:pt idx="9">
                  <c:v>1.5394399999999999</c:v>
                </c:pt>
                <c:pt idx="10">
                  <c:v>1.5325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4E33-B317-CE443EFF14BC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rec!$AP$82:$AP$92</c:f>
              <c:numCache>
                <c:formatCode>General</c:formatCode>
                <c:ptCount val="11"/>
                <c:pt idx="0">
                  <c:v>2.2974299999999999</c:v>
                </c:pt>
                <c:pt idx="1">
                  <c:v>1.94702</c:v>
                </c:pt>
                <c:pt idx="2">
                  <c:v>2.2582100000000001</c:v>
                </c:pt>
                <c:pt idx="3">
                  <c:v>1.8909</c:v>
                </c:pt>
                <c:pt idx="4">
                  <c:v>2.0988899999999999</c:v>
                </c:pt>
                <c:pt idx="5">
                  <c:v>2.1246200000000002</c:v>
                </c:pt>
                <c:pt idx="6">
                  <c:v>2.0032299999999998</c:v>
                </c:pt>
                <c:pt idx="7">
                  <c:v>1.8162</c:v>
                </c:pt>
                <c:pt idx="8">
                  <c:v>1.7466999999999999</c:v>
                </c:pt>
                <c:pt idx="9">
                  <c:v>1.5394399999999999</c:v>
                </c:pt>
                <c:pt idx="10">
                  <c:v>1.5325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5-4FEE-8993-39CD8DC13D47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rec!$AR$82:$AR$92</c:f>
              <c:numCache>
                <c:formatCode>General</c:formatCode>
                <c:ptCount val="11"/>
                <c:pt idx="0">
                  <c:v>2.5836800000000002</c:v>
                </c:pt>
                <c:pt idx="1">
                  <c:v>1.7229000000000001</c:v>
                </c:pt>
                <c:pt idx="2">
                  <c:v>1.83708</c:v>
                </c:pt>
                <c:pt idx="3">
                  <c:v>1.73943</c:v>
                </c:pt>
                <c:pt idx="4">
                  <c:v>2.0148700000000002</c:v>
                </c:pt>
                <c:pt idx="5">
                  <c:v>2.1334499999999998</c:v>
                </c:pt>
                <c:pt idx="6">
                  <c:v>1.9085700000000001</c:v>
                </c:pt>
                <c:pt idx="7">
                  <c:v>1.66954</c:v>
                </c:pt>
                <c:pt idx="8">
                  <c:v>1.60928</c:v>
                </c:pt>
                <c:pt idx="9">
                  <c:v>1.3573299999999999</c:v>
                </c:pt>
                <c:pt idx="10">
                  <c:v>1.34575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5-4FEE-8993-39CD8DC1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261089238845143"/>
          <c:y val="5.9165354330708658E-2"/>
          <c:w val="0.51158355205599304"/>
          <c:h val="0.37961679790026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4126936296026"/>
          <c:y val="5.7777937055657383E-2"/>
          <c:w val="0.77979876059585718"/>
          <c:h val="0.75376307961504807"/>
        </c:manualLayout>
      </c:layout>
      <c:scatterChart>
        <c:scatterStyle val="lineMarker"/>
        <c:varyColors val="0"/>
        <c:ser>
          <c:idx val="5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rec!$H$83:$H$92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rec!$AS$82:$AS$91</c:f>
              <c:numCache>
                <c:formatCode>General</c:formatCode>
                <c:ptCount val="10"/>
                <c:pt idx="0">
                  <c:v>2.2571599999999998</c:v>
                </c:pt>
                <c:pt idx="1">
                  <c:v>1.5743400000000001</c:v>
                </c:pt>
                <c:pt idx="2">
                  <c:v>1.57148</c:v>
                </c:pt>
                <c:pt idx="3">
                  <c:v>1.5995200000000001</c:v>
                </c:pt>
                <c:pt idx="4">
                  <c:v>1.9100200000000001</c:v>
                </c:pt>
                <c:pt idx="5">
                  <c:v>2.3827099999999999</c:v>
                </c:pt>
                <c:pt idx="6">
                  <c:v>2.1001599999999998</c:v>
                </c:pt>
                <c:pt idx="7">
                  <c:v>1.57063</c:v>
                </c:pt>
                <c:pt idx="8">
                  <c:v>1.5182</c:v>
                </c:pt>
                <c:pt idx="9">
                  <c:v>1.31996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A2-48AC-AF3C-F73D96DCF3D5}"/>
            </c:ext>
          </c:extLst>
        </c:ser>
        <c:ser>
          <c:idx val="6"/>
          <c:order val="1"/>
          <c:tx>
            <c:v>2010 YC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rec!$H$84:$H$92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rec!$AT$82:$AT$90</c:f>
              <c:numCache>
                <c:formatCode>General</c:formatCode>
                <c:ptCount val="9"/>
                <c:pt idx="0">
                  <c:v>1.92347</c:v>
                </c:pt>
                <c:pt idx="1">
                  <c:v>15.723699999999999</c:v>
                </c:pt>
                <c:pt idx="2">
                  <c:v>22.761600000000001</c:v>
                </c:pt>
                <c:pt idx="3">
                  <c:v>11.909800000000001</c:v>
                </c:pt>
                <c:pt idx="4">
                  <c:v>7.6490600000000004</c:v>
                </c:pt>
                <c:pt idx="5">
                  <c:v>3.3818199999999998</c:v>
                </c:pt>
                <c:pt idx="6">
                  <c:v>2.6431200000000001</c:v>
                </c:pt>
                <c:pt idx="7">
                  <c:v>1.57704</c:v>
                </c:pt>
                <c:pt idx="8">
                  <c:v>1.52762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A2-48AC-AF3C-F73D96DCF3D5}"/>
            </c:ext>
          </c:extLst>
        </c:ser>
        <c:ser>
          <c:idx val="7"/>
          <c:order val="2"/>
          <c:tx>
            <c:v>2011 YC</c:v>
          </c:tx>
          <c:spPr>
            <a:ln w="2540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rec!$H$85:$H$92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rec!$AU$82:$AU$89</c:f>
              <c:numCache>
                <c:formatCode>General</c:formatCode>
                <c:ptCount val="8"/>
                <c:pt idx="0">
                  <c:v>27.925999999999998</c:v>
                </c:pt>
                <c:pt idx="1">
                  <c:v>2.1882799999999998</c:v>
                </c:pt>
                <c:pt idx="2">
                  <c:v>1.8757900000000001</c:v>
                </c:pt>
                <c:pt idx="3">
                  <c:v>2.0722</c:v>
                </c:pt>
                <c:pt idx="4">
                  <c:v>1.99194</c:v>
                </c:pt>
                <c:pt idx="5">
                  <c:v>1.9926600000000001</c:v>
                </c:pt>
                <c:pt idx="6">
                  <c:v>1.8423700000000001</c:v>
                </c:pt>
                <c:pt idx="7">
                  <c:v>1.42896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A2-48AC-AF3C-F73D96DCF3D5}"/>
            </c:ext>
          </c:extLst>
        </c:ser>
        <c:ser>
          <c:idx val="8"/>
          <c:order val="3"/>
          <c:tx>
            <c:v>2012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rec!$H$86:$H$92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rec!$AV$82:$AV$88</c:f>
              <c:numCache>
                <c:formatCode>General</c:formatCode>
                <c:ptCount val="7"/>
                <c:pt idx="0">
                  <c:v>1.73021</c:v>
                </c:pt>
                <c:pt idx="1">
                  <c:v>5.1386000000000003</c:v>
                </c:pt>
                <c:pt idx="2">
                  <c:v>2.4710100000000002</c:v>
                </c:pt>
                <c:pt idx="3">
                  <c:v>2.32789</c:v>
                </c:pt>
                <c:pt idx="4">
                  <c:v>1.7682</c:v>
                </c:pt>
                <c:pt idx="5">
                  <c:v>1.54539</c:v>
                </c:pt>
                <c:pt idx="6">
                  <c:v>1.43546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A2-48AC-AF3C-F73D96DCF3D5}"/>
            </c:ext>
          </c:extLst>
        </c:ser>
        <c:ser>
          <c:idx val="9"/>
          <c:order val="4"/>
          <c:tx>
            <c:v>2013 YC</c:v>
          </c:tx>
          <c:spPr>
            <a:ln w="254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rec!$H$87:$H$92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rec!$AW$82:$AW$87</c:f>
              <c:numCache>
                <c:formatCode>General</c:formatCode>
                <c:ptCount val="6"/>
                <c:pt idx="0">
                  <c:v>2.0928</c:v>
                </c:pt>
                <c:pt idx="1">
                  <c:v>2.5545399999999998</c:v>
                </c:pt>
                <c:pt idx="2">
                  <c:v>2.3149700000000002</c:v>
                </c:pt>
                <c:pt idx="3">
                  <c:v>2.0031400000000001</c:v>
                </c:pt>
                <c:pt idx="4">
                  <c:v>1.5340400000000001</c:v>
                </c:pt>
                <c:pt idx="5">
                  <c:v>1.3340000000000001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A2-48AC-AF3C-F73D96DCF3D5}"/>
            </c:ext>
          </c:extLst>
        </c:ser>
        <c:ser>
          <c:idx val="4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rec!$H$88:$H$92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rec!$AX$82:$AX$86</c:f>
              <c:numCache>
                <c:formatCode>General</c:formatCode>
                <c:ptCount val="5"/>
                <c:pt idx="0">
                  <c:v>2.6553399999999998</c:v>
                </c:pt>
                <c:pt idx="1">
                  <c:v>2.6238800000000002</c:v>
                </c:pt>
                <c:pt idx="2">
                  <c:v>2.07437</c:v>
                </c:pt>
                <c:pt idx="3">
                  <c:v>1.915</c:v>
                </c:pt>
                <c:pt idx="4">
                  <c:v>1.45607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3A2-48AC-AF3C-F73D96DCF3D5}"/>
            </c:ext>
          </c:extLst>
        </c:ser>
        <c:ser>
          <c:idx val="0"/>
          <c:order val="6"/>
          <c:tx>
            <c:v>2015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rec!$H$89:$H$92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rec!$AY$82:$AY$85</c:f>
              <c:numCache>
                <c:formatCode>General</c:formatCode>
                <c:ptCount val="4"/>
                <c:pt idx="0">
                  <c:v>2.98048</c:v>
                </c:pt>
                <c:pt idx="1">
                  <c:v>2.73942</c:v>
                </c:pt>
                <c:pt idx="2">
                  <c:v>1.9581999999999999</c:v>
                </c:pt>
                <c:pt idx="3">
                  <c:v>1.87222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4DA5-BE08-18ACC1F80BA2}"/>
            </c:ext>
          </c:extLst>
        </c:ser>
        <c:ser>
          <c:idx val="1"/>
          <c:order val="7"/>
          <c:tx>
            <c:v>2016 YC</c:v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rec!$H$90:$H$92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rec!$AZ$82:$AZ$84</c:f>
              <c:numCache>
                <c:formatCode>General</c:formatCode>
                <c:ptCount val="3"/>
                <c:pt idx="0">
                  <c:v>2.2654800000000002</c:v>
                </c:pt>
                <c:pt idx="1">
                  <c:v>2.1738900000000001</c:v>
                </c:pt>
                <c:pt idx="2">
                  <c:v>1.5734900000000001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9-4DA5-BE08-18ACC1F80BA2}"/>
            </c:ext>
          </c:extLst>
        </c:ser>
        <c:ser>
          <c:idx val="2"/>
          <c:order val="8"/>
          <c:tx>
            <c:v>2017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rec!$H$91:$H$92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rec!$BA$82:$BA$83</c:f>
              <c:numCache>
                <c:formatCode>General</c:formatCode>
                <c:ptCount val="2"/>
                <c:pt idx="0">
                  <c:v>1.6248899999999999</c:v>
                </c:pt>
                <c:pt idx="1">
                  <c:v>1.55633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C-4482-A305-1B15C920F66C}"/>
            </c:ext>
          </c:extLst>
        </c:ser>
        <c:ser>
          <c:idx val="3"/>
          <c:order val="9"/>
          <c:tx>
            <c:v>2018 YC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rec!$H$92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rec!$BB$82</c:f>
              <c:numCache>
                <c:formatCode>General</c:formatCode>
                <c:ptCount val="1"/>
                <c:pt idx="0">
                  <c:v>1.39656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C-4482-A305-1B15C920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Recruitment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72412994964646"/>
          <c:y val="2.8454993190870647E-2"/>
          <c:w val="0.34711613627331528"/>
          <c:h val="0.5554201693578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63888888888889"/>
          <c:y val="7.8422397200349964E-2"/>
          <c:w val="0.76694444444444454"/>
          <c:h val="0.75357760279965003"/>
        </c:manualLayout>
      </c:layout>
      <c:scatterChart>
        <c:scatterStyle val="lineMarker"/>
        <c:varyColors val="0"/>
        <c:ser>
          <c:idx val="0"/>
          <c:order val="0"/>
          <c:tx>
            <c:v>2000 YC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rec!$AJ$98:$AJ$108</c:f>
              <c:numCache>
                <c:formatCode>General</c:formatCode>
                <c:ptCount val="11"/>
                <c:pt idx="0">
                  <c:v>-4.5391396600065592</c:v>
                </c:pt>
                <c:pt idx="1">
                  <c:v>-11.673697239132075</c:v>
                </c:pt>
                <c:pt idx="2">
                  <c:v>-6.8508087263296966</c:v>
                </c:pt>
                <c:pt idx="3">
                  <c:v>-13.096230434379923</c:v>
                </c:pt>
                <c:pt idx="4">
                  <c:v>-7.4284102486380892</c:v>
                </c:pt>
                <c:pt idx="5">
                  <c:v>-7.03057246541547</c:v>
                </c:pt>
                <c:pt idx="6">
                  <c:v>-4.8355182836983417</c:v>
                </c:pt>
                <c:pt idx="7">
                  <c:v>-0.87061220709456466</c:v>
                </c:pt>
                <c:pt idx="8">
                  <c:v>-3.7022068419678922</c:v>
                </c:pt>
                <c:pt idx="9">
                  <c:v>6.3746663635521603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C-4658-858D-F6FE709A9A45}"/>
            </c:ext>
          </c:extLst>
        </c:ser>
        <c:ser>
          <c:idx val="1"/>
          <c:order val="1"/>
          <c:tx>
            <c:v>2001 YC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rec!$AK$98:$AK$108</c:f>
              <c:numCache>
                <c:formatCode>General</c:formatCode>
                <c:ptCount val="11"/>
                <c:pt idx="0">
                  <c:v>16.141279982066795</c:v>
                </c:pt>
                <c:pt idx="1">
                  <c:v>6.516662930583565</c:v>
                </c:pt>
                <c:pt idx="2">
                  <c:v>13.938391989837852</c:v>
                </c:pt>
                <c:pt idx="3">
                  <c:v>2.7590973623253285</c:v>
                </c:pt>
                <c:pt idx="4">
                  <c:v>9.5811850855562923</c:v>
                </c:pt>
                <c:pt idx="5">
                  <c:v>3.498374803855639</c:v>
                </c:pt>
                <c:pt idx="6">
                  <c:v>0.50997534185160465</c:v>
                </c:pt>
                <c:pt idx="7">
                  <c:v>5.6905215571994221</c:v>
                </c:pt>
                <c:pt idx="8">
                  <c:v>4.8162781140252431</c:v>
                </c:pt>
                <c:pt idx="9">
                  <c:v>7.9648621385339604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C-4658-858D-F6FE709A9A45}"/>
            </c:ext>
          </c:extLst>
        </c:ser>
        <c:ser>
          <c:idx val="2"/>
          <c:order val="2"/>
          <c:tx>
            <c:v>2002 YC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rec!$AL$98:$AL$108</c:f>
              <c:numCache>
                <c:formatCode>General</c:formatCode>
                <c:ptCount val="11"/>
                <c:pt idx="0">
                  <c:v>47.199758925599767</c:v>
                </c:pt>
                <c:pt idx="1">
                  <c:v>29.614820678426526</c:v>
                </c:pt>
                <c:pt idx="2">
                  <c:v>51.062796283136471</c:v>
                </c:pt>
                <c:pt idx="3">
                  <c:v>26.615783176964797</c:v>
                </c:pt>
                <c:pt idx="4">
                  <c:v>73.35183369464508</c:v>
                </c:pt>
                <c:pt idx="5">
                  <c:v>145.38180607903283</c:v>
                </c:pt>
                <c:pt idx="6">
                  <c:v>190.34847844273131</c:v>
                </c:pt>
                <c:pt idx="7">
                  <c:v>154.98340364670005</c:v>
                </c:pt>
                <c:pt idx="8">
                  <c:v>126.12104093767145</c:v>
                </c:pt>
                <c:pt idx="9">
                  <c:v>4.0816234741699517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9C-4658-858D-F6FE709A9A45}"/>
            </c:ext>
          </c:extLst>
        </c:ser>
        <c:ser>
          <c:idx val="3"/>
          <c:order val="3"/>
          <c:tx>
            <c:v>2003 YC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rec!$AM$98:$AM$108</c:f>
              <c:numCache>
                <c:formatCode>General</c:formatCode>
                <c:ptCount val="11"/>
                <c:pt idx="0">
                  <c:v>28.172036740049581</c:v>
                </c:pt>
                <c:pt idx="1">
                  <c:v>17.726199154395687</c:v>
                </c:pt>
                <c:pt idx="2">
                  <c:v>21.907566700685223</c:v>
                </c:pt>
                <c:pt idx="3">
                  <c:v>10.642950867473399</c:v>
                </c:pt>
                <c:pt idx="4">
                  <c:v>14.812071730572967</c:v>
                </c:pt>
                <c:pt idx="5">
                  <c:v>7.7970549642805036</c:v>
                </c:pt>
                <c:pt idx="6">
                  <c:v>0.67065169849832718</c:v>
                </c:pt>
                <c:pt idx="7">
                  <c:v>7.1858871555620407</c:v>
                </c:pt>
                <c:pt idx="8">
                  <c:v>11.934684356320163</c:v>
                </c:pt>
                <c:pt idx="9">
                  <c:v>-0.10672109636973309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9C-4658-858D-F6FE709A9A45}"/>
            </c:ext>
          </c:extLst>
        </c:ser>
        <c:ser>
          <c:idx val="4"/>
          <c:order val="4"/>
          <c:tx>
            <c:v>2004 YC</c:v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rec!$H$82:$H$92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rec!$AN$98:$AN$108</c:f>
              <c:numCache>
                <c:formatCode>General</c:formatCode>
                <c:ptCount val="11"/>
                <c:pt idx="0">
                  <c:v>26.289448933497169</c:v>
                </c:pt>
                <c:pt idx="1">
                  <c:v>15.285968296684802</c:v>
                </c:pt>
                <c:pt idx="2">
                  <c:v>21.417930428454714</c:v>
                </c:pt>
                <c:pt idx="3">
                  <c:v>10.362274565263645</c:v>
                </c:pt>
                <c:pt idx="4">
                  <c:v>17.963381229275793</c:v>
                </c:pt>
                <c:pt idx="5">
                  <c:v>18.28604381345983</c:v>
                </c:pt>
                <c:pt idx="6">
                  <c:v>14.172439123181586</c:v>
                </c:pt>
                <c:pt idx="7">
                  <c:v>18.278492135957645</c:v>
                </c:pt>
                <c:pt idx="8">
                  <c:v>20.738279453258542</c:v>
                </c:pt>
                <c:pt idx="9">
                  <c:v>0.43456471444360933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9C-4658-858D-F6FE709A9A45}"/>
            </c:ext>
          </c:extLst>
        </c:ser>
        <c:ser>
          <c:idx val="5"/>
          <c:order val="5"/>
          <c:tx>
            <c:v>2005 YC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rec!$AF$98:$AF$108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rec!$AO$98:$AO$108</c:f>
              <c:numCache>
                <c:formatCode>General</c:formatCode>
                <c:ptCount val="11"/>
                <c:pt idx="0">
                  <c:v>35.903303449959893</c:v>
                </c:pt>
                <c:pt idx="1">
                  <c:v>21.452541249520358</c:v>
                </c:pt>
                <c:pt idx="2">
                  <c:v>33.039383262985318</c:v>
                </c:pt>
                <c:pt idx="3">
                  <c:v>15.774932849618033</c:v>
                </c:pt>
                <c:pt idx="4">
                  <c:v>27.038057697003531</c:v>
                </c:pt>
                <c:pt idx="5">
                  <c:v>32.793107056894691</c:v>
                </c:pt>
                <c:pt idx="6">
                  <c:v>31.457773746816908</c:v>
                </c:pt>
                <c:pt idx="7">
                  <c:v>19.170474761921376</c:v>
                </c:pt>
                <c:pt idx="8">
                  <c:v>17.103289496633778</c:v>
                </c:pt>
                <c:pt idx="9">
                  <c:v>0.79603725538076131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2-4B9E-961B-11BAF80F5985}"/>
            </c:ext>
          </c:extLst>
        </c:ser>
        <c:ser>
          <c:idx val="6"/>
          <c:order val="6"/>
          <c:tx>
            <c:v>2006 YC</c:v>
          </c:tx>
          <c:spPr>
            <a:ln w="2540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rec!$AF$98:$AF$108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rec!$AP$98:$AP$108</c:f>
              <c:numCache>
                <c:formatCode>General</c:formatCode>
                <c:ptCount val="11"/>
                <c:pt idx="0">
                  <c:v>49.913866231647631</c:v>
                </c:pt>
                <c:pt idx="1">
                  <c:v>27.048613376835235</c:v>
                </c:pt>
                <c:pt idx="2">
                  <c:v>47.354649265905394</c:v>
                </c:pt>
                <c:pt idx="3">
                  <c:v>23.38662316476346</c:v>
                </c:pt>
                <c:pt idx="4">
                  <c:v>36.958564437194127</c:v>
                </c:pt>
                <c:pt idx="5">
                  <c:v>38.637520391517143</c:v>
                </c:pt>
                <c:pt idx="6">
                  <c:v>30.716476345840121</c:v>
                </c:pt>
                <c:pt idx="7">
                  <c:v>18.512234910277328</c:v>
                </c:pt>
                <c:pt idx="8">
                  <c:v>13.977161500815658</c:v>
                </c:pt>
                <c:pt idx="9">
                  <c:v>0.45285481239803893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2-4B9E-961B-11BAF80F5985}"/>
            </c:ext>
          </c:extLst>
        </c:ser>
        <c:ser>
          <c:idx val="7"/>
          <c:order val="7"/>
          <c:tx>
            <c:v>2007 YC</c:v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rec!$AF$98:$AF$108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rec!$AQ$98:$AQ$108</c:f>
              <c:numCache>
                <c:formatCode>General</c:formatCode>
                <c:ptCount val="11"/>
                <c:pt idx="0">
                  <c:v>70.893468860560461</c:v>
                </c:pt>
                <c:pt idx="1">
                  <c:v>32.015499522659631</c:v>
                </c:pt>
                <c:pt idx="2">
                  <c:v>51.65384399393497</c:v>
                </c:pt>
                <c:pt idx="3">
                  <c:v>31.076964115235576</c:v>
                </c:pt>
                <c:pt idx="4">
                  <c:v>47.064356713651918</c:v>
                </c:pt>
                <c:pt idx="5">
                  <c:v>45.461756612568081</c:v>
                </c:pt>
                <c:pt idx="6">
                  <c:v>33.843432358061428</c:v>
                </c:pt>
                <c:pt idx="7">
                  <c:v>22.833717077553768</c:v>
                </c:pt>
                <c:pt idx="8">
                  <c:v>17.893946200932213</c:v>
                </c:pt>
                <c:pt idx="9">
                  <c:v>0.29974167462233925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8-4429-B5F6-367874472C83}"/>
            </c:ext>
          </c:extLst>
        </c:ser>
        <c:ser>
          <c:idx val="8"/>
          <c:order val="8"/>
          <c:tx>
            <c:v>2008 YC</c:v>
          </c:tx>
          <c:spPr>
            <a:ln w="254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rec!$AF$98:$AF$108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rec!$AR$98:$AR$108</c:f>
              <c:numCache>
                <c:formatCode>General</c:formatCode>
                <c:ptCount val="11"/>
                <c:pt idx="0">
                  <c:v>91.988110718929974</c:v>
                </c:pt>
                <c:pt idx="1">
                  <c:v>28.025264722273832</c:v>
                </c:pt>
                <c:pt idx="2">
                  <c:v>36.509752925877763</c:v>
                </c:pt>
                <c:pt idx="3">
                  <c:v>29.253576072821847</c:v>
                </c:pt>
                <c:pt idx="4">
                  <c:v>49.720973434887625</c:v>
                </c:pt>
                <c:pt idx="5">
                  <c:v>58.532416867917505</c:v>
                </c:pt>
                <c:pt idx="6">
                  <c:v>41.822032323982917</c:v>
                </c:pt>
                <c:pt idx="7">
                  <c:v>24.060189485417059</c:v>
                </c:pt>
                <c:pt idx="8">
                  <c:v>19.582389002415013</c:v>
                </c:pt>
                <c:pt idx="9">
                  <c:v>0.8604867174437989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8-4429-B5F6-36787447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2014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change from 2014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5916447944007"/>
          <c:y val="8.2698862642169718E-2"/>
          <c:w val="0.51158355205599304"/>
          <c:h val="0.2759982502187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08333333333335"/>
          <c:y val="0.32731128608923882"/>
          <c:w val="0.68083333333333329"/>
          <c:h val="0.51357760279964992"/>
        </c:manualLayout>
      </c:layout>
      <c:scatterChart>
        <c:scatterStyle val="lineMarker"/>
        <c:varyColors val="0"/>
        <c:ser>
          <c:idx val="2"/>
          <c:order val="0"/>
          <c:tx>
            <c:v>2009 YC</c:v>
          </c:tx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rec!$AF$99:$AF$108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rec!$AS$98:$AS$107</c:f>
              <c:numCache>
                <c:formatCode>General</c:formatCode>
                <c:ptCount val="10"/>
                <c:pt idx="0">
                  <c:v>71.002151580350912</c:v>
                </c:pt>
                <c:pt idx="1">
                  <c:v>19.271796115033794</c:v>
                </c:pt>
                <c:pt idx="2">
                  <c:v>19.05512288251159</c:v>
                </c:pt>
                <c:pt idx="3">
                  <c:v>21.179429679687264</c:v>
                </c:pt>
                <c:pt idx="4">
                  <c:v>44.702869783932847</c:v>
                </c:pt>
                <c:pt idx="5">
                  <c:v>80.513803448589343</c:v>
                </c:pt>
                <c:pt idx="6">
                  <c:v>59.107851753083409</c:v>
                </c:pt>
                <c:pt idx="7">
                  <c:v>18.990726991727016</c:v>
                </c:pt>
                <c:pt idx="8">
                  <c:v>15.018636928391768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9-4D36-A5C9-7E1C2F8AB2E2}"/>
            </c:ext>
          </c:extLst>
        </c:ser>
        <c:ser>
          <c:idx val="3"/>
          <c:order val="1"/>
          <c:tx>
            <c:v>2010 YC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rec!$H$86:$H$92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rec!$AT$98:$AT$106</c:f>
              <c:numCache>
                <c:formatCode>General</c:formatCode>
                <c:ptCount val="9"/>
                <c:pt idx="0">
                  <c:v>25.912857909689585</c:v>
                </c:pt>
                <c:pt idx="1">
                  <c:v>929.29393435540248</c:v>
                </c:pt>
                <c:pt idx="2">
                  <c:v>1390.0040586009611</c:v>
                </c:pt>
                <c:pt idx="3">
                  <c:v>679.63106008038653</c:v>
                </c:pt>
                <c:pt idx="4">
                  <c:v>400.71745591181059</c:v>
                </c:pt>
                <c:pt idx="5">
                  <c:v>121.37835325539073</c:v>
                </c:pt>
                <c:pt idx="6">
                  <c:v>73.022086644584391</c:v>
                </c:pt>
                <c:pt idx="7">
                  <c:v>3.2350977337295936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9-4D36-A5C9-7E1C2F8AB2E2}"/>
            </c:ext>
          </c:extLst>
        </c:ser>
        <c:ser>
          <c:idx val="5"/>
          <c:order val="2"/>
          <c:tx>
            <c:v>2011 YC</c:v>
          </c:tx>
          <c:spPr>
            <a:ln w="2540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rec!$AF$101:$AF$108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xVal>
          <c:yVal>
            <c:numRef>
              <c:f>rec!$AU$98:$AU$105</c:f>
              <c:numCache>
                <c:formatCode>General</c:formatCode>
                <c:ptCount val="8"/>
                <c:pt idx="0">
                  <c:v>1854.2884335460753</c:v>
                </c:pt>
                <c:pt idx="1">
                  <c:v>53.137946478557815</c:v>
                </c:pt>
                <c:pt idx="2">
                  <c:v>31.269594670249695</c:v>
                </c:pt>
                <c:pt idx="3">
                  <c:v>45.014556040756915</c:v>
                </c:pt>
                <c:pt idx="4">
                  <c:v>39.397883775613032</c:v>
                </c:pt>
                <c:pt idx="5">
                  <c:v>39.448270070540822</c:v>
                </c:pt>
                <c:pt idx="6">
                  <c:v>28.930830814018591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89-4D36-A5C9-7E1C2F8AB2E2}"/>
            </c:ext>
          </c:extLst>
        </c:ser>
        <c:ser>
          <c:idx val="6"/>
          <c:order val="3"/>
          <c:tx>
            <c:v>2012 YC</c:v>
          </c:tx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rec!$AF$102:$AF$108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xVal>
          <c:yVal>
            <c:numRef>
              <c:f>rec!$AV$98:$AV$104</c:f>
              <c:numCache>
                <c:formatCode>General</c:formatCode>
                <c:ptCount val="7"/>
                <c:pt idx="0">
                  <c:v>20.533487523163313</c:v>
                </c:pt>
                <c:pt idx="1">
                  <c:v>257.97584049712287</c:v>
                </c:pt>
                <c:pt idx="2">
                  <c:v>72.140637844314725</c:v>
                </c:pt>
                <c:pt idx="3">
                  <c:v>62.170314742312577</c:v>
                </c:pt>
                <c:pt idx="4">
                  <c:v>23.180025915037689</c:v>
                </c:pt>
                <c:pt idx="5">
                  <c:v>7.6581722932021856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89-4D36-A5C9-7E1C2F8AB2E2}"/>
            </c:ext>
          </c:extLst>
        </c:ser>
        <c:ser>
          <c:idx val="7"/>
          <c:order val="4"/>
          <c:tx>
            <c:v>2013 YC</c:v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rec!$H$89:$H$92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rec!$AW$98:$AW$103</c:f>
              <c:numCache>
                <c:formatCode>General</c:formatCode>
                <c:ptCount val="6"/>
                <c:pt idx="0">
                  <c:v>56.881559220389796</c:v>
                </c:pt>
                <c:pt idx="1">
                  <c:v>91.494752623688129</c:v>
                </c:pt>
                <c:pt idx="2">
                  <c:v>73.535982008995504</c:v>
                </c:pt>
                <c:pt idx="3">
                  <c:v>50.160419790104946</c:v>
                </c:pt>
                <c:pt idx="4">
                  <c:v>14.99550224887556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89-4D36-A5C9-7E1C2F8AB2E2}"/>
            </c:ext>
          </c:extLst>
        </c:ser>
        <c:ser>
          <c:idx val="8"/>
          <c:order val="5"/>
          <c:tx>
            <c:v>2014 YC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rec!$AF$104:$AF$108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xVal>
          <c:yVal>
            <c:numRef>
              <c:f>rec!$AX$98:$AX$102</c:f>
              <c:numCache>
                <c:formatCode>General</c:formatCode>
                <c:ptCount val="5"/>
                <c:pt idx="0">
                  <c:v>82.363485271999267</c:v>
                </c:pt>
                <c:pt idx="1">
                  <c:v>80.202874861785503</c:v>
                </c:pt>
                <c:pt idx="2">
                  <c:v>42.46361782057182</c:v>
                </c:pt>
                <c:pt idx="3">
                  <c:v>31.518402274615923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89-4D36-A5C9-7E1C2F8AB2E2}"/>
            </c:ext>
          </c:extLst>
        </c:ser>
        <c:ser>
          <c:idx val="9"/>
          <c:order val="6"/>
          <c:tx>
            <c:v>2015 YC</c:v>
          </c:tx>
          <c:spPr>
            <a:ln w="254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rec!$AF$105:$AF$108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xVal>
          <c:yVal>
            <c:numRef>
              <c:f>rec!$AY$98:$AY$101</c:f>
              <c:numCache>
                <c:formatCode>General</c:formatCode>
                <c:ptCount val="4"/>
                <c:pt idx="0">
                  <c:v>59.194966403520958</c:v>
                </c:pt>
                <c:pt idx="1">
                  <c:v>46.319342812276332</c:v>
                </c:pt>
                <c:pt idx="2">
                  <c:v>4.5924090117614362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89-4D36-A5C9-7E1C2F8AB2E2}"/>
            </c:ext>
          </c:extLst>
        </c:ser>
        <c:ser>
          <c:idx val="0"/>
          <c:order val="7"/>
          <c:tx>
            <c:v>2016 YC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rec!$AF$106:$AF$108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rec!$AZ$98:$AZ$100</c:f>
              <c:numCache>
                <c:formatCode>General</c:formatCode>
                <c:ptCount val="3"/>
                <c:pt idx="0">
                  <c:v>43.97803608538981</c:v>
                </c:pt>
                <c:pt idx="1">
                  <c:v>38.157217395725425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3-4B21-B61D-A2C97B466C55}"/>
            </c:ext>
          </c:extLst>
        </c:ser>
        <c:ser>
          <c:idx val="1"/>
          <c:order val="8"/>
          <c:tx>
            <c:v>2017 YC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rec!$AF$107:$AF$108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rec!$BA$98:$BA$99</c:f>
              <c:numCache>
                <c:formatCode>General</c:formatCode>
                <c:ptCount val="2"/>
                <c:pt idx="0">
                  <c:v>4.4052353935219362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3-4B21-B61D-A2C97B46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97935"/>
        <c:axId val="1946806255"/>
      </c:scatterChart>
      <c:valAx>
        <c:axId val="19467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Years since 1st estimate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806255"/>
        <c:crosses val="autoZero"/>
        <c:crossBetween val="midCat"/>
      </c:valAx>
      <c:valAx>
        <c:axId val="1946806255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change form 1st estimate</a:t>
                </a:r>
              </a:p>
            </c:rich>
          </c:tx>
          <c:layout>
            <c:manualLayout>
              <c:xMode val="edge"/>
              <c:yMode val="edge"/>
              <c:x val="6.9444444444444448E-2"/>
              <c:y val="0.15397795275590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6797935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1461388888888889"/>
          <c:y val="2.2938582677165364E-2"/>
          <c:w val="0.78441666666666665"/>
          <c:h val="0.211900262467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7784424991569"/>
          <c:y val="6.5475645878455419E-2"/>
          <c:w val="0.76788573449597008"/>
          <c:h val="0.7921458488851425"/>
        </c:manualLayout>
      </c:layout>
      <c:lineChart>
        <c:grouping val="standard"/>
        <c:varyColors val="0"/>
        <c:ser>
          <c:idx val="1"/>
          <c:order val="0"/>
          <c:tx>
            <c:strRef>
              <c:f>ssb!$C$4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ssb!$C$5:$C$52</c:f>
              <c:numCache>
                <c:formatCode>General</c:formatCode>
                <c:ptCount val="48"/>
                <c:pt idx="0">
                  <c:v>4964.71</c:v>
                </c:pt>
                <c:pt idx="1">
                  <c:v>4936.07</c:v>
                </c:pt>
                <c:pt idx="2">
                  <c:v>4303.28</c:v>
                </c:pt>
                <c:pt idx="3">
                  <c:v>3645</c:v>
                </c:pt>
                <c:pt idx="4">
                  <c:v>3572.78</c:v>
                </c:pt>
                <c:pt idx="5">
                  <c:v>3540.13</c:v>
                </c:pt>
                <c:pt idx="6">
                  <c:v>3616.22</c:v>
                </c:pt>
                <c:pt idx="7">
                  <c:v>3731.66</c:v>
                </c:pt>
                <c:pt idx="8">
                  <c:v>3860.87</c:v>
                </c:pt>
                <c:pt idx="9">
                  <c:v>4002.16</c:v>
                </c:pt>
                <c:pt idx="10">
                  <c:v>4145.5</c:v>
                </c:pt>
                <c:pt idx="11">
                  <c:v>4278.09</c:v>
                </c:pt>
                <c:pt idx="12">
                  <c:v>4397.54</c:v>
                </c:pt>
                <c:pt idx="13">
                  <c:v>4370.17</c:v>
                </c:pt>
                <c:pt idx="14">
                  <c:v>4094.22</c:v>
                </c:pt>
                <c:pt idx="15">
                  <c:v>4129.21</c:v>
                </c:pt>
                <c:pt idx="16">
                  <c:v>3892.96</c:v>
                </c:pt>
                <c:pt idx="17">
                  <c:v>3717.55</c:v>
                </c:pt>
                <c:pt idx="18">
                  <c:v>3595.08</c:v>
                </c:pt>
                <c:pt idx="19">
                  <c:v>3533.99</c:v>
                </c:pt>
                <c:pt idx="20">
                  <c:v>3339.61</c:v>
                </c:pt>
                <c:pt idx="21">
                  <c:v>3120.7</c:v>
                </c:pt>
                <c:pt idx="22">
                  <c:v>3018.48</c:v>
                </c:pt>
                <c:pt idx="23">
                  <c:v>2954.91</c:v>
                </c:pt>
                <c:pt idx="24">
                  <c:v>2899.24</c:v>
                </c:pt>
                <c:pt idx="25">
                  <c:v>2777.16</c:v>
                </c:pt>
                <c:pt idx="26">
                  <c:v>2735.97</c:v>
                </c:pt>
                <c:pt idx="27">
                  <c:v>2719.67</c:v>
                </c:pt>
                <c:pt idx="28">
                  <c:v>2703.99</c:v>
                </c:pt>
                <c:pt idx="29">
                  <c:v>2710.83</c:v>
                </c:pt>
                <c:pt idx="30">
                  <c:v>2683.39</c:v>
                </c:pt>
                <c:pt idx="31">
                  <c:v>2666.36</c:v>
                </c:pt>
                <c:pt idx="32">
                  <c:v>2645.06</c:v>
                </c:pt>
                <c:pt idx="33">
                  <c:v>2621.23</c:v>
                </c:pt>
                <c:pt idx="34">
                  <c:v>2600.77</c:v>
                </c:pt>
                <c:pt idx="35">
                  <c:v>2603.27</c:v>
                </c:pt>
                <c:pt idx="36">
                  <c:v>2594.83</c:v>
                </c:pt>
                <c:pt idx="37">
                  <c:v>2576.52</c:v>
                </c:pt>
                <c:pt idx="38">
                  <c:v>2602.81</c:v>
                </c:pt>
                <c:pt idx="39">
                  <c:v>2652.15</c:v>
                </c:pt>
                <c:pt idx="40">
                  <c:v>2726.01</c:v>
                </c:pt>
                <c:pt idx="41">
                  <c:v>2805.48</c:v>
                </c:pt>
                <c:pt idx="42">
                  <c:v>2895.89</c:v>
                </c:pt>
                <c:pt idx="43">
                  <c:v>2984.26</c:v>
                </c:pt>
                <c:pt idx="44">
                  <c:v>3075.14</c:v>
                </c:pt>
                <c:pt idx="45">
                  <c:v>3207.86</c:v>
                </c:pt>
                <c:pt idx="46">
                  <c:v>3377.52</c:v>
                </c:pt>
                <c:pt idx="47">
                  <c:v>3554.44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C-4B58-BFC6-B0A2995AC7FA}"/>
            </c:ext>
          </c:extLst>
        </c:ser>
        <c:ser>
          <c:idx val="2"/>
          <c:order val="1"/>
          <c:tx>
            <c:strRef>
              <c:f>ssb!$D$4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ssb!$D$5:$D$51</c:f>
              <c:numCache>
                <c:formatCode>General</c:formatCode>
                <c:ptCount val="47"/>
                <c:pt idx="0">
                  <c:v>4982.99</c:v>
                </c:pt>
                <c:pt idx="1">
                  <c:v>4955.32</c:v>
                </c:pt>
                <c:pt idx="2">
                  <c:v>4327.4399999999996</c:v>
                </c:pt>
                <c:pt idx="3">
                  <c:v>3672.95</c:v>
                </c:pt>
                <c:pt idx="4">
                  <c:v>3600.85</c:v>
                </c:pt>
                <c:pt idx="5">
                  <c:v>3567.83</c:v>
                </c:pt>
                <c:pt idx="6">
                  <c:v>3642.9</c:v>
                </c:pt>
                <c:pt idx="7">
                  <c:v>3756.93</c:v>
                </c:pt>
                <c:pt idx="8">
                  <c:v>3884.4</c:v>
                </c:pt>
                <c:pt idx="9">
                  <c:v>4023.66</c:v>
                </c:pt>
                <c:pt idx="10">
                  <c:v>4164.75</c:v>
                </c:pt>
                <c:pt idx="11">
                  <c:v>4294.9399999999996</c:v>
                </c:pt>
                <c:pt idx="12">
                  <c:v>4411.93</c:v>
                </c:pt>
                <c:pt idx="13">
                  <c:v>4382.63</c:v>
                </c:pt>
                <c:pt idx="14">
                  <c:v>4105.72</c:v>
                </c:pt>
                <c:pt idx="15">
                  <c:v>4138.79</c:v>
                </c:pt>
                <c:pt idx="16">
                  <c:v>3901.53</c:v>
                </c:pt>
                <c:pt idx="17">
                  <c:v>3724.97</c:v>
                </c:pt>
                <c:pt idx="18">
                  <c:v>3601.17</c:v>
                </c:pt>
                <c:pt idx="19">
                  <c:v>3538.49</c:v>
                </c:pt>
                <c:pt idx="20">
                  <c:v>3342.6</c:v>
                </c:pt>
                <c:pt idx="21">
                  <c:v>3122.01</c:v>
                </c:pt>
                <c:pt idx="22">
                  <c:v>3017.75</c:v>
                </c:pt>
                <c:pt idx="23">
                  <c:v>2951.91</c:v>
                </c:pt>
                <c:pt idx="24">
                  <c:v>2893.75</c:v>
                </c:pt>
                <c:pt idx="25">
                  <c:v>2768.98</c:v>
                </c:pt>
                <c:pt idx="26">
                  <c:v>2725.02</c:v>
                </c:pt>
                <c:pt idx="27">
                  <c:v>2705.83</c:v>
                </c:pt>
                <c:pt idx="28">
                  <c:v>2687.12</c:v>
                </c:pt>
                <c:pt idx="29">
                  <c:v>2690.83</c:v>
                </c:pt>
                <c:pt idx="30">
                  <c:v>2660.05</c:v>
                </c:pt>
                <c:pt idx="31">
                  <c:v>2639.51</c:v>
                </c:pt>
                <c:pt idx="32">
                  <c:v>2614.4299999999998</c:v>
                </c:pt>
                <c:pt idx="33">
                  <c:v>2586.48</c:v>
                </c:pt>
                <c:pt idx="34">
                  <c:v>2561.39</c:v>
                </c:pt>
                <c:pt idx="35">
                  <c:v>2558.6</c:v>
                </c:pt>
                <c:pt idx="36">
                  <c:v>2545.42</c:v>
                </c:pt>
                <c:pt idx="37">
                  <c:v>2518.3000000000002</c:v>
                </c:pt>
                <c:pt idx="38">
                  <c:v>2535.9899999999998</c:v>
                </c:pt>
                <c:pt idx="39">
                  <c:v>2574.8200000000002</c:v>
                </c:pt>
                <c:pt idx="40">
                  <c:v>2636.04</c:v>
                </c:pt>
                <c:pt idx="41">
                  <c:v>2699.83</c:v>
                </c:pt>
                <c:pt idx="42">
                  <c:v>2771.46</c:v>
                </c:pt>
                <c:pt idx="43">
                  <c:v>2836.72</c:v>
                </c:pt>
                <c:pt idx="44">
                  <c:v>2900.5</c:v>
                </c:pt>
                <c:pt idx="45">
                  <c:v>3001.55</c:v>
                </c:pt>
                <c:pt idx="46">
                  <c:v>3134.61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C-4B58-BFC6-B0A2995AC7FA}"/>
            </c:ext>
          </c:extLst>
        </c:ser>
        <c:ser>
          <c:idx val="3"/>
          <c:order val="2"/>
          <c:tx>
            <c:strRef>
              <c:f>ssb!$E$4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ssb!$E$5:$E$48</c:f>
              <c:numCache>
                <c:formatCode>General</c:formatCode>
                <c:ptCount val="44"/>
                <c:pt idx="0">
                  <c:v>4982.79</c:v>
                </c:pt>
                <c:pt idx="1">
                  <c:v>4955.22</c:v>
                </c:pt>
                <c:pt idx="2">
                  <c:v>4325.6099999999997</c:v>
                </c:pt>
                <c:pt idx="3">
                  <c:v>3669.45</c:v>
                </c:pt>
                <c:pt idx="4">
                  <c:v>3597.37</c:v>
                </c:pt>
                <c:pt idx="5">
                  <c:v>3564.63</c:v>
                </c:pt>
                <c:pt idx="6">
                  <c:v>3640.31</c:v>
                </c:pt>
                <c:pt idx="7">
                  <c:v>3755.17</c:v>
                </c:pt>
                <c:pt idx="8">
                  <c:v>3883.7</c:v>
                </c:pt>
                <c:pt idx="9">
                  <c:v>4024.28</c:v>
                </c:pt>
                <c:pt idx="10">
                  <c:v>4166.9799999999996</c:v>
                </c:pt>
                <c:pt idx="11">
                  <c:v>4299.09</c:v>
                </c:pt>
                <c:pt idx="12">
                  <c:v>4418.2700000000004</c:v>
                </c:pt>
                <c:pt idx="13">
                  <c:v>4391.3999999999996</c:v>
                </c:pt>
                <c:pt idx="14">
                  <c:v>4116.82</c:v>
                </c:pt>
                <c:pt idx="15">
                  <c:v>4152.24</c:v>
                </c:pt>
                <c:pt idx="16">
                  <c:v>3917.12</c:v>
                </c:pt>
                <c:pt idx="17">
                  <c:v>3742.6</c:v>
                </c:pt>
                <c:pt idx="18">
                  <c:v>3620.8</c:v>
                </c:pt>
                <c:pt idx="19">
                  <c:v>3560.17</c:v>
                </c:pt>
                <c:pt idx="20">
                  <c:v>3366.4</c:v>
                </c:pt>
                <c:pt idx="21">
                  <c:v>3147.91</c:v>
                </c:pt>
                <c:pt idx="22">
                  <c:v>3045.59</c:v>
                </c:pt>
                <c:pt idx="23">
                  <c:v>2981.65</c:v>
                </c:pt>
                <c:pt idx="24">
                  <c:v>2925.43</c:v>
                </c:pt>
                <c:pt idx="25">
                  <c:v>2802.66</c:v>
                </c:pt>
                <c:pt idx="26">
                  <c:v>2760.65</c:v>
                </c:pt>
                <c:pt idx="27">
                  <c:v>2743.46</c:v>
                </c:pt>
                <c:pt idx="28">
                  <c:v>2726.87</c:v>
                </c:pt>
                <c:pt idx="29">
                  <c:v>2732.78</c:v>
                </c:pt>
                <c:pt idx="30">
                  <c:v>2704.33</c:v>
                </c:pt>
                <c:pt idx="31">
                  <c:v>2686.28</c:v>
                </c:pt>
                <c:pt idx="32">
                  <c:v>2663.94</c:v>
                </c:pt>
                <c:pt idx="33">
                  <c:v>2639.04</c:v>
                </c:pt>
                <c:pt idx="34">
                  <c:v>2617.4699999999998</c:v>
                </c:pt>
                <c:pt idx="35">
                  <c:v>2618.8000000000002</c:v>
                </c:pt>
                <c:pt idx="36">
                  <c:v>2611.4</c:v>
                </c:pt>
                <c:pt idx="37">
                  <c:v>2591.08</c:v>
                </c:pt>
                <c:pt idx="38">
                  <c:v>2616.56</c:v>
                </c:pt>
                <c:pt idx="39">
                  <c:v>2664.98</c:v>
                </c:pt>
                <c:pt idx="40">
                  <c:v>2737.8</c:v>
                </c:pt>
                <c:pt idx="41">
                  <c:v>2815.75</c:v>
                </c:pt>
                <c:pt idx="42">
                  <c:v>2904.5</c:v>
                </c:pt>
                <c:pt idx="43">
                  <c:v>2990.45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C-4B58-BFC6-B0A2995AC7FA}"/>
            </c:ext>
          </c:extLst>
        </c:ser>
        <c:ser>
          <c:idx val="4"/>
          <c:order val="3"/>
          <c:tx>
            <c:strRef>
              <c:f>ssb!$F$4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ssb!$F$5:$F$49</c:f>
              <c:numCache>
                <c:formatCode>General</c:formatCode>
                <c:ptCount val="45"/>
                <c:pt idx="0">
                  <c:v>5019.29</c:v>
                </c:pt>
                <c:pt idx="1">
                  <c:v>4993.3599999999997</c:v>
                </c:pt>
                <c:pt idx="2">
                  <c:v>4365.3500000000004</c:v>
                </c:pt>
                <c:pt idx="3">
                  <c:v>3710.45</c:v>
                </c:pt>
                <c:pt idx="4">
                  <c:v>3639.91</c:v>
                </c:pt>
                <c:pt idx="5">
                  <c:v>3608.74</c:v>
                </c:pt>
                <c:pt idx="6">
                  <c:v>3686.09</c:v>
                </c:pt>
                <c:pt idx="7">
                  <c:v>3802.7</c:v>
                </c:pt>
                <c:pt idx="8">
                  <c:v>3933.05</c:v>
                </c:pt>
                <c:pt idx="9">
                  <c:v>4075.51</c:v>
                </c:pt>
                <c:pt idx="10">
                  <c:v>4220.21</c:v>
                </c:pt>
                <c:pt idx="11">
                  <c:v>4354.3599999999997</c:v>
                </c:pt>
                <c:pt idx="12">
                  <c:v>4475.6400000000003</c:v>
                </c:pt>
                <c:pt idx="13">
                  <c:v>4450.93</c:v>
                </c:pt>
                <c:pt idx="14">
                  <c:v>4178.4399999999996</c:v>
                </c:pt>
                <c:pt idx="15">
                  <c:v>4216.12</c:v>
                </c:pt>
                <c:pt idx="16">
                  <c:v>3983.17</c:v>
                </c:pt>
                <c:pt idx="17">
                  <c:v>3810.77</c:v>
                </c:pt>
                <c:pt idx="18">
                  <c:v>3691</c:v>
                </c:pt>
                <c:pt idx="19">
                  <c:v>3632.32</c:v>
                </c:pt>
                <c:pt idx="20">
                  <c:v>3440.24</c:v>
                </c:pt>
                <c:pt idx="21">
                  <c:v>3223.2</c:v>
                </c:pt>
                <c:pt idx="22">
                  <c:v>3122.29</c:v>
                </c:pt>
                <c:pt idx="23">
                  <c:v>3059.65</c:v>
                </c:pt>
                <c:pt idx="24">
                  <c:v>3004.65</c:v>
                </c:pt>
                <c:pt idx="25">
                  <c:v>2882.9</c:v>
                </c:pt>
                <c:pt idx="26">
                  <c:v>2841.84</c:v>
                </c:pt>
                <c:pt idx="27">
                  <c:v>2825.5</c:v>
                </c:pt>
                <c:pt idx="28">
                  <c:v>2809.57</c:v>
                </c:pt>
                <c:pt idx="29">
                  <c:v>2816.02</c:v>
                </c:pt>
                <c:pt idx="30">
                  <c:v>2787.85</c:v>
                </c:pt>
                <c:pt idx="31">
                  <c:v>2769.8</c:v>
                </c:pt>
                <c:pt idx="32">
                  <c:v>2747.09</c:v>
                </c:pt>
                <c:pt idx="33">
                  <c:v>2721.35</c:v>
                </c:pt>
                <c:pt idx="34">
                  <c:v>2698.33</c:v>
                </c:pt>
                <c:pt idx="35">
                  <c:v>2697.55</c:v>
                </c:pt>
                <c:pt idx="36">
                  <c:v>2685.78</c:v>
                </c:pt>
                <c:pt idx="37">
                  <c:v>2659.82</c:v>
                </c:pt>
                <c:pt idx="38">
                  <c:v>2678.31</c:v>
                </c:pt>
                <c:pt idx="39">
                  <c:v>2717.65</c:v>
                </c:pt>
                <c:pt idx="40">
                  <c:v>2778.78</c:v>
                </c:pt>
                <c:pt idx="41">
                  <c:v>2841.16</c:v>
                </c:pt>
                <c:pt idx="42">
                  <c:v>2909.66</c:v>
                </c:pt>
                <c:pt idx="43">
                  <c:v>2969.08</c:v>
                </c:pt>
                <c:pt idx="44">
                  <c:v>3023.4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C-4B58-BFC6-B0A2995AC7FA}"/>
            </c:ext>
          </c:extLst>
        </c:ser>
        <c:ser>
          <c:idx val="5"/>
          <c:order val="4"/>
          <c:tx>
            <c:strRef>
              <c:f>ssb!$G$4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ssb!$G$5:$G$48</c:f>
              <c:numCache>
                <c:formatCode>General</c:formatCode>
                <c:ptCount val="44"/>
                <c:pt idx="0">
                  <c:v>5013.92</c:v>
                </c:pt>
                <c:pt idx="1">
                  <c:v>4987.8100000000004</c:v>
                </c:pt>
                <c:pt idx="2">
                  <c:v>4357.57</c:v>
                </c:pt>
                <c:pt idx="3">
                  <c:v>3700.63</c:v>
                </c:pt>
                <c:pt idx="4">
                  <c:v>3629.99</c:v>
                </c:pt>
                <c:pt idx="5">
                  <c:v>3599.06</c:v>
                </c:pt>
                <c:pt idx="6">
                  <c:v>3677.02</c:v>
                </c:pt>
                <c:pt idx="7">
                  <c:v>3794.52</c:v>
                </c:pt>
                <c:pt idx="8">
                  <c:v>3926.07</c:v>
                </c:pt>
                <c:pt idx="9">
                  <c:v>4070.07</c:v>
                </c:pt>
                <c:pt idx="10">
                  <c:v>4216.7</c:v>
                </c:pt>
                <c:pt idx="11">
                  <c:v>4353.18</c:v>
                </c:pt>
                <c:pt idx="12">
                  <c:v>4477.17</c:v>
                </c:pt>
                <c:pt idx="13">
                  <c:v>4455.6099999999997</c:v>
                </c:pt>
                <c:pt idx="14">
                  <c:v>4186.3900000000003</c:v>
                </c:pt>
                <c:pt idx="15">
                  <c:v>4227.1000000000004</c:v>
                </c:pt>
                <c:pt idx="16">
                  <c:v>3997.13</c:v>
                </c:pt>
                <c:pt idx="17">
                  <c:v>3827.58</c:v>
                </c:pt>
                <c:pt idx="18">
                  <c:v>3710.59</c:v>
                </c:pt>
                <c:pt idx="19">
                  <c:v>3654.72</c:v>
                </c:pt>
                <c:pt idx="20">
                  <c:v>3465.7</c:v>
                </c:pt>
                <c:pt idx="21">
                  <c:v>3251.73</c:v>
                </c:pt>
                <c:pt idx="22">
                  <c:v>3153.59</c:v>
                </c:pt>
                <c:pt idx="23">
                  <c:v>3093.61</c:v>
                </c:pt>
                <c:pt idx="24">
                  <c:v>3041.29</c:v>
                </c:pt>
                <c:pt idx="25">
                  <c:v>2922.33</c:v>
                </c:pt>
                <c:pt idx="26">
                  <c:v>2883.9</c:v>
                </c:pt>
                <c:pt idx="27">
                  <c:v>2870.22</c:v>
                </c:pt>
                <c:pt idx="28">
                  <c:v>2857.1</c:v>
                </c:pt>
                <c:pt idx="29">
                  <c:v>2866.43</c:v>
                </c:pt>
                <c:pt idx="30">
                  <c:v>2841.24</c:v>
                </c:pt>
                <c:pt idx="31">
                  <c:v>2826.37</c:v>
                </c:pt>
                <c:pt idx="32">
                  <c:v>2807.09</c:v>
                </c:pt>
                <c:pt idx="33">
                  <c:v>2785.17</c:v>
                </c:pt>
                <c:pt idx="34">
                  <c:v>2766.57</c:v>
                </c:pt>
                <c:pt idx="35">
                  <c:v>2771.05</c:v>
                </c:pt>
                <c:pt idx="36">
                  <c:v>2765.31</c:v>
                </c:pt>
                <c:pt idx="37">
                  <c:v>2747.02</c:v>
                </c:pt>
                <c:pt idx="38">
                  <c:v>2774.29</c:v>
                </c:pt>
                <c:pt idx="39">
                  <c:v>2823.94</c:v>
                </c:pt>
                <c:pt idx="40">
                  <c:v>2896.98</c:v>
                </c:pt>
                <c:pt idx="41">
                  <c:v>2973.42</c:v>
                </c:pt>
                <c:pt idx="42">
                  <c:v>3057.83</c:v>
                </c:pt>
                <c:pt idx="43">
                  <c:v>3134.96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C-4B58-BFC6-B0A2995AC7FA}"/>
            </c:ext>
          </c:extLst>
        </c:ser>
        <c:ser>
          <c:idx val="6"/>
          <c:order val="5"/>
          <c:tx>
            <c:strRef>
              <c:f>ssb!$H$4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ssb!$H$5:$H$48</c:f>
              <c:numCache>
                <c:formatCode>General</c:formatCode>
                <c:ptCount val="44"/>
                <c:pt idx="0">
                  <c:v>5019.96</c:v>
                </c:pt>
                <c:pt idx="1">
                  <c:v>4994.53</c:v>
                </c:pt>
                <c:pt idx="2">
                  <c:v>4365.96</c:v>
                </c:pt>
                <c:pt idx="3">
                  <c:v>3710.01</c:v>
                </c:pt>
                <c:pt idx="4">
                  <c:v>3639.49</c:v>
                </c:pt>
                <c:pt idx="5">
                  <c:v>3608.67</c:v>
                </c:pt>
                <c:pt idx="6">
                  <c:v>3686.61</c:v>
                </c:pt>
                <c:pt idx="7">
                  <c:v>3804.09</c:v>
                </c:pt>
                <c:pt idx="8">
                  <c:v>3935.7</c:v>
                </c:pt>
                <c:pt idx="9">
                  <c:v>4079.9</c:v>
                </c:pt>
                <c:pt idx="10">
                  <c:v>4226.9799999999996</c:v>
                </c:pt>
                <c:pt idx="11">
                  <c:v>4364.22</c:v>
                </c:pt>
                <c:pt idx="12">
                  <c:v>4489.3100000000004</c:v>
                </c:pt>
                <c:pt idx="13">
                  <c:v>4469.6000000000004</c:v>
                </c:pt>
                <c:pt idx="14">
                  <c:v>4202.87</c:v>
                </c:pt>
                <c:pt idx="15">
                  <c:v>4245.26</c:v>
                </c:pt>
                <c:pt idx="16">
                  <c:v>4017.37</c:v>
                </c:pt>
                <c:pt idx="17">
                  <c:v>3849.75</c:v>
                </c:pt>
                <c:pt idx="18">
                  <c:v>3734.59</c:v>
                </c:pt>
                <c:pt idx="19">
                  <c:v>3680.49</c:v>
                </c:pt>
                <c:pt idx="20">
                  <c:v>3493.69</c:v>
                </c:pt>
                <c:pt idx="21">
                  <c:v>3281.92</c:v>
                </c:pt>
                <c:pt idx="22">
                  <c:v>3185.32</c:v>
                </c:pt>
                <c:pt idx="23">
                  <c:v>3126.62</c:v>
                </c:pt>
                <c:pt idx="24">
                  <c:v>3075.43</c:v>
                </c:pt>
                <c:pt idx="25">
                  <c:v>2957.66</c:v>
                </c:pt>
                <c:pt idx="26">
                  <c:v>2920.19</c:v>
                </c:pt>
                <c:pt idx="27">
                  <c:v>2907.42</c:v>
                </c:pt>
                <c:pt idx="28">
                  <c:v>2895.4</c:v>
                </c:pt>
                <c:pt idx="29">
                  <c:v>2905.81</c:v>
                </c:pt>
                <c:pt idx="30">
                  <c:v>2881.79</c:v>
                </c:pt>
                <c:pt idx="31">
                  <c:v>2868.24</c:v>
                </c:pt>
                <c:pt idx="32">
                  <c:v>2850.5</c:v>
                </c:pt>
                <c:pt idx="33">
                  <c:v>2830.45</c:v>
                </c:pt>
                <c:pt idx="34">
                  <c:v>2814.21</c:v>
                </c:pt>
                <c:pt idx="35">
                  <c:v>2821.69</c:v>
                </c:pt>
                <c:pt idx="36">
                  <c:v>2819.46</c:v>
                </c:pt>
                <c:pt idx="37">
                  <c:v>2806.02</c:v>
                </c:pt>
                <c:pt idx="38">
                  <c:v>2838.89</c:v>
                </c:pt>
                <c:pt idx="39">
                  <c:v>2895.33</c:v>
                </c:pt>
                <c:pt idx="40">
                  <c:v>2976.43</c:v>
                </c:pt>
                <c:pt idx="41">
                  <c:v>3062.61</c:v>
                </c:pt>
                <c:pt idx="42">
                  <c:v>3158.13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C-4B58-BFC6-B0A2995AC7FA}"/>
            </c:ext>
          </c:extLst>
        </c:ser>
        <c:ser>
          <c:idx val="7"/>
          <c:order val="6"/>
          <c:tx>
            <c:strRef>
              <c:f>ssb!$I$4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ssb!$I$5:$I$48</c:f>
              <c:numCache>
                <c:formatCode>General</c:formatCode>
                <c:ptCount val="44"/>
                <c:pt idx="0">
                  <c:v>5025.32</c:v>
                </c:pt>
                <c:pt idx="1">
                  <c:v>5000.54</c:v>
                </c:pt>
                <c:pt idx="2">
                  <c:v>4373.6000000000004</c:v>
                </c:pt>
                <c:pt idx="3">
                  <c:v>3718.65</c:v>
                </c:pt>
                <c:pt idx="4">
                  <c:v>3648.29</c:v>
                </c:pt>
                <c:pt idx="5">
                  <c:v>3617.63</c:v>
                </c:pt>
                <c:pt idx="6">
                  <c:v>3695.6</c:v>
                </c:pt>
                <c:pt idx="7">
                  <c:v>3813.06</c:v>
                </c:pt>
                <c:pt idx="8">
                  <c:v>3944.7</c:v>
                </c:pt>
                <c:pt idx="9">
                  <c:v>4089.01</c:v>
                </c:pt>
                <c:pt idx="10">
                  <c:v>4236.37</c:v>
                </c:pt>
                <c:pt idx="11">
                  <c:v>4374.13</c:v>
                </c:pt>
                <c:pt idx="12">
                  <c:v>4499.96</c:v>
                </c:pt>
                <c:pt idx="13">
                  <c:v>4481.53</c:v>
                </c:pt>
                <c:pt idx="14">
                  <c:v>4216.47</c:v>
                </c:pt>
                <c:pt idx="15">
                  <c:v>4259.95</c:v>
                </c:pt>
                <c:pt idx="16">
                  <c:v>4033.26</c:v>
                </c:pt>
                <c:pt idx="17">
                  <c:v>3866.76</c:v>
                </c:pt>
                <c:pt idx="18">
                  <c:v>3752.71</c:v>
                </c:pt>
                <c:pt idx="19">
                  <c:v>3699.74</c:v>
                </c:pt>
                <c:pt idx="20">
                  <c:v>3514.44</c:v>
                </c:pt>
                <c:pt idx="21">
                  <c:v>3304.11</c:v>
                </c:pt>
                <c:pt idx="22">
                  <c:v>3208.4</c:v>
                </c:pt>
                <c:pt idx="23">
                  <c:v>3150.34</c:v>
                </c:pt>
                <c:pt idx="24">
                  <c:v>3099.66</c:v>
                </c:pt>
                <c:pt idx="25">
                  <c:v>2982.41</c:v>
                </c:pt>
                <c:pt idx="26">
                  <c:v>2945.33</c:v>
                </c:pt>
                <c:pt idx="27">
                  <c:v>2932.93</c:v>
                </c:pt>
                <c:pt idx="28">
                  <c:v>2921.41</c:v>
                </c:pt>
                <c:pt idx="29">
                  <c:v>2932.37</c:v>
                </c:pt>
                <c:pt idx="30">
                  <c:v>2908.92</c:v>
                </c:pt>
                <c:pt idx="31">
                  <c:v>2896.11</c:v>
                </c:pt>
                <c:pt idx="32">
                  <c:v>2879.31</c:v>
                </c:pt>
                <c:pt idx="33">
                  <c:v>2860.49</c:v>
                </c:pt>
                <c:pt idx="34">
                  <c:v>2845.89</c:v>
                </c:pt>
                <c:pt idx="35">
                  <c:v>2855.43</c:v>
                </c:pt>
                <c:pt idx="36">
                  <c:v>2855.95</c:v>
                </c:pt>
                <c:pt idx="37">
                  <c:v>2846.13</c:v>
                </c:pt>
                <c:pt idx="38">
                  <c:v>2883.12</c:v>
                </c:pt>
                <c:pt idx="39">
                  <c:v>2944.61</c:v>
                </c:pt>
                <c:pt idx="40">
                  <c:v>3031.66</c:v>
                </c:pt>
                <c:pt idx="41">
                  <c:v>3124.93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4C-4B58-BFC6-B0A2995AC7FA}"/>
            </c:ext>
          </c:extLst>
        </c:ser>
        <c:ser>
          <c:idx val="8"/>
          <c:order val="7"/>
          <c:tx>
            <c:strRef>
              <c:f>ssb!$J$4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ssb!$J$5:$J$48</c:f>
              <c:numCache>
                <c:formatCode>General</c:formatCode>
                <c:ptCount val="44"/>
                <c:pt idx="0">
                  <c:v>5101.88</c:v>
                </c:pt>
                <c:pt idx="1">
                  <c:v>5080.8900000000003</c:v>
                </c:pt>
                <c:pt idx="2">
                  <c:v>4459.91</c:v>
                </c:pt>
                <c:pt idx="3">
                  <c:v>3809.49</c:v>
                </c:pt>
                <c:pt idx="4">
                  <c:v>3742.12</c:v>
                </c:pt>
                <c:pt idx="5">
                  <c:v>3714.28</c:v>
                </c:pt>
                <c:pt idx="6">
                  <c:v>3795.03</c:v>
                </c:pt>
                <c:pt idx="7">
                  <c:v>3915.29</c:v>
                </c:pt>
                <c:pt idx="8">
                  <c:v>4049.72</c:v>
                </c:pt>
                <c:pt idx="9">
                  <c:v>4196.82</c:v>
                </c:pt>
                <c:pt idx="10">
                  <c:v>4347.0600000000004</c:v>
                </c:pt>
                <c:pt idx="11">
                  <c:v>4487.7</c:v>
                </c:pt>
                <c:pt idx="12">
                  <c:v>4616.46</c:v>
                </c:pt>
                <c:pt idx="13">
                  <c:v>4601.1899999999996</c:v>
                </c:pt>
                <c:pt idx="14">
                  <c:v>4339.34</c:v>
                </c:pt>
                <c:pt idx="15">
                  <c:v>4386.2299999999996</c:v>
                </c:pt>
                <c:pt idx="16">
                  <c:v>4163.18</c:v>
                </c:pt>
                <c:pt idx="17">
                  <c:v>4000.49</c:v>
                </c:pt>
                <c:pt idx="18">
                  <c:v>3890.37</c:v>
                </c:pt>
                <c:pt idx="19">
                  <c:v>3841.4</c:v>
                </c:pt>
                <c:pt idx="20">
                  <c:v>3660.48</c:v>
                </c:pt>
                <c:pt idx="21">
                  <c:v>3454.45</c:v>
                </c:pt>
                <c:pt idx="22">
                  <c:v>3362.54</c:v>
                </c:pt>
                <c:pt idx="23">
                  <c:v>3308.03</c:v>
                </c:pt>
                <c:pt idx="24">
                  <c:v>3260.83</c:v>
                </c:pt>
                <c:pt idx="25">
                  <c:v>3147.09</c:v>
                </c:pt>
                <c:pt idx="26">
                  <c:v>3113.23</c:v>
                </c:pt>
                <c:pt idx="27">
                  <c:v>3103.97</c:v>
                </c:pt>
                <c:pt idx="28">
                  <c:v>3095.49</c:v>
                </c:pt>
                <c:pt idx="29">
                  <c:v>3109.46</c:v>
                </c:pt>
                <c:pt idx="30">
                  <c:v>3089.04</c:v>
                </c:pt>
                <c:pt idx="31">
                  <c:v>3079.18</c:v>
                </c:pt>
                <c:pt idx="32">
                  <c:v>3065.3</c:v>
                </c:pt>
                <c:pt idx="33">
                  <c:v>3049.42</c:v>
                </c:pt>
                <c:pt idx="34">
                  <c:v>3037.73</c:v>
                </c:pt>
                <c:pt idx="35">
                  <c:v>3050.01</c:v>
                </c:pt>
                <c:pt idx="36">
                  <c:v>3053.21</c:v>
                </c:pt>
                <c:pt idx="37">
                  <c:v>3045.97</c:v>
                </c:pt>
                <c:pt idx="38">
                  <c:v>3085.09</c:v>
                </c:pt>
                <c:pt idx="39">
                  <c:v>3148.28</c:v>
                </c:pt>
                <c:pt idx="40">
                  <c:v>3236.49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4C-4B58-BFC6-B0A2995AC7FA}"/>
            </c:ext>
          </c:extLst>
        </c:ser>
        <c:ser>
          <c:idx val="9"/>
          <c:order val="8"/>
          <c:tx>
            <c:strRef>
              <c:f>ssb!$K$4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ssb!$K$5:$K$48</c:f>
              <c:numCache>
                <c:formatCode>General</c:formatCode>
                <c:ptCount val="44"/>
                <c:pt idx="0">
                  <c:v>5110.1499999999996</c:v>
                </c:pt>
                <c:pt idx="1">
                  <c:v>5089.88</c:v>
                </c:pt>
                <c:pt idx="2">
                  <c:v>4470.93</c:v>
                </c:pt>
                <c:pt idx="3">
                  <c:v>3821.93</c:v>
                </c:pt>
                <c:pt idx="4">
                  <c:v>3754.81</c:v>
                </c:pt>
                <c:pt idx="5">
                  <c:v>3727.09</c:v>
                </c:pt>
                <c:pt idx="6">
                  <c:v>3807.75</c:v>
                </c:pt>
                <c:pt idx="7">
                  <c:v>3927.8</c:v>
                </c:pt>
                <c:pt idx="8">
                  <c:v>4061.93</c:v>
                </c:pt>
                <c:pt idx="9">
                  <c:v>4208.6499999999996</c:v>
                </c:pt>
                <c:pt idx="10">
                  <c:v>4358.5</c:v>
                </c:pt>
                <c:pt idx="11">
                  <c:v>4498.7700000000004</c:v>
                </c:pt>
                <c:pt idx="12">
                  <c:v>4627.21</c:v>
                </c:pt>
                <c:pt idx="13">
                  <c:v>4611.91</c:v>
                </c:pt>
                <c:pt idx="14">
                  <c:v>4350.3900000000003</c:v>
                </c:pt>
                <c:pt idx="15">
                  <c:v>4397.2700000000004</c:v>
                </c:pt>
                <c:pt idx="16">
                  <c:v>4174.47</c:v>
                </c:pt>
                <c:pt idx="17">
                  <c:v>4011.98</c:v>
                </c:pt>
                <c:pt idx="18">
                  <c:v>3902.05</c:v>
                </c:pt>
                <c:pt idx="19">
                  <c:v>3853.21</c:v>
                </c:pt>
                <c:pt idx="20">
                  <c:v>3672.48</c:v>
                </c:pt>
                <c:pt idx="21">
                  <c:v>3466.51</c:v>
                </c:pt>
                <c:pt idx="22">
                  <c:v>3374.39</c:v>
                </c:pt>
                <c:pt idx="23">
                  <c:v>3319.51</c:v>
                </c:pt>
                <c:pt idx="24">
                  <c:v>3271.82</c:v>
                </c:pt>
                <c:pt idx="25">
                  <c:v>3157.49</c:v>
                </c:pt>
                <c:pt idx="26">
                  <c:v>3122.98</c:v>
                </c:pt>
                <c:pt idx="27">
                  <c:v>3113.04</c:v>
                </c:pt>
                <c:pt idx="28">
                  <c:v>3103.77</c:v>
                </c:pt>
                <c:pt idx="29">
                  <c:v>3116.94</c:v>
                </c:pt>
                <c:pt idx="30">
                  <c:v>3095.63</c:v>
                </c:pt>
                <c:pt idx="31">
                  <c:v>3084.79</c:v>
                </c:pt>
                <c:pt idx="32">
                  <c:v>3069.81</c:v>
                </c:pt>
                <c:pt idx="33">
                  <c:v>3052.68</c:v>
                </c:pt>
                <c:pt idx="34">
                  <c:v>3039.49</c:v>
                </c:pt>
                <c:pt idx="35">
                  <c:v>3049.92</c:v>
                </c:pt>
                <c:pt idx="36">
                  <c:v>3050.76</c:v>
                </c:pt>
                <c:pt idx="37">
                  <c:v>3040.53</c:v>
                </c:pt>
                <c:pt idx="38">
                  <c:v>3076.04</c:v>
                </c:pt>
                <c:pt idx="39">
                  <c:v>3134.87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C-4B58-BFC6-B0A2995AC7FA}"/>
            </c:ext>
          </c:extLst>
        </c:ser>
        <c:ser>
          <c:idx val="10"/>
          <c:order val="9"/>
          <c:tx>
            <c:strRef>
              <c:f>ssb!$L$4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ssb!$L$5:$L$48</c:f>
              <c:numCache>
                <c:formatCode>General</c:formatCode>
                <c:ptCount val="44"/>
                <c:pt idx="0">
                  <c:v>5163.68</c:v>
                </c:pt>
                <c:pt idx="1">
                  <c:v>5145.38</c:v>
                </c:pt>
                <c:pt idx="2">
                  <c:v>4526.22</c:v>
                </c:pt>
                <c:pt idx="3">
                  <c:v>3877.09</c:v>
                </c:pt>
                <c:pt idx="4">
                  <c:v>3812.24</c:v>
                </c:pt>
                <c:pt idx="5">
                  <c:v>3787.12</c:v>
                </c:pt>
                <c:pt idx="6">
                  <c:v>3870.96</c:v>
                </c:pt>
                <c:pt idx="7">
                  <c:v>3994.59</c:v>
                </c:pt>
                <c:pt idx="8">
                  <c:v>4132.6499999999996</c:v>
                </c:pt>
                <c:pt idx="9">
                  <c:v>4283.6400000000003</c:v>
                </c:pt>
                <c:pt idx="10">
                  <c:v>4438.1099999999997</c:v>
                </c:pt>
                <c:pt idx="11">
                  <c:v>4583.2700000000004</c:v>
                </c:pt>
                <c:pt idx="12">
                  <c:v>4716.84</c:v>
                </c:pt>
                <c:pt idx="13">
                  <c:v>4706.8500000000004</c:v>
                </c:pt>
                <c:pt idx="14">
                  <c:v>4450.43</c:v>
                </c:pt>
                <c:pt idx="15">
                  <c:v>4502.8999999999996</c:v>
                </c:pt>
                <c:pt idx="16">
                  <c:v>4285.71</c:v>
                </c:pt>
                <c:pt idx="17">
                  <c:v>4128.93</c:v>
                </c:pt>
                <c:pt idx="18">
                  <c:v>4024.75</c:v>
                </c:pt>
                <c:pt idx="19">
                  <c:v>3981.77</c:v>
                </c:pt>
                <c:pt idx="20">
                  <c:v>3807.2</c:v>
                </c:pt>
                <c:pt idx="21">
                  <c:v>3607.48</c:v>
                </c:pt>
                <c:pt idx="22">
                  <c:v>3521.42</c:v>
                </c:pt>
                <c:pt idx="23">
                  <c:v>3472.53</c:v>
                </c:pt>
                <c:pt idx="24">
                  <c:v>3430.97</c:v>
                </c:pt>
                <c:pt idx="25">
                  <c:v>3322.96</c:v>
                </c:pt>
                <c:pt idx="26">
                  <c:v>3294.53</c:v>
                </c:pt>
                <c:pt idx="27">
                  <c:v>3290.64</c:v>
                </c:pt>
                <c:pt idx="28">
                  <c:v>3287.18</c:v>
                </c:pt>
                <c:pt idx="29">
                  <c:v>3306.23</c:v>
                </c:pt>
                <c:pt idx="30">
                  <c:v>3290.83</c:v>
                </c:pt>
                <c:pt idx="31">
                  <c:v>3285.78</c:v>
                </c:pt>
                <c:pt idx="32">
                  <c:v>3276.53</c:v>
                </c:pt>
                <c:pt idx="33">
                  <c:v>3265.06</c:v>
                </c:pt>
                <c:pt idx="34">
                  <c:v>3257.39</c:v>
                </c:pt>
                <c:pt idx="35">
                  <c:v>3272.99</c:v>
                </c:pt>
                <c:pt idx="36">
                  <c:v>3278.77</c:v>
                </c:pt>
                <c:pt idx="37">
                  <c:v>3272.83</c:v>
                </c:pt>
                <c:pt idx="38">
                  <c:v>3311.26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4C-4B58-BFC6-B0A2995AC7FA}"/>
            </c:ext>
          </c:extLst>
        </c:ser>
        <c:ser>
          <c:idx val="11"/>
          <c:order val="10"/>
          <c:tx>
            <c:strRef>
              <c:f>ssb!$M$4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numRef>
              <c:f>ssb!$B$5:$B$52</c:f>
              <c:numCache>
                <c:formatCode>General</c:formatCode>
                <c:ptCount val="48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  <c:pt idx="44">
                  <c:v>2021</c:v>
                </c:pt>
                <c:pt idx="45">
                  <c:v>2022</c:v>
                </c:pt>
                <c:pt idx="46">
                  <c:v>2023</c:v>
                </c:pt>
                <c:pt idx="47">
                  <c:v>2024</c:v>
                </c:pt>
              </c:numCache>
            </c:numRef>
          </c:cat>
          <c:val>
            <c:numRef>
              <c:f>ssb!$M$5:$M$48</c:f>
              <c:numCache>
                <c:formatCode>General</c:formatCode>
                <c:ptCount val="44"/>
                <c:pt idx="0">
                  <c:v>5156.01</c:v>
                </c:pt>
                <c:pt idx="1">
                  <c:v>5137.2299999999996</c:v>
                </c:pt>
                <c:pt idx="2">
                  <c:v>4515.99</c:v>
                </c:pt>
                <c:pt idx="3">
                  <c:v>3865.33</c:v>
                </c:pt>
                <c:pt idx="4">
                  <c:v>3800.41</c:v>
                </c:pt>
                <c:pt idx="5">
                  <c:v>3775.42</c:v>
                </c:pt>
                <c:pt idx="6">
                  <c:v>3859.65</c:v>
                </c:pt>
                <c:pt idx="7">
                  <c:v>3983.85</c:v>
                </c:pt>
                <c:pt idx="8">
                  <c:v>4122.62</c:v>
                </c:pt>
                <c:pt idx="9">
                  <c:v>4274.45</c:v>
                </c:pt>
                <c:pt idx="10">
                  <c:v>4429.88</c:v>
                </c:pt>
                <c:pt idx="11">
                  <c:v>4576.0600000000004</c:v>
                </c:pt>
                <c:pt idx="12">
                  <c:v>4710.6899999999996</c:v>
                </c:pt>
                <c:pt idx="13">
                  <c:v>4701.57</c:v>
                </c:pt>
                <c:pt idx="14">
                  <c:v>4445.71</c:v>
                </c:pt>
                <c:pt idx="15">
                  <c:v>4499</c:v>
                </c:pt>
                <c:pt idx="16">
                  <c:v>4282.3</c:v>
                </c:pt>
                <c:pt idx="17">
                  <c:v>4125.99</c:v>
                </c:pt>
                <c:pt idx="18">
                  <c:v>4022.26</c:v>
                </c:pt>
                <c:pt idx="19">
                  <c:v>3979.78</c:v>
                </c:pt>
                <c:pt idx="20">
                  <c:v>3805.56</c:v>
                </c:pt>
                <c:pt idx="21">
                  <c:v>3606.21</c:v>
                </c:pt>
                <c:pt idx="22">
                  <c:v>3520.7</c:v>
                </c:pt>
                <c:pt idx="23">
                  <c:v>3472.47</c:v>
                </c:pt>
                <c:pt idx="24">
                  <c:v>3431.63</c:v>
                </c:pt>
                <c:pt idx="25">
                  <c:v>3324.34</c:v>
                </c:pt>
                <c:pt idx="26">
                  <c:v>3296.69</c:v>
                </c:pt>
                <c:pt idx="27">
                  <c:v>3293.62</c:v>
                </c:pt>
                <c:pt idx="28">
                  <c:v>3290.99</c:v>
                </c:pt>
                <c:pt idx="29">
                  <c:v>3310.89</c:v>
                </c:pt>
                <c:pt idx="30">
                  <c:v>3296.36</c:v>
                </c:pt>
                <c:pt idx="31">
                  <c:v>3292.19</c:v>
                </c:pt>
                <c:pt idx="32">
                  <c:v>3283.86</c:v>
                </c:pt>
                <c:pt idx="33">
                  <c:v>3273.34</c:v>
                </c:pt>
                <c:pt idx="34">
                  <c:v>3266.65</c:v>
                </c:pt>
                <c:pt idx="35">
                  <c:v>3283.28</c:v>
                </c:pt>
                <c:pt idx="36">
                  <c:v>3290.04</c:v>
                </c:pt>
                <c:pt idx="37">
                  <c:v>3284.94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4C-4B58-BFC6-B0A2995A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85296"/>
        <c:axId val="270385688"/>
      </c:lineChart>
      <c:catAx>
        <c:axId val="270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End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688"/>
        <c:crosses val="autoZero"/>
        <c:auto val="1"/>
        <c:lblAlgn val="ctr"/>
        <c:lblOffset val="100"/>
        <c:noMultiLvlLbl val="0"/>
      </c:catAx>
      <c:valAx>
        <c:axId val="270385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Spawning stock biomass (t)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7038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12784993702433"/>
          <c:y val="3.865904347280822E-2"/>
          <c:w val="0.49724817129383492"/>
          <c:h val="0.185981071905261"/>
        </c:manualLayout>
      </c:layout>
      <c:overlay val="0"/>
      <c:txPr>
        <a:bodyPr/>
        <a:lstStyle/>
        <a:p>
          <a:pPr>
            <a:defRPr sz="1400" baseline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56</xdr:row>
      <xdr:rowOff>9525</xdr:rowOff>
    </xdr:from>
    <xdr:to>
      <xdr:col>25</xdr:col>
      <xdr:colOff>9525</xdr:colOff>
      <xdr:row>72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56</xdr:row>
      <xdr:rowOff>114300</xdr:rowOff>
    </xdr:from>
    <xdr:to>
      <xdr:col>14</xdr:col>
      <xdr:colOff>194310</xdr:colOff>
      <xdr:row>76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452755</xdr:colOff>
      <xdr:row>113</xdr:row>
      <xdr:rowOff>118110</xdr:rowOff>
    </xdr:from>
    <xdr:to>
      <xdr:col>30</xdr:col>
      <xdr:colOff>147955</xdr:colOff>
      <xdr:row>128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421005</xdr:colOff>
      <xdr:row>128</xdr:row>
      <xdr:rowOff>137160</xdr:rowOff>
    </xdr:from>
    <xdr:to>
      <xdr:col>30</xdr:col>
      <xdr:colOff>123825</xdr:colOff>
      <xdr:row>144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167640</xdr:colOff>
      <xdr:row>113</xdr:row>
      <xdr:rowOff>114300</xdr:rowOff>
    </xdr:from>
    <xdr:to>
      <xdr:col>37</xdr:col>
      <xdr:colOff>472440</xdr:colOff>
      <xdr:row>128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164465</xdr:colOff>
      <xdr:row>128</xdr:row>
      <xdr:rowOff>142875</xdr:rowOff>
    </xdr:from>
    <xdr:to>
      <xdr:col>37</xdr:col>
      <xdr:colOff>469265</xdr:colOff>
      <xdr:row>143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0.20069</cdr:x>
      <cdr:y>0.03778</cdr:y>
    </cdr:from>
    <cdr:to>
      <cdr:x>0.40069</cdr:x>
      <cdr:y>0.35778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7575" y="107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0.02778</cdr:x>
      <cdr:y>0.02445</cdr:y>
    </cdr:from>
    <cdr:to>
      <cdr:x>0.22778</cdr:x>
      <cdr:y>0.34445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995" y="698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829309</xdr:colOff>
      <xdr:row>53</xdr:row>
      <xdr:rowOff>81280</xdr:rowOff>
    </xdr:from>
    <xdr:to>
      <xdr:col>9</xdr:col>
      <xdr:colOff>179070</xdr:colOff>
      <xdr:row>77</xdr:row>
      <xdr:rowOff>157480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678180</xdr:colOff>
      <xdr:row>69</xdr:row>
      <xdr:rowOff>38100</xdr:rowOff>
    </xdr:from>
    <xdr:ext cx="1505220" cy="298800"/>
    <xdr:sp macro="" textlink="">
      <xdr:nvSpPr>
        <xdr:cNvPr id="2" name="TextBox 1"/>
        <xdr:cNvSpPr txBox="1"/>
      </xdr:nvSpPr>
      <xdr:spPr>
        <a:xfrm>
          <a:off x="6225540" y="12816840"/>
          <a:ext cx="150522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Mohn's rho = 0.11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48"/>
  <sheetViews>
    <sheetView topLeftCell="U121" zoomScaleNormal="100" workbookViewId="0">
      <selection activeCell="AM126" sqref="AM126"/>
    </sheetView>
  </sheetViews>
  <sheetFormatPr defaultRowHeight="14.4" x14ac:dyDescent="0.3"/>
  <sheetData>
    <row r="2" spans="2:25" x14ac:dyDescent="0.3">
      <c r="B2" s="2" t="s">
        <v>6</v>
      </c>
      <c r="P2" t="s">
        <v>3</v>
      </c>
    </row>
    <row r="3" spans="2:25" x14ac:dyDescent="0.3">
      <c r="C3" s="1"/>
      <c r="D3" s="1"/>
      <c r="E3" s="1" t="s">
        <v>2</v>
      </c>
      <c r="F3" s="1"/>
    </row>
    <row r="4" spans="2:25" x14ac:dyDescent="0.3">
      <c r="B4" t="s">
        <v>0</v>
      </c>
      <c r="C4">
        <v>2024</v>
      </c>
      <c r="D4">
        <v>2023</v>
      </c>
      <c r="E4">
        <v>2022</v>
      </c>
      <c r="F4">
        <v>2021</v>
      </c>
      <c r="G4">
        <v>2020</v>
      </c>
      <c r="H4">
        <v>2019</v>
      </c>
      <c r="I4">
        <v>2018</v>
      </c>
      <c r="J4">
        <v>2017</v>
      </c>
      <c r="K4">
        <v>2016</v>
      </c>
      <c r="L4">
        <v>2015</v>
      </c>
      <c r="M4">
        <v>2014</v>
      </c>
      <c r="N4" s="1"/>
      <c r="O4">
        <v>2024</v>
      </c>
      <c r="P4">
        <v>2023</v>
      </c>
      <c r="Q4">
        <v>2022</v>
      </c>
      <c r="R4">
        <v>2021</v>
      </c>
      <c r="S4">
        <v>2020</v>
      </c>
      <c r="T4">
        <v>2019</v>
      </c>
      <c r="U4">
        <v>2018</v>
      </c>
      <c r="V4">
        <v>2017</v>
      </c>
      <c r="W4">
        <v>2016</v>
      </c>
      <c r="X4">
        <v>2015</v>
      </c>
      <c r="Y4">
        <v>2014</v>
      </c>
    </row>
    <row r="5" spans="2:25" x14ac:dyDescent="0.3">
      <c r="B5">
        <v>1977</v>
      </c>
      <c r="C5">
        <v>1.2615400000000001</v>
      </c>
      <c r="D5">
        <v>1.24394</v>
      </c>
      <c r="E5">
        <v>1.2345999999999999</v>
      </c>
      <c r="F5">
        <v>1.22197</v>
      </c>
      <c r="G5">
        <v>1.22329</v>
      </c>
      <c r="H5">
        <v>1.2181599999999999</v>
      </c>
      <c r="I5">
        <v>1.2087399999999999</v>
      </c>
      <c r="J5">
        <v>1.2234499999999999</v>
      </c>
      <c r="K5">
        <v>1.2156100000000001</v>
      </c>
      <c r="L5">
        <v>1.2302299999999999</v>
      </c>
      <c r="M5">
        <v>1.22777</v>
      </c>
      <c r="N5" s="3"/>
      <c r="O5" s="3"/>
      <c r="P5">
        <f>100*(D5-$C5)/$C5</f>
        <v>-1.3951202498533586</v>
      </c>
      <c r="Q5">
        <f t="shared" ref="Q5:Y33" si="0">100*(E5-$C5)/$C5</f>
        <v>-2.1354852006278189</v>
      </c>
      <c r="R5">
        <f t="shared" si="0"/>
        <v>-3.1366425162896223</v>
      </c>
      <c r="S5">
        <f t="shared" si="0"/>
        <v>-3.0320084975506219</v>
      </c>
      <c r="T5">
        <f t="shared" si="0"/>
        <v>-3.4386543431044747</v>
      </c>
      <c r="U5">
        <f t="shared" si="0"/>
        <v>-4.1853607495600755</v>
      </c>
      <c r="V5">
        <f t="shared" si="0"/>
        <v>-3.0193255861883235</v>
      </c>
      <c r="W5">
        <f t="shared" si="0"/>
        <v>-3.6407882429411691</v>
      </c>
      <c r="X5">
        <f t="shared" si="0"/>
        <v>-2.481887217210724</v>
      </c>
      <c r="Y5">
        <f>100*(M5-$C5)/$C5</f>
        <v>-2.6768869794061287</v>
      </c>
    </row>
    <row r="6" spans="2:25" x14ac:dyDescent="0.3">
      <c r="B6">
        <v>1978</v>
      </c>
      <c r="C6">
        <v>1.20211</v>
      </c>
      <c r="D6">
        <v>1.18947</v>
      </c>
      <c r="E6">
        <v>1.1806000000000001</v>
      </c>
      <c r="F6">
        <v>1.1753800000000001</v>
      </c>
      <c r="G6">
        <v>1.17398</v>
      </c>
      <c r="H6">
        <v>1.1660200000000001</v>
      </c>
      <c r="I6">
        <v>1.1545300000000001</v>
      </c>
      <c r="J6">
        <v>1.1715100000000001</v>
      </c>
      <c r="K6">
        <v>1.16493</v>
      </c>
      <c r="L6">
        <v>1.18424</v>
      </c>
      <c r="M6">
        <v>1.1823900000000001</v>
      </c>
      <c r="P6">
        <f t="shared" ref="P6:X37" si="1">100*(D6-$C6)/$C6</f>
        <v>-1.0514844731347368</v>
      </c>
      <c r="Q6">
        <f t="shared" si="0"/>
        <v>-1.789353719709504</v>
      </c>
      <c r="R6">
        <f t="shared" si="0"/>
        <v>-2.2235901872540715</v>
      </c>
      <c r="S6">
        <f t="shared" si="0"/>
        <v>-2.3400520751012794</v>
      </c>
      <c r="T6">
        <f t="shared" si="0"/>
        <v>-3.002221094575368</v>
      </c>
      <c r="U6">
        <f t="shared" si="0"/>
        <v>-3.9580404455499045</v>
      </c>
      <c r="V6">
        <f t="shared" si="0"/>
        <v>-2.5455241200888405</v>
      </c>
      <c r="W6">
        <f t="shared" si="0"/>
        <v>-3.0928949929706926</v>
      </c>
      <c r="X6">
        <f t="shared" si="0"/>
        <v>-1.4865528113067898</v>
      </c>
      <c r="Y6">
        <f t="shared" si="0"/>
        <v>-1.6404488773905848</v>
      </c>
    </row>
    <row r="7" spans="2:25" x14ac:dyDescent="0.3">
      <c r="B7">
        <v>1979</v>
      </c>
      <c r="C7">
        <v>1.1556</v>
      </c>
      <c r="D7">
        <v>1.1448499999999999</v>
      </c>
      <c r="E7">
        <v>1.13615</v>
      </c>
      <c r="F7">
        <v>1.1373200000000001</v>
      </c>
      <c r="G7">
        <v>1.1334200000000001</v>
      </c>
      <c r="H7">
        <v>1.12049</v>
      </c>
      <c r="I7">
        <v>1.1043799999999999</v>
      </c>
      <c r="J7">
        <v>1.11965</v>
      </c>
      <c r="K7">
        <v>1.1121000000000001</v>
      </c>
      <c r="L7">
        <v>1.1352500000000001</v>
      </c>
      <c r="M7">
        <v>1.1357699999999999</v>
      </c>
      <c r="P7">
        <f t="shared" si="1"/>
        <v>-0.93025268258913441</v>
      </c>
      <c r="Q7">
        <f t="shared" si="0"/>
        <v>-1.6831083419868438</v>
      </c>
      <c r="R7">
        <f t="shared" si="0"/>
        <v>-1.5818622360678307</v>
      </c>
      <c r="S7">
        <f t="shared" si="0"/>
        <v>-1.9193492557978424</v>
      </c>
      <c r="T7">
        <f t="shared" si="0"/>
        <v>-3.0382485289027326</v>
      </c>
      <c r="U7">
        <f t="shared" si="0"/>
        <v>-4.4323295257874733</v>
      </c>
      <c r="V7">
        <f t="shared" si="0"/>
        <v>-3.1109380408445766</v>
      </c>
      <c r="W7">
        <f t="shared" si="0"/>
        <v>-3.7642782969885666</v>
      </c>
      <c r="X7">
        <f t="shared" si="0"/>
        <v>-1.7609899619245299</v>
      </c>
      <c r="Y7">
        <f t="shared" si="0"/>
        <v>-1.7159916926272079</v>
      </c>
    </row>
    <row r="8" spans="2:25" x14ac:dyDescent="0.3">
      <c r="B8">
        <v>1980</v>
      </c>
      <c r="C8">
        <v>1.11755</v>
      </c>
      <c r="D8">
        <v>1.10599</v>
      </c>
      <c r="E8">
        <v>1.0982700000000001</v>
      </c>
      <c r="F8">
        <v>1.10287</v>
      </c>
      <c r="G8">
        <v>1.09893</v>
      </c>
      <c r="H8">
        <v>1.08216</v>
      </c>
      <c r="I8">
        <v>1.06148</v>
      </c>
      <c r="J8">
        <v>1.07206</v>
      </c>
      <c r="K8">
        <v>1.0618799999999999</v>
      </c>
      <c r="L8">
        <v>1.08928</v>
      </c>
      <c r="M8">
        <v>1.09372</v>
      </c>
      <c r="P8">
        <f t="shared" si="1"/>
        <v>-1.0344056194353732</v>
      </c>
      <c r="Q8">
        <f t="shared" si="0"/>
        <v>-1.7252024517918629</v>
      </c>
      <c r="R8">
        <f t="shared" si="0"/>
        <v>-1.3135877589369627</v>
      </c>
      <c r="S8">
        <f t="shared" si="0"/>
        <v>-1.6661446915126912</v>
      </c>
      <c r="T8">
        <f t="shared" si="0"/>
        <v>-3.1667486913337237</v>
      </c>
      <c r="U8">
        <f t="shared" si="0"/>
        <v>-5.017225180081434</v>
      </c>
      <c r="V8">
        <f t="shared" si="0"/>
        <v>-4.0705113865151477</v>
      </c>
      <c r="W8">
        <f t="shared" si="0"/>
        <v>-4.9814325980940541</v>
      </c>
      <c r="X8">
        <f t="shared" si="0"/>
        <v>-2.529640731958303</v>
      </c>
      <c r="Y8">
        <f t="shared" si="0"/>
        <v>-2.1323430718983505</v>
      </c>
    </row>
    <row r="9" spans="2:25" x14ac:dyDescent="0.3">
      <c r="B9">
        <v>1981</v>
      </c>
      <c r="C9">
        <v>1.1000000000000001</v>
      </c>
      <c r="D9">
        <v>1.0859099999999999</v>
      </c>
      <c r="E9">
        <v>1.0834999999999999</v>
      </c>
      <c r="F9">
        <v>1.0890599999999999</v>
      </c>
      <c r="G9">
        <v>1.09189</v>
      </c>
      <c r="H9">
        <v>1.07857</v>
      </c>
      <c r="I9">
        <v>1.0586</v>
      </c>
      <c r="J9">
        <v>1.0632699999999999</v>
      </c>
      <c r="K9">
        <v>1.04796</v>
      </c>
      <c r="L9">
        <v>1.0831599999999999</v>
      </c>
      <c r="M9">
        <v>1.09362</v>
      </c>
      <c r="P9">
        <f t="shared" si="1"/>
        <v>-1.2809090909091052</v>
      </c>
      <c r="Q9">
        <f t="shared" si="0"/>
        <v>-1.5000000000000164</v>
      </c>
      <c r="R9">
        <f t="shared" si="0"/>
        <v>-0.99454545454547005</v>
      </c>
      <c r="S9">
        <f t="shared" si="0"/>
        <v>-0.73727272727273285</v>
      </c>
      <c r="T9">
        <f t="shared" si="0"/>
        <v>-1.9481818181818236</v>
      </c>
      <c r="U9">
        <f t="shared" si="0"/>
        <v>-3.7636363636363726</v>
      </c>
      <c r="V9">
        <f t="shared" si="0"/>
        <v>-3.3390909090909227</v>
      </c>
      <c r="W9">
        <f t="shared" si="0"/>
        <v>-4.7309090909090985</v>
      </c>
      <c r="X9">
        <f t="shared" si="0"/>
        <v>-1.5309090909091079</v>
      </c>
      <c r="Y9">
        <f t="shared" si="0"/>
        <v>-0.58000000000000473</v>
      </c>
    </row>
    <row r="10" spans="2:25" x14ac:dyDescent="0.3">
      <c r="B10">
        <v>1982</v>
      </c>
      <c r="C10">
        <v>1.1119399999999999</v>
      </c>
      <c r="D10">
        <v>1.0962799999999999</v>
      </c>
      <c r="E10">
        <v>1.1036600000000001</v>
      </c>
      <c r="F10">
        <v>1.1083400000000001</v>
      </c>
      <c r="G10">
        <v>1.12544</v>
      </c>
      <c r="H10">
        <v>1.1298900000000001</v>
      </c>
      <c r="I10">
        <v>1.1286799999999999</v>
      </c>
      <c r="J10">
        <v>1.1363399999999999</v>
      </c>
      <c r="K10">
        <v>1.11938</v>
      </c>
      <c r="L10">
        <v>1.1647099999999999</v>
      </c>
      <c r="M10">
        <v>1.1798900000000001</v>
      </c>
      <c r="P10">
        <f t="shared" si="1"/>
        <v>-1.4083493713689594</v>
      </c>
      <c r="Q10">
        <f t="shared" si="0"/>
        <v>-0.74464449520656184</v>
      </c>
      <c r="R10">
        <f t="shared" si="0"/>
        <v>-0.32375847617675646</v>
      </c>
      <c r="S10">
        <f t="shared" si="0"/>
        <v>1.2140942856629016</v>
      </c>
      <c r="T10">
        <f t="shared" si="0"/>
        <v>1.6142957353814176</v>
      </c>
      <c r="U10">
        <f t="shared" si="0"/>
        <v>1.5054769142219884</v>
      </c>
      <c r="V10">
        <f t="shared" si="0"/>
        <v>2.1943630051981202</v>
      </c>
      <c r="W10">
        <f t="shared" si="0"/>
        <v>0.66910085076533932</v>
      </c>
      <c r="X10">
        <f t="shared" si="0"/>
        <v>4.7457596632911834</v>
      </c>
      <c r="Y10">
        <f t="shared" si="0"/>
        <v>6.1109412378365899</v>
      </c>
    </row>
    <row r="11" spans="2:25" x14ac:dyDescent="0.3">
      <c r="B11">
        <v>1983</v>
      </c>
      <c r="C11">
        <v>1.13557</v>
      </c>
      <c r="D11">
        <v>1.12252</v>
      </c>
      <c r="E11">
        <v>1.1413899999999999</v>
      </c>
      <c r="F11">
        <v>1.1456</v>
      </c>
      <c r="G11">
        <v>1.1794899999999999</v>
      </c>
      <c r="H11">
        <v>1.21275</v>
      </c>
      <c r="I11">
        <v>1.2466299999999999</v>
      </c>
      <c r="J11">
        <v>1.28121</v>
      </c>
      <c r="K11">
        <v>1.27664</v>
      </c>
      <c r="L11">
        <v>1.3315399999999999</v>
      </c>
      <c r="M11">
        <v>1.34128</v>
      </c>
      <c r="P11">
        <f t="shared" si="1"/>
        <v>-1.1492026030980043</v>
      </c>
      <c r="Q11">
        <f t="shared" si="0"/>
        <v>0.51251794253105809</v>
      </c>
      <c r="R11">
        <f t="shared" si="0"/>
        <v>0.88325686659562896</v>
      </c>
      <c r="S11">
        <f t="shared" si="0"/>
        <v>3.8676611745643124</v>
      </c>
      <c r="T11">
        <f t="shared" si="0"/>
        <v>6.7965867361765486</v>
      </c>
      <c r="U11">
        <f t="shared" si="0"/>
        <v>9.7801104291236953</v>
      </c>
      <c r="V11">
        <f t="shared" si="0"/>
        <v>12.825277173578026</v>
      </c>
      <c r="W11">
        <f t="shared" si="0"/>
        <v>12.422836108738347</v>
      </c>
      <c r="X11">
        <f t="shared" si="0"/>
        <v>17.257412576943736</v>
      </c>
      <c r="Y11">
        <f t="shared" si="0"/>
        <v>18.115131607914972</v>
      </c>
    </row>
    <row r="12" spans="2:25" x14ac:dyDescent="0.3">
      <c r="B12">
        <v>1984</v>
      </c>
      <c r="C12">
        <v>1.13737</v>
      </c>
      <c r="D12">
        <v>1.1311599999999999</v>
      </c>
      <c r="E12">
        <v>1.1552</v>
      </c>
      <c r="F12">
        <v>1.1634</v>
      </c>
      <c r="G12">
        <v>1.20269</v>
      </c>
      <c r="H12">
        <v>1.2494099999999999</v>
      </c>
      <c r="I12">
        <v>1.29477</v>
      </c>
      <c r="J12">
        <v>1.3621000000000001</v>
      </c>
      <c r="K12">
        <v>1.3739600000000001</v>
      </c>
      <c r="L12">
        <v>1.4392400000000001</v>
      </c>
      <c r="M12">
        <v>1.4342600000000001</v>
      </c>
      <c r="P12">
        <f t="shared" si="1"/>
        <v>-0.54599646553013081</v>
      </c>
      <c r="Q12">
        <f t="shared" si="0"/>
        <v>1.5676516876654045</v>
      </c>
      <c r="R12">
        <f t="shared" si="0"/>
        <v>2.2886132041464076</v>
      </c>
      <c r="S12">
        <f t="shared" si="0"/>
        <v>5.7430739337242978</v>
      </c>
      <c r="T12">
        <f t="shared" si="0"/>
        <v>9.8507961349428879</v>
      </c>
      <c r="U12">
        <f t="shared" si="0"/>
        <v>13.838944230989036</v>
      </c>
      <c r="V12">
        <f t="shared" si="0"/>
        <v>19.75874165838734</v>
      </c>
      <c r="W12">
        <f t="shared" si="0"/>
        <v>20.801498193200107</v>
      </c>
      <c r="X12">
        <f t="shared" si="0"/>
        <v>26.541055241478155</v>
      </c>
      <c r="Y12">
        <f t="shared" si="0"/>
        <v>26.10320300342018</v>
      </c>
    </row>
    <row r="13" spans="2:25" x14ac:dyDescent="0.3">
      <c r="B13">
        <v>1985</v>
      </c>
      <c r="C13">
        <v>1.0691900000000001</v>
      </c>
      <c r="D13">
        <v>1.069</v>
      </c>
      <c r="E13">
        <v>1.0862799999999999</v>
      </c>
      <c r="F13">
        <v>1.09945</v>
      </c>
      <c r="G13">
        <v>1.1255299999999999</v>
      </c>
      <c r="H13">
        <v>1.15537</v>
      </c>
      <c r="I13">
        <v>1.1759999999999999</v>
      </c>
      <c r="J13">
        <v>1.2376499999999999</v>
      </c>
      <c r="K13">
        <v>1.24579</v>
      </c>
      <c r="L13">
        <v>1.3067899999999999</v>
      </c>
      <c r="M13">
        <v>1.2977000000000001</v>
      </c>
      <c r="P13">
        <f t="shared" si="1"/>
        <v>-1.7770461751431876E-2</v>
      </c>
      <c r="Q13">
        <f t="shared" si="0"/>
        <v>1.5984062701671196</v>
      </c>
      <c r="R13">
        <f t="shared" si="0"/>
        <v>2.830179855778669</v>
      </c>
      <c r="S13">
        <f t="shared" si="0"/>
        <v>5.2694095530261071</v>
      </c>
      <c r="T13">
        <f t="shared" si="0"/>
        <v>8.0603073354595445</v>
      </c>
      <c r="U13">
        <f t="shared" si="0"/>
        <v>9.989805366679434</v>
      </c>
      <c r="V13">
        <f t="shared" si="0"/>
        <v>15.755852561284692</v>
      </c>
      <c r="W13">
        <f t="shared" si="0"/>
        <v>16.517176554213922</v>
      </c>
      <c r="X13">
        <f t="shared" si="0"/>
        <v>22.222430063880115</v>
      </c>
      <c r="Y13">
        <f t="shared" si="0"/>
        <v>21.372253762193807</v>
      </c>
    </row>
    <row r="14" spans="2:25" x14ac:dyDescent="0.3">
      <c r="B14">
        <v>1986</v>
      </c>
      <c r="C14">
        <v>0.94075600000000004</v>
      </c>
      <c r="D14">
        <v>0.94150900000000004</v>
      </c>
      <c r="E14">
        <v>0.94894500000000004</v>
      </c>
      <c r="F14">
        <v>0.963229</v>
      </c>
      <c r="G14">
        <v>0.97406300000000001</v>
      </c>
      <c r="H14">
        <v>0.98429500000000003</v>
      </c>
      <c r="I14">
        <v>0.98628800000000005</v>
      </c>
      <c r="J14">
        <v>1.03091</v>
      </c>
      <c r="K14">
        <v>1.0323599999999999</v>
      </c>
      <c r="L14">
        <v>1.08043</v>
      </c>
      <c r="M14">
        <v>1.0742100000000001</v>
      </c>
      <c r="P14">
        <f t="shared" si="1"/>
        <v>8.0042008767417225E-2</v>
      </c>
      <c r="Q14">
        <f t="shared" si="0"/>
        <v>0.87047013253170868</v>
      </c>
      <c r="R14">
        <f t="shared" si="0"/>
        <v>2.3888234568793569</v>
      </c>
      <c r="S14">
        <f t="shared" si="0"/>
        <v>3.5404504462368536</v>
      </c>
      <c r="T14">
        <f t="shared" si="0"/>
        <v>4.6280863475757785</v>
      </c>
      <c r="U14">
        <f t="shared" si="0"/>
        <v>4.8399372419628488</v>
      </c>
      <c r="V14">
        <f t="shared" si="0"/>
        <v>9.58314376947901</v>
      </c>
      <c r="W14">
        <f t="shared" si="0"/>
        <v>9.7372751276632723</v>
      </c>
      <c r="X14">
        <f t="shared" si="0"/>
        <v>14.846995395192797</v>
      </c>
      <c r="Y14">
        <f t="shared" si="0"/>
        <v>14.185825017326497</v>
      </c>
    </row>
    <row r="15" spans="2:25" x14ac:dyDescent="0.3">
      <c r="B15">
        <v>1987</v>
      </c>
      <c r="C15">
        <v>0.80508999999999997</v>
      </c>
      <c r="D15">
        <v>0.80370600000000003</v>
      </c>
      <c r="E15">
        <v>0.80553300000000005</v>
      </c>
      <c r="F15">
        <v>0.81834099999999999</v>
      </c>
      <c r="G15">
        <v>0.82111699999999999</v>
      </c>
      <c r="H15">
        <v>0.82165500000000002</v>
      </c>
      <c r="I15">
        <v>0.81733299999999998</v>
      </c>
      <c r="J15">
        <v>0.85064399999999996</v>
      </c>
      <c r="K15">
        <v>0.84947799999999996</v>
      </c>
      <c r="L15">
        <v>0.88759399999999999</v>
      </c>
      <c r="M15">
        <v>0.88341800000000004</v>
      </c>
      <c r="P15">
        <f t="shared" si="1"/>
        <v>-0.17190624650659439</v>
      </c>
      <c r="Q15">
        <f t="shared" si="0"/>
        <v>5.502490404800485E-2</v>
      </c>
      <c r="R15">
        <f t="shared" si="0"/>
        <v>1.6459029425281662</v>
      </c>
      <c r="S15">
        <f t="shared" si="0"/>
        <v>1.9907091132668415</v>
      </c>
      <c r="T15">
        <f t="shared" si="0"/>
        <v>2.057533940304817</v>
      </c>
      <c r="U15">
        <f t="shared" si="0"/>
        <v>1.5206995491187325</v>
      </c>
      <c r="V15">
        <f t="shared" si="0"/>
        <v>5.6582493882671487</v>
      </c>
      <c r="W15">
        <f t="shared" si="0"/>
        <v>5.513420859779651</v>
      </c>
      <c r="X15">
        <f t="shared" si="0"/>
        <v>10.247798382789506</v>
      </c>
      <c r="Y15">
        <f t="shared" si="0"/>
        <v>9.7290986100932901</v>
      </c>
    </row>
    <row r="16" spans="2:25" x14ac:dyDescent="0.3">
      <c r="B16">
        <v>1988</v>
      </c>
      <c r="C16">
        <v>0.69584199999999996</v>
      </c>
      <c r="D16">
        <v>0.69206500000000004</v>
      </c>
      <c r="E16">
        <v>0.69176499999999996</v>
      </c>
      <c r="F16">
        <v>0.70283300000000004</v>
      </c>
      <c r="G16">
        <v>0.70260599999999995</v>
      </c>
      <c r="H16">
        <v>0.69934099999999999</v>
      </c>
      <c r="I16">
        <v>0.69347400000000003</v>
      </c>
      <c r="J16">
        <v>0.72085299999999997</v>
      </c>
      <c r="K16">
        <v>0.71892500000000004</v>
      </c>
      <c r="L16">
        <v>0.75104599999999999</v>
      </c>
      <c r="M16">
        <v>0.74818200000000001</v>
      </c>
      <c r="P16">
        <f t="shared" si="1"/>
        <v>-0.54279563464118574</v>
      </c>
      <c r="Q16">
        <f t="shared" si="0"/>
        <v>-0.58590887011706649</v>
      </c>
      <c r="R16">
        <f t="shared" si="0"/>
        <v>1.0046820973726911</v>
      </c>
      <c r="S16">
        <f t="shared" si="0"/>
        <v>0.97205974919593707</v>
      </c>
      <c r="T16">
        <f t="shared" si="0"/>
        <v>0.50284403643356246</v>
      </c>
      <c r="U16">
        <f t="shared" si="0"/>
        <v>-0.34030713868951945</v>
      </c>
      <c r="V16">
        <f t="shared" si="0"/>
        <v>3.5943504416232432</v>
      </c>
      <c r="W16">
        <f t="shared" si="0"/>
        <v>3.3172760482983317</v>
      </c>
      <c r="X16">
        <f t="shared" si="0"/>
        <v>7.9334101706996751</v>
      </c>
      <c r="Y16">
        <f t="shared" si="0"/>
        <v>7.5218224826900437</v>
      </c>
    </row>
    <row r="17" spans="2:25" x14ac:dyDescent="0.3">
      <c r="B17">
        <v>1989</v>
      </c>
      <c r="C17">
        <v>0.61236299999999999</v>
      </c>
      <c r="D17">
        <v>0.60650099999999996</v>
      </c>
      <c r="E17">
        <v>0.60558800000000002</v>
      </c>
      <c r="F17">
        <v>0.61584300000000003</v>
      </c>
      <c r="G17">
        <v>0.61468900000000004</v>
      </c>
      <c r="H17">
        <v>0.60937699999999995</v>
      </c>
      <c r="I17">
        <v>0.602684</v>
      </c>
      <c r="J17">
        <v>0.626224</v>
      </c>
      <c r="K17">
        <v>0.62394099999999997</v>
      </c>
      <c r="L17">
        <v>0.65201699999999996</v>
      </c>
      <c r="M17">
        <v>0.65032100000000004</v>
      </c>
      <c r="P17">
        <f t="shared" si="1"/>
        <v>-0.95727534158661354</v>
      </c>
      <c r="Q17">
        <f t="shared" si="0"/>
        <v>-1.1063699145768076</v>
      </c>
      <c r="R17">
        <f t="shared" si="0"/>
        <v>0.56829037678632421</v>
      </c>
      <c r="S17">
        <f t="shared" si="0"/>
        <v>0.37984006218534599</v>
      </c>
      <c r="T17">
        <f t="shared" si="0"/>
        <v>-0.48761927157585355</v>
      </c>
      <c r="U17">
        <f t="shared" si="0"/>
        <v>-1.580598435895048</v>
      </c>
      <c r="V17">
        <f t="shared" si="0"/>
        <v>2.263526699033092</v>
      </c>
      <c r="W17">
        <f t="shared" si="0"/>
        <v>1.8907086156413724</v>
      </c>
      <c r="X17">
        <f t="shared" si="0"/>
        <v>6.4755708623806418</v>
      </c>
      <c r="Y17">
        <f t="shared" si="0"/>
        <v>6.19861095461353</v>
      </c>
    </row>
    <row r="18" spans="2:25" x14ac:dyDescent="0.3">
      <c r="B18">
        <v>1990</v>
      </c>
      <c r="C18">
        <v>0.54765600000000003</v>
      </c>
      <c r="D18">
        <v>0.539659</v>
      </c>
      <c r="E18">
        <v>0.53887499999999999</v>
      </c>
      <c r="F18">
        <v>0.54848200000000003</v>
      </c>
      <c r="G18">
        <v>0.54734000000000005</v>
      </c>
      <c r="H18">
        <v>0.540161</v>
      </c>
      <c r="I18">
        <v>0.53189699999999995</v>
      </c>
      <c r="J18">
        <v>0.55168899999999998</v>
      </c>
      <c r="K18">
        <v>0.54871300000000001</v>
      </c>
      <c r="L18">
        <v>0.57436799999999999</v>
      </c>
      <c r="M18">
        <v>0.57416199999999995</v>
      </c>
      <c r="P18">
        <f t="shared" si="1"/>
        <v>-1.4602232058080311</v>
      </c>
      <c r="Q18">
        <f t="shared" si="0"/>
        <v>-1.6033787633112826</v>
      </c>
      <c r="R18">
        <f t="shared" si="0"/>
        <v>0.1508246052266374</v>
      </c>
      <c r="S18">
        <f t="shared" si="0"/>
        <v>-5.7700454299776306E-2</v>
      </c>
      <c r="T18">
        <f t="shared" si="0"/>
        <v>-1.3685598258761027</v>
      </c>
      <c r="U18">
        <f t="shared" si="0"/>
        <v>-2.8775362636399633</v>
      </c>
      <c r="V18">
        <f t="shared" si="0"/>
        <v>0.7364111778196446</v>
      </c>
      <c r="W18">
        <f t="shared" si="0"/>
        <v>0.19300436770527021</v>
      </c>
      <c r="X18">
        <f t="shared" si="0"/>
        <v>4.8775143520750168</v>
      </c>
      <c r="Y18">
        <f t="shared" si="0"/>
        <v>4.8398994989555337</v>
      </c>
    </row>
    <row r="19" spans="2:25" x14ac:dyDescent="0.3">
      <c r="B19">
        <v>1991</v>
      </c>
      <c r="C19">
        <v>0.50302500000000006</v>
      </c>
      <c r="D19">
        <v>0.49242999999999998</v>
      </c>
      <c r="E19">
        <v>0.492643</v>
      </c>
      <c r="F19">
        <v>0.50110900000000003</v>
      </c>
      <c r="G19">
        <v>0.50109700000000001</v>
      </c>
      <c r="H19">
        <v>0.49273099999999997</v>
      </c>
      <c r="I19">
        <v>0.482601</v>
      </c>
      <c r="J19">
        <v>0.49854900000000002</v>
      </c>
      <c r="K19">
        <v>0.49395</v>
      </c>
      <c r="L19">
        <v>0.51946899999999996</v>
      </c>
      <c r="M19">
        <v>0.52150799999999997</v>
      </c>
      <c r="P19">
        <f t="shared" si="1"/>
        <v>-2.1062571442771385</v>
      </c>
      <c r="Q19">
        <f t="shared" si="0"/>
        <v>-2.063913324387467</v>
      </c>
      <c r="R19">
        <f t="shared" si="0"/>
        <v>-0.38089558173053595</v>
      </c>
      <c r="S19">
        <f t="shared" si="0"/>
        <v>-0.3832811490482661</v>
      </c>
      <c r="T19">
        <f t="shared" si="0"/>
        <v>-2.0464191640574683</v>
      </c>
      <c r="U19">
        <f t="shared" si="0"/>
        <v>-4.0602355747726353</v>
      </c>
      <c r="V19">
        <f t="shared" si="0"/>
        <v>-0.88981660951245667</v>
      </c>
      <c r="W19">
        <f t="shared" si="0"/>
        <v>-1.8040852840316195</v>
      </c>
      <c r="X19">
        <f t="shared" si="0"/>
        <v>3.2690224143929032</v>
      </c>
      <c r="Y19">
        <f t="shared" si="0"/>
        <v>3.6743700611301455</v>
      </c>
    </row>
    <row r="20" spans="2:25" x14ac:dyDescent="0.3">
      <c r="B20">
        <v>1992</v>
      </c>
      <c r="C20">
        <v>0.48147000000000001</v>
      </c>
      <c r="D20">
        <v>0.467864</v>
      </c>
      <c r="E20">
        <v>0.47035900000000003</v>
      </c>
      <c r="F20">
        <v>0.47733900000000001</v>
      </c>
      <c r="G20">
        <v>0.480383</v>
      </c>
      <c r="H20">
        <v>0.47334999999999999</v>
      </c>
      <c r="I20">
        <v>0.46383400000000002</v>
      </c>
      <c r="J20">
        <v>0.47701700000000002</v>
      </c>
      <c r="K20">
        <v>0.47032400000000002</v>
      </c>
      <c r="L20">
        <v>0.49795099999999998</v>
      </c>
      <c r="M20">
        <v>0.50277799999999995</v>
      </c>
      <c r="P20">
        <f t="shared" si="1"/>
        <v>-2.8259289259974674</v>
      </c>
      <c r="Q20">
        <f t="shared" si="0"/>
        <v>-2.3077242611169919</v>
      </c>
      <c r="R20">
        <f t="shared" si="0"/>
        <v>-0.85799738301451711</v>
      </c>
      <c r="S20">
        <f t="shared" si="0"/>
        <v>-0.225766922134298</v>
      </c>
      <c r="T20">
        <f t="shared" si="0"/>
        <v>-1.6865017550418544</v>
      </c>
      <c r="U20">
        <f t="shared" si="0"/>
        <v>-3.6629488857041945</v>
      </c>
      <c r="V20">
        <f t="shared" si="0"/>
        <v>-0.92487590088686411</v>
      </c>
      <c r="W20">
        <f t="shared" si="0"/>
        <v>-2.3149936652335534</v>
      </c>
      <c r="X20">
        <f t="shared" si="0"/>
        <v>3.4230585498577208</v>
      </c>
      <c r="Y20">
        <f t="shared" si="0"/>
        <v>4.4256132261615333</v>
      </c>
    </row>
    <row r="21" spans="2:25" x14ac:dyDescent="0.3">
      <c r="B21">
        <v>1993</v>
      </c>
      <c r="C21">
        <v>0.48502000000000001</v>
      </c>
      <c r="D21">
        <v>0.46790900000000002</v>
      </c>
      <c r="E21">
        <v>0.47405900000000001</v>
      </c>
      <c r="F21">
        <v>0.47908800000000001</v>
      </c>
      <c r="G21">
        <v>0.487124</v>
      </c>
      <c r="H21">
        <v>0.48477999999999999</v>
      </c>
      <c r="I21">
        <v>0.48048200000000002</v>
      </c>
      <c r="J21">
        <v>0.495089</v>
      </c>
      <c r="K21">
        <v>0.48805300000000001</v>
      </c>
      <c r="L21">
        <v>0.51906399999999997</v>
      </c>
      <c r="M21">
        <v>0.52588699999999999</v>
      </c>
      <c r="P21">
        <f t="shared" si="1"/>
        <v>-3.5278957568760023</v>
      </c>
      <c r="Q21">
        <f t="shared" si="0"/>
        <v>-2.2599068079666815</v>
      </c>
      <c r="R21">
        <f t="shared" si="0"/>
        <v>-1.2230423487691213</v>
      </c>
      <c r="S21">
        <f t="shared" si="0"/>
        <v>0.4337965444723918</v>
      </c>
      <c r="T21">
        <f t="shared" si="0"/>
        <v>-4.9482495567196812E-2</v>
      </c>
      <c r="U21">
        <f t="shared" si="0"/>
        <v>-0.93563152034967345</v>
      </c>
      <c r="V21">
        <f t="shared" si="0"/>
        <v>2.0759968661086128</v>
      </c>
      <c r="W21">
        <f t="shared" si="0"/>
        <v>0.62533503773040444</v>
      </c>
      <c r="X21">
        <f t="shared" si="0"/>
        <v>7.0190919962063347</v>
      </c>
      <c r="Y21">
        <f t="shared" si="0"/>
        <v>8.4258381097686659</v>
      </c>
    </row>
    <row r="22" spans="2:25" x14ac:dyDescent="0.3">
      <c r="B22">
        <v>1994</v>
      </c>
      <c r="C22">
        <v>0.50976500000000002</v>
      </c>
      <c r="D22">
        <v>0.48889500000000002</v>
      </c>
      <c r="E22">
        <v>0.50001300000000004</v>
      </c>
      <c r="F22">
        <v>0.50285999999999997</v>
      </c>
      <c r="G22">
        <v>0.51762300000000006</v>
      </c>
      <c r="H22">
        <v>0.52194399999999996</v>
      </c>
      <c r="I22">
        <v>0.52436400000000005</v>
      </c>
      <c r="J22">
        <v>0.54476999999999998</v>
      </c>
      <c r="K22">
        <v>0.53939499999999996</v>
      </c>
      <c r="L22">
        <v>0.57565200000000005</v>
      </c>
      <c r="M22">
        <v>0.58357599999999998</v>
      </c>
      <c r="P22">
        <f t="shared" si="1"/>
        <v>-4.0940433336929756</v>
      </c>
      <c r="Q22">
        <f t="shared" si="0"/>
        <v>-1.9130383608133126</v>
      </c>
      <c r="R22">
        <f t="shared" si="0"/>
        <v>-1.3545457220484045</v>
      </c>
      <c r="S22">
        <f t="shared" si="0"/>
        <v>1.5414946102615972</v>
      </c>
      <c r="T22">
        <f t="shared" si="0"/>
        <v>2.3891400939648544</v>
      </c>
      <c r="U22">
        <f t="shared" si="0"/>
        <v>2.8638686453561992</v>
      </c>
      <c r="V22">
        <f t="shared" si="0"/>
        <v>6.8668896452286745</v>
      </c>
      <c r="W22">
        <f t="shared" si="0"/>
        <v>5.8124822222004129</v>
      </c>
      <c r="X22">
        <f t="shared" si="0"/>
        <v>12.924975233686116</v>
      </c>
      <c r="Y22">
        <f t="shared" si="0"/>
        <v>14.479416986258366</v>
      </c>
    </row>
    <row r="23" spans="2:25" x14ac:dyDescent="0.3">
      <c r="B23">
        <v>1995</v>
      </c>
      <c r="C23">
        <v>0.557948</v>
      </c>
      <c r="D23">
        <v>0.53302499999999997</v>
      </c>
      <c r="E23">
        <v>0.55028100000000002</v>
      </c>
      <c r="F23">
        <v>0.55185899999999999</v>
      </c>
      <c r="G23">
        <v>0.57500899999999999</v>
      </c>
      <c r="H23">
        <v>0.58578300000000005</v>
      </c>
      <c r="I23">
        <v>0.59192599999999995</v>
      </c>
      <c r="J23">
        <v>0.618923</v>
      </c>
      <c r="K23">
        <v>0.61383299999999996</v>
      </c>
      <c r="L23">
        <v>0.66139199999999998</v>
      </c>
      <c r="M23">
        <v>0.67223599999999994</v>
      </c>
      <c r="P23">
        <f t="shared" si="1"/>
        <v>-4.4669037257952402</v>
      </c>
      <c r="Q23">
        <f t="shared" si="0"/>
        <v>-1.3741423931979286</v>
      </c>
      <c r="R23">
        <f t="shared" si="0"/>
        <v>-1.0913203380960252</v>
      </c>
      <c r="S23">
        <f t="shared" si="0"/>
        <v>3.0578118390961153</v>
      </c>
      <c r="T23">
        <f t="shared" si="0"/>
        <v>4.9888161620796296</v>
      </c>
      <c r="U23">
        <f t="shared" si="0"/>
        <v>6.0898148214528867</v>
      </c>
      <c r="V23">
        <f t="shared" si="0"/>
        <v>10.928437775563314</v>
      </c>
      <c r="W23">
        <f t="shared" si="0"/>
        <v>10.01616638109644</v>
      </c>
      <c r="X23">
        <f t="shared" si="0"/>
        <v>18.540079003778128</v>
      </c>
      <c r="Y23">
        <f t="shared" si="0"/>
        <v>20.483629298787694</v>
      </c>
    </row>
    <row r="24" spans="2:25" x14ac:dyDescent="0.3">
      <c r="B24">
        <v>1996</v>
      </c>
      <c r="C24">
        <v>0.62556</v>
      </c>
      <c r="D24">
        <v>0.59588700000000006</v>
      </c>
      <c r="E24">
        <v>0.62111099999999997</v>
      </c>
      <c r="F24">
        <v>0.62062499999999998</v>
      </c>
      <c r="G24">
        <v>0.65472399999999997</v>
      </c>
      <c r="H24">
        <v>0.67377600000000004</v>
      </c>
      <c r="I24">
        <v>0.68353200000000003</v>
      </c>
      <c r="J24">
        <v>0.71626000000000001</v>
      </c>
      <c r="K24">
        <v>0.70824600000000004</v>
      </c>
      <c r="L24">
        <v>0.77555499999999999</v>
      </c>
      <c r="M24">
        <v>0.79326600000000003</v>
      </c>
      <c r="P24">
        <f t="shared" si="1"/>
        <v>-4.7434298868214002</v>
      </c>
      <c r="Q24">
        <f t="shared" si="0"/>
        <v>-0.7112027623249626</v>
      </c>
      <c r="R24">
        <f t="shared" si="0"/>
        <v>-0.78889315173604813</v>
      </c>
      <c r="S24">
        <f t="shared" si="0"/>
        <v>4.6620627917385971</v>
      </c>
      <c r="T24">
        <f t="shared" si="0"/>
        <v>7.7076539420679131</v>
      </c>
      <c r="U24">
        <f t="shared" si="0"/>
        <v>9.2672165739497441</v>
      </c>
      <c r="V24">
        <f t="shared" si="0"/>
        <v>14.49900888803632</v>
      </c>
      <c r="W24">
        <f t="shared" si="0"/>
        <v>13.217916746595055</v>
      </c>
      <c r="X24">
        <f t="shared" si="0"/>
        <v>23.977715966494021</v>
      </c>
      <c r="Y24">
        <f t="shared" si="0"/>
        <v>26.808939190485329</v>
      </c>
    </row>
    <row r="25" spans="2:25" x14ac:dyDescent="0.3">
      <c r="B25">
        <v>1997</v>
      </c>
      <c r="C25">
        <v>0.72043699999999999</v>
      </c>
      <c r="D25">
        <v>0.68584199999999995</v>
      </c>
      <c r="E25">
        <v>0.72237899999999999</v>
      </c>
      <c r="F25">
        <v>0.71865199999999996</v>
      </c>
      <c r="G25">
        <v>0.76942699999999997</v>
      </c>
      <c r="H25">
        <v>0.80679699999999999</v>
      </c>
      <c r="I25">
        <v>0.83274400000000004</v>
      </c>
      <c r="J25">
        <v>0.87592199999999998</v>
      </c>
      <c r="K25">
        <v>0.86366500000000002</v>
      </c>
      <c r="L25">
        <v>0.96455500000000005</v>
      </c>
      <c r="M25">
        <v>0.99436199999999997</v>
      </c>
      <c r="P25">
        <f t="shared" si="1"/>
        <v>-4.8019465963019723</v>
      </c>
      <c r="Q25">
        <f t="shared" si="0"/>
        <v>0.26955861511832391</v>
      </c>
      <c r="R25">
        <f t="shared" si="0"/>
        <v>-0.24776628629568395</v>
      </c>
      <c r="S25">
        <f t="shared" si="0"/>
        <v>6.8000394205183765</v>
      </c>
      <c r="T25">
        <f t="shared" si="0"/>
        <v>11.987168898876654</v>
      </c>
      <c r="U25">
        <f t="shared" si="0"/>
        <v>15.588732949584772</v>
      </c>
      <c r="V25">
        <f t="shared" si="0"/>
        <v>21.582039789738726</v>
      </c>
      <c r="W25">
        <f t="shared" si="0"/>
        <v>19.880711290508405</v>
      </c>
      <c r="X25">
        <f t="shared" si="0"/>
        <v>33.884711640296111</v>
      </c>
      <c r="Y25">
        <f t="shared" si="0"/>
        <v>38.022061609828476</v>
      </c>
    </row>
    <row r="26" spans="2:25" x14ac:dyDescent="0.3">
      <c r="B26">
        <v>1998</v>
      </c>
      <c r="C26">
        <v>0.851271</v>
      </c>
      <c r="D26">
        <v>0.81354300000000002</v>
      </c>
      <c r="E26">
        <v>0.86400999999999994</v>
      </c>
      <c r="F26">
        <v>0.85779499999999997</v>
      </c>
      <c r="G26">
        <v>0.93110199999999999</v>
      </c>
      <c r="H26">
        <v>1.0039800000000001</v>
      </c>
      <c r="I26">
        <v>1.0789899999999999</v>
      </c>
      <c r="J26">
        <v>1.1572</v>
      </c>
      <c r="K26">
        <v>1.1496500000000001</v>
      </c>
      <c r="L26">
        <v>1.30827</v>
      </c>
      <c r="M26">
        <v>1.3520399999999999</v>
      </c>
      <c r="P26">
        <f t="shared" si="1"/>
        <v>-4.4319611498570941</v>
      </c>
      <c r="Q26">
        <f t="shared" si="0"/>
        <v>1.4964682222229988</v>
      </c>
      <c r="R26">
        <f t="shared" si="0"/>
        <v>0.76638344311035789</v>
      </c>
      <c r="S26">
        <f t="shared" si="0"/>
        <v>9.3778596945038633</v>
      </c>
      <c r="T26">
        <f t="shared" si="0"/>
        <v>17.938940713356864</v>
      </c>
      <c r="U26">
        <f t="shared" si="0"/>
        <v>26.750470766653613</v>
      </c>
      <c r="V26">
        <f t="shared" si="0"/>
        <v>35.937909314425134</v>
      </c>
      <c r="W26">
        <f t="shared" si="0"/>
        <v>35.05100021027382</v>
      </c>
      <c r="X26">
        <f t="shared" si="0"/>
        <v>53.684314395768219</v>
      </c>
      <c r="Y26">
        <f t="shared" si="0"/>
        <v>58.826037771755395</v>
      </c>
    </row>
    <row r="27" spans="2:25" x14ac:dyDescent="0.3">
      <c r="B27">
        <v>1999</v>
      </c>
      <c r="C27">
        <v>1.0182199999999999</v>
      </c>
      <c r="D27">
        <v>0.97722699999999996</v>
      </c>
      <c r="E27">
        <v>1.0364800000000001</v>
      </c>
      <c r="F27">
        <v>1.02386</v>
      </c>
      <c r="G27">
        <v>1.10547</v>
      </c>
      <c r="H27">
        <v>1.1953100000000001</v>
      </c>
      <c r="I27">
        <v>1.3058799999999999</v>
      </c>
      <c r="J27">
        <v>1.43916</v>
      </c>
      <c r="K27">
        <v>1.4592700000000001</v>
      </c>
      <c r="L27">
        <v>1.64181</v>
      </c>
      <c r="M27">
        <v>1.6588400000000001</v>
      </c>
      <c r="P27">
        <f t="shared" si="1"/>
        <v>-4.0259472412641619</v>
      </c>
      <c r="Q27">
        <f t="shared" si="0"/>
        <v>1.7933256074325947</v>
      </c>
      <c r="R27">
        <f t="shared" si="0"/>
        <v>0.55390779988608452</v>
      </c>
      <c r="S27">
        <f t="shared" si="0"/>
        <v>8.5688750957553435</v>
      </c>
      <c r="T27">
        <f t="shared" si="0"/>
        <v>17.392115652805895</v>
      </c>
      <c r="U27">
        <f t="shared" si="0"/>
        <v>28.251262006246201</v>
      </c>
      <c r="V27">
        <f t="shared" si="0"/>
        <v>41.340771149653328</v>
      </c>
      <c r="W27">
        <f t="shared" si="0"/>
        <v>43.315786372296778</v>
      </c>
      <c r="X27">
        <f t="shared" si="0"/>
        <v>61.243149810453552</v>
      </c>
      <c r="Y27">
        <f t="shared" si="0"/>
        <v>62.915676376421615</v>
      </c>
    </row>
    <row r="28" spans="2:25" x14ac:dyDescent="0.3">
      <c r="B28">
        <v>2000</v>
      </c>
      <c r="C28">
        <v>1.3474699999999999</v>
      </c>
      <c r="D28">
        <v>1.2940700000000001</v>
      </c>
      <c r="E28">
        <v>1.36236</v>
      </c>
      <c r="F28">
        <v>1.3410599999999999</v>
      </c>
      <c r="G28">
        <v>1.4220600000000001</v>
      </c>
      <c r="H28">
        <v>1.4922</v>
      </c>
      <c r="I28">
        <v>1.55508</v>
      </c>
      <c r="J28">
        <v>1.6856199999999999</v>
      </c>
      <c r="K28">
        <v>1.6848799999999999</v>
      </c>
      <c r="L28">
        <v>1.8760300000000001</v>
      </c>
      <c r="M28">
        <v>1.8766799999999999</v>
      </c>
      <c r="P28">
        <f t="shared" si="1"/>
        <v>-3.9629824782740912</v>
      </c>
      <c r="Q28">
        <f t="shared" si="0"/>
        <v>1.1050338783052736</v>
      </c>
      <c r="R28">
        <f t="shared" si="0"/>
        <v>-0.47570632370294158</v>
      </c>
      <c r="S28">
        <f t="shared" si="0"/>
        <v>5.5355592332296943</v>
      </c>
      <c r="T28">
        <f t="shared" si="0"/>
        <v>10.740869926603192</v>
      </c>
      <c r="U28">
        <f t="shared" si="0"/>
        <v>15.407393114503483</v>
      </c>
      <c r="V28">
        <f t="shared" si="0"/>
        <v>25.095178371318099</v>
      </c>
      <c r="W28">
        <f t="shared" si="0"/>
        <v>25.040260636600443</v>
      </c>
      <c r="X28">
        <f t="shared" si="0"/>
        <v>39.22610521941121</v>
      </c>
      <c r="Y28">
        <f t="shared" si="0"/>
        <v>39.274343770176699</v>
      </c>
    </row>
    <row r="29" spans="2:25" x14ac:dyDescent="0.3">
      <c r="B29">
        <v>2001</v>
      </c>
      <c r="C29">
        <v>2.1770999999999998</v>
      </c>
      <c r="D29">
        <v>2.07836</v>
      </c>
      <c r="E29">
        <v>2.1956600000000002</v>
      </c>
      <c r="F29">
        <v>2.1830400000000001</v>
      </c>
      <c r="G29">
        <v>2.3075600000000001</v>
      </c>
      <c r="H29">
        <v>2.3339799999999999</v>
      </c>
      <c r="I29">
        <v>2.3083100000000001</v>
      </c>
      <c r="J29">
        <v>2.3950300000000002</v>
      </c>
      <c r="K29">
        <v>2.2779799999999999</v>
      </c>
      <c r="L29">
        <v>2.6668799999999999</v>
      </c>
      <c r="M29">
        <v>2.7753399999999999</v>
      </c>
      <c r="P29">
        <f t="shared" si="1"/>
        <v>-4.535391116623023</v>
      </c>
      <c r="Q29">
        <f t="shared" si="0"/>
        <v>0.85251022001747079</v>
      </c>
      <c r="R29">
        <f t="shared" si="0"/>
        <v>0.27284001653577139</v>
      </c>
      <c r="S29">
        <f t="shared" si="0"/>
        <v>5.9923751779890795</v>
      </c>
      <c r="T29">
        <f t="shared" si="0"/>
        <v>7.2059161269578862</v>
      </c>
      <c r="U29">
        <f t="shared" si="0"/>
        <v>6.0268246750264245</v>
      </c>
      <c r="V29">
        <f t="shared" si="0"/>
        <v>10.010105185797642</v>
      </c>
      <c r="W29">
        <f t="shared" si="0"/>
        <v>4.6336870148362541</v>
      </c>
      <c r="X29">
        <f t="shared" si="0"/>
        <v>22.496899545266643</v>
      </c>
      <c r="Y29">
        <f t="shared" si="0"/>
        <v>27.478756143493648</v>
      </c>
    </row>
    <row r="30" spans="2:25" x14ac:dyDescent="0.3">
      <c r="B30">
        <v>2002</v>
      </c>
      <c r="C30">
        <v>2.4251</v>
      </c>
      <c r="D30">
        <v>2.2492000000000001</v>
      </c>
      <c r="E30">
        <v>2.3701300000000001</v>
      </c>
      <c r="F30">
        <v>2.28295</v>
      </c>
      <c r="G30">
        <v>2.4305599999999998</v>
      </c>
      <c r="H30">
        <v>2.45709</v>
      </c>
      <c r="I30">
        <v>2.52176</v>
      </c>
      <c r="J30">
        <v>2.5447500000000001</v>
      </c>
      <c r="K30">
        <v>2.4132199999999999</v>
      </c>
      <c r="L30">
        <v>2.4749699999999999</v>
      </c>
      <c r="M30">
        <v>2.4722200000000001</v>
      </c>
      <c r="P30">
        <f t="shared" si="1"/>
        <v>-7.2533091418910542</v>
      </c>
      <c r="Q30">
        <f t="shared" si="0"/>
        <v>-2.2667106511071693</v>
      </c>
      <c r="R30">
        <f t="shared" si="0"/>
        <v>-5.86161395406375</v>
      </c>
      <c r="S30">
        <f t="shared" si="0"/>
        <v>0.22514535483072032</v>
      </c>
      <c r="T30">
        <f t="shared" si="0"/>
        <v>1.3191208609954213</v>
      </c>
      <c r="U30">
        <f t="shared" si="0"/>
        <v>3.9858150179374032</v>
      </c>
      <c r="V30">
        <f t="shared" si="0"/>
        <v>4.9338171621788804</v>
      </c>
      <c r="W30">
        <f t="shared" si="0"/>
        <v>-0.48987670611521639</v>
      </c>
      <c r="X30">
        <f t="shared" si="0"/>
        <v>2.0564100449465941</v>
      </c>
      <c r="Y30">
        <f t="shared" si="0"/>
        <v>1.9430126592717847</v>
      </c>
    </row>
    <row r="31" spans="2:25" x14ac:dyDescent="0.3">
      <c r="B31">
        <v>2003</v>
      </c>
      <c r="C31">
        <v>2.2675200000000002</v>
      </c>
      <c r="D31">
        <v>2.0980500000000002</v>
      </c>
      <c r="E31">
        <v>2.2126100000000002</v>
      </c>
      <c r="F31">
        <v>2.06426</v>
      </c>
      <c r="G31">
        <v>2.19889</v>
      </c>
      <c r="H31">
        <v>2.2083400000000002</v>
      </c>
      <c r="I31">
        <v>2.2604799999999998</v>
      </c>
      <c r="J31">
        <v>2.35466</v>
      </c>
      <c r="K31">
        <v>2.2873999999999999</v>
      </c>
      <c r="L31">
        <v>2.5267599999999999</v>
      </c>
      <c r="M31">
        <v>2.37534</v>
      </c>
      <c r="P31">
        <f t="shared" si="1"/>
        <v>-7.4738039796782392</v>
      </c>
      <c r="Q31">
        <f t="shared" si="0"/>
        <v>-2.4215883432119676</v>
      </c>
      <c r="R31">
        <f t="shared" si="0"/>
        <v>-8.9639782670053716</v>
      </c>
      <c r="S31">
        <f t="shared" si="0"/>
        <v>-3.0266546711826217</v>
      </c>
      <c r="T31">
        <f t="shared" si="0"/>
        <v>-2.6098998024273219</v>
      </c>
      <c r="U31">
        <f t="shared" si="0"/>
        <v>-0.31047135196163117</v>
      </c>
      <c r="V31">
        <f t="shared" si="0"/>
        <v>3.8429650014112231</v>
      </c>
      <c r="W31">
        <f t="shared" si="0"/>
        <v>0.87672876093704466</v>
      </c>
      <c r="X31">
        <f t="shared" si="0"/>
        <v>11.432754727631936</v>
      </c>
      <c r="Y31">
        <f t="shared" ref="Y31:Y39" si="2">100*(M31-$C31)/$C31</f>
        <v>4.7549745977984665</v>
      </c>
    </row>
    <row r="32" spans="2:25" x14ac:dyDescent="0.3">
      <c r="B32">
        <v>2004</v>
      </c>
      <c r="C32">
        <v>2.48691</v>
      </c>
      <c r="D32">
        <v>2.2808199999999998</v>
      </c>
      <c r="E32">
        <v>2.43974</v>
      </c>
      <c r="F32">
        <v>2.2003599999999999</v>
      </c>
      <c r="G32">
        <v>2.3464399999999999</v>
      </c>
      <c r="H32">
        <v>2.2161900000000001</v>
      </c>
      <c r="I32">
        <v>2.1522000000000001</v>
      </c>
      <c r="J32">
        <v>2.2631299999999999</v>
      </c>
      <c r="K32">
        <v>2.2444099999999998</v>
      </c>
      <c r="L32">
        <v>2.3118300000000001</v>
      </c>
      <c r="M32">
        <v>2.1412800000000001</v>
      </c>
      <c r="P32">
        <f t="shared" si="1"/>
        <v>-8.2869906832173292</v>
      </c>
      <c r="Q32">
        <f t="shared" si="0"/>
        <v>-1.8967312850083009</v>
      </c>
      <c r="R32">
        <f t="shared" si="0"/>
        <v>-11.522330924721848</v>
      </c>
      <c r="S32">
        <f t="shared" si="0"/>
        <v>-5.648374890928908</v>
      </c>
      <c r="T32">
        <f t="shared" si="0"/>
        <v>-10.885798038529735</v>
      </c>
      <c r="U32">
        <f t="shared" si="0"/>
        <v>-13.458870646706147</v>
      </c>
      <c r="V32">
        <f t="shared" si="0"/>
        <v>-8.9983151782734421</v>
      </c>
      <c r="W32">
        <f t="shared" si="0"/>
        <v>-9.7510565320015665</v>
      </c>
      <c r="X32">
        <f t="shared" si="0"/>
        <v>-7.0400617633931217</v>
      </c>
      <c r="Y32">
        <f t="shared" si="2"/>
        <v>-13.897969769714219</v>
      </c>
    </row>
    <row r="33" spans="2:25" x14ac:dyDescent="0.3">
      <c r="B33">
        <v>2005</v>
      </c>
      <c r="C33">
        <v>3.2728100000000002</v>
      </c>
      <c r="D33">
        <v>2.8818299999999999</v>
      </c>
      <c r="E33">
        <v>3.3586999999999998</v>
      </c>
      <c r="F33">
        <v>2.81515</v>
      </c>
      <c r="G33">
        <v>3.8542700000000001</v>
      </c>
      <c r="H33">
        <v>5.4557700000000002</v>
      </c>
      <c r="I33">
        <v>6.4555499999999997</v>
      </c>
      <c r="J33">
        <v>5.6692499999999999</v>
      </c>
      <c r="K33">
        <v>5.0275299999999996</v>
      </c>
      <c r="L33">
        <v>2.31413</v>
      </c>
      <c r="M33">
        <v>2.2233800000000001</v>
      </c>
      <c r="P33">
        <f t="shared" si="1"/>
        <v>-11.946309134963542</v>
      </c>
      <c r="Q33">
        <f t="shared" si="1"/>
        <v>2.6243503289222279</v>
      </c>
      <c r="R33">
        <f t="shared" si="1"/>
        <v>-13.983702078641906</v>
      </c>
      <c r="S33">
        <f t="shared" si="1"/>
        <v>17.766384238620631</v>
      </c>
      <c r="T33">
        <f t="shared" si="0"/>
        <v>66.699869531075734</v>
      </c>
      <c r="U33">
        <f t="shared" si="0"/>
        <v>97.247930677307849</v>
      </c>
      <c r="V33">
        <f t="shared" si="0"/>
        <v>73.222704648299157</v>
      </c>
      <c r="W33">
        <f t="shared" si="0"/>
        <v>53.615089174134745</v>
      </c>
      <c r="X33">
        <f t="shared" si="0"/>
        <v>-29.292259556772319</v>
      </c>
      <c r="Y33">
        <f t="shared" si="2"/>
        <v>-32.065106132039439</v>
      </c>
    </row>
    <row r="34" spans="2:25" x14ac:dyDescent="0.3">
      <c r="B34">
        <v>2006</v>
      </c>
      <c r="C34">
        <v>2.1978300000000002</v>
      </c>
      <c r="D34">
        <v>2.01871</v>
      </c>
      <c r="E34">
        <v>2.0904099999999999</v>
      </c>
      <c r="F34">
        <v>1.8972500000000001</v>
      </c>
      <c r="G34">
        <v>1.9687399999999999</v>
      </c>
      <c r="H34">
        <v>1.8484499999999999</v>
      </c>
      <c r="I34">
        <v>1.7262500000000001</v>
      </c>
      <c r="J34">
        <v>1.8379700000000001</v>
      </c>
      <c r="K34">
        <v>1.9194</v>
      </c>
      <c r="L34">
        <v>1.71292</v>
      </c>
      <c r="M34">
        <v>1.71475</v>
      </c>
      <c r="P34">
        <f t="shared" si="1"/>
        <v>-8.1498569043101678</v>
      </c>
      <c r="Q34">
        <f t="shared" si="1"/>
        <v>-4.8875481725156309</v>
      </c>
      <c r="R34">
        <f t="shared" si="1"/>
        <v>-13.676216995855004</v>
      </c>
      <c r="S34">
        <f t="shared" si="1"/>
        <v>-10.423463143191249</v>
      </c>
      <c r="T34">
        <f t="shared" si="1"/>
        <v>-15.896588908150321</v>
      </c>
      <c r="U34">
        <f t="shared" si="1"/>
        <v>-21.456618573775042</v>
      </c>
      <c r="V34">
        <f t="shared" si="1"/>
        <v>-16.373422876200618</v>
      </c>
      <c r="W34">
        <f t="shared" si="1"/>
        <v>-12.668404744679988</v>
      </c>
      <c r="X34">
        <f t="shared" si="1"/>
        <v>-22.063125901457351</v>
      </c>
      <c r="Y34">
        <f t="shared" si="2"/>
        <v>-21.97986195474628</v>
      </c>
    </row>
    <row r="35" spans="2:25" x14ac:dyDescent="0.3">
      <c r="B35">
        <v>2007</v>
      </c>
      <c r="C35">
        <v>1.8395699999999999</v>
      </c>
      <c r="D35">
        <v>1.6792899999999999</v>
      </c>
      <c r="E35">
        <v>1.76861</v>
      </c>
      <c r="F35">
        <v>1.6075699999999999</v>
      </c>
      <c r="G35">
        <v>1.7182900000000001</v>
      </c>
      <c r="H35">
        <v>1.72299</v>
      </c>
      <c r="I35">
        <v>1.66307</v>
      </c>
      <c r="J35">
        <v>1.72288</v>
      </c>
      <c r="K35">
        <v>1.75871</v>
      </c>
      <c r="L35">
        <v>1.46296</v>
      </c>
      <c r="M35">
        <v>1.4566300000000001</v>
      </c>
      <c r="P35">
        <f t="shared" si="1"/>
        <v>-8.7129057334050888</v>
      </c>
      <c r="Q35">
        <f t="shared" si="1"/>
        <v>-3.8574232021613701</v>
      </c>
      <c r="R35">
        <f t="shared" si="1"/>
        <v>-12.611642938295363</v>
      </c>
      <c r="S35">
        <f t="shared" si="1"/>
        <v>-6.5928450670537044</v>
      </c>
      <c r="T35">
        <f t="shared" si="1"/>
        <v>-6.3373505764934146</v>
      </c>
      <c r="U35">
        <f t="shared" si="1"/>
        <v>-9.5946335284876287</v>
      </c>
      <c r="V35">
        <f t="shared" si="1"/>
        <v>-6.3433302347831271</v>
      </c>
      <c r="W35">
        <f t="shared" si="1"/>
        <v>-4.395592448235182</v>
      </c>
      <c r="X35">
        <f t="shared" si="1"/>
        <v>-20.472719168066444</v>
      </c>
      <c r="Y35">
        <f t="shared" si="2"/>
        <v>-20.816821322374242</v>
      </c>
    </row>
    <row r="36" spans="2:25" x14ac:dyDescent="0.3">
      <c r="B36">
        <v>2008</v>
      </c>
      <c r="C36">
        <v>1.94797</v>
      </c>
      <c r="D36">
        <v>1.7408399999999999</v>
      </c>
      <c r="E36">
        <v>1.9069199999999999</v>
      </c>
      <c r="F36">
        <v>1.6594599999999999</v>
      </c>
      <c r="G36">
        <v>1.8209</v>
      </c>
      <c r="H36">
        <v>1.9033899999999999</v>
      </c>
      <c r="I36">
        <v>1.88425</v>
      </c>
      <c r="J36">
        <v>1.7081299999999999</v>
      </c>
      <c r="K36">
        <v>1.6785000000000001</v>
      </c>
      <c r="L36">
        <v>1.44476</v>
      </c>
      <c r="M36">
        <v>1.4333499999999999</v>
      </c>
      <c r="P36">
        <f t="shared" si="1"/>
        <v>-10.633120633274642</v>
      </c>
      <c r="Q36">
        <f t="shared" si="1"/>
        <v>-2.1073219813446835</v>
      </c>
      <c r="R36">
        <f t="shared" si="1"/>
        <v>-14.8108030411146</v>
      </c>
      <c r="S36">
        <f t="shared" si="1"/>
        <v>-6.5232010759919303</v>
      </c>
      <c r="T36">
        <f t="shared" si="1"/>
        <v>-2.2885362710924739</v>
      </c>
      <c r="U36">
        <f t="shared" si="1"/>
        <v>-3.271097604172549</v>
      </c>
      <c r="V36">
        <f t="shared" si="1"/>
        <v>-12.312304604280357</v>
      </c>
      <c r="W36">
        <f t="shared" si="1"/>
        <v>-13.833375257319153</v>
      </c>
      <c r="X36">
        <f t="shared" si="1"/>
        <v>-25.832533355236471</v>
      </c>
      <c r="Y36">
        <f t="shared" si="2"/>
        <v>-26.418271328613898</v>
      </c>
    </row>
    <row r="37" spans="2:25" x14ac:dyDescent="0.3">
      <c r="B37">
        <v>2009</v>
      </c>
      <c r="C37">
        <v>2.2974299999999999</v>
      </c>
      <c r="D37">
        <v>1.94702</v>
      </c>
      <c r="E37">
        <v>2.2582100000000001</v>
      </c>
      <c r="F37">
        <v>1.8909</v>
      </c>
      <c r="G37">
        <v>2.0988899999999999</v>
      </c>
      <c r="H37">
        <v>2.1246200000000002</v>
      </c>
      <c r="I37">
        <v>2.0032299999999998</v>
      </c>
      <c r="J37">
        <v>1.8162</v>
      </c>
      <c r="K37">
        <v>1.7466999999999999</v>
      </c>
      <c r="L37">
        <v>1.5394399999999999</v>
      </c>
      <c r="M37">
        <v>1.5325</v>
      </c>
      <c r="P37">
        <f t="shared" si="1"/>
        <v>-15.252260134149894</v>
      </c>
      <c r="Q37">
        <f t="shared" si="1"/>
        <v>-1.7071249178429728</v>
      </c>
      <c r="R37">
        <f t="shared" si="1"/>
        <v>-17.694989618834953</v>
      </c>
      <c r="S37">
        <f t="shared" si="1"/>
        <v>-8.6418302189838183</v>
      </c>
      <c r="T37">
        <f t="shared" si="1"/>
        <v>-7.5218831476911037</v>
      </c>
      <c r="U37">
        <f t="shared" si="1"/>
        <v>-12.805613228694673</v>
      </c>
      <c r="V37">
        <f t="shared" si="1"/>
        <v>-20.94644885807184</v>
      </c>
      <c r="W37">
        <f t="shared" ref="P37:X47" si="3">100*(K37-$C37)/$C37</f>
        <v>-23.97156823058809</v>
      </c>
      <c r="X37">
        <f t="shared" si="1"/>
        <v>-32.992952995303447</v>
      </c>
      <c r="Y37">
        <f t="shared" si="2"/>
        <v>-33.295029663580607</v>
      </c>
    </row>
    <row r="38" spans="2:25" x14ac:dyDescent="0.3">
      <c r="B38">
        <v>2010</v>
      </c>
      <c r="C38">
        <v>2.4344800000000002</v>
      </c>
      <c r="D38">
        <v>1.8806400000000001</v>
      </c>
      <c r="E38">
        <v>2.1604000000000001</v>
      </c>
      <c r="F38">
        <v>1.86727</v>
      </c>
      <c r="G38">
        <v>2.0950199999999999</v>
      </c>
      <c r="H38">
        <v>2.07219</v>
      </c>
      <c r="I38">
        <v>1.9066799999999999</v>
      </c>
      <c r="J38">
        <v>1.7498400000000001</v>
      </c>
      <c r="K38">
        <v>1.67947</v>
      </c>
      <c r="L38">
        <v>1.42883</v>
      </c>
      <c r="M38">
        <v>1.42456</v>
      </c>
      <c r="P38">
        <f t="shared" si="3"/>
        <v>-22.749827478558053</v>
      </c>
      <c r="Q38">
        <f t="shared" si="3"/>
        <v>-11.258256383293356</v>
      </c>
      <c r="R38">
        <f t="shared" si="3"/>
        <v>-23.299020735434265</v>
      </c>
      <c r="S38">
        <f t="shared" si="3"/>
        <v>-13.943840162991698</v>
      </c>
      <c r="T38">
        <f t="shared" si="3"/>
        <v>-14.881617429594828</v>
      </c>
      <c r="U38">
        <f t="shared" si="3"/>
        <v>-21.680194538464075</v>
      </c>
      <c r="V38">
        <f t="shared" si="3"/>
        <v>-28.122638099306631</v>
      </c>
      <c r="W38">
        <f t="shared" si="3"/>
        <v>-31.013193782655851</v>
      </c>
      <c r="X38">
        <f t="shared" si="3"/>
        <v>-41.308616213729422</v>
      </c>
      <c r="Y38">
        <f t="shared" si="2"/>
        <v>-41.48401301304591</v>
      </c>
    </row>
    <row r="39" spans="2:25" x14ac:dyDescent="0.3">
      <c r="B39">
        <v>2011</v>
      </c>
      <c r="C39">
        <v>2.5836800000000002</v>
      </c>
      <c r="D39">
        <v>1.7229000000000001</v>
      </c>
      <c r="E39">
        <v>1.83708</v>
      </c>
      <c r="F39">
        <v>1.73943</v>
      </c>
      <c r="G39">
        <v>2.0148700000000002</v>
      </c>
      <c r="H39">
        <v>2.1334499999999998</v>
      </c>
      <c r="I39">
        <v>1.9085700000000001</v>
      </c>
      <c r="J39">
        <v>1.66954</v>
      </c>
      <c r="K39">
        <v>1.60928</v>
      </c>
      <c r="L39">
        <v>1.3573299999999999</v>
      </c>
      <c r="M39">
        <v>1.34575</v>
      </c>
      <c r="P39">
        <f t="shared" si="3"/>
        <v>-33.316045330691104</v>
      </c>
      <c r="Q39">
        <f t="shared" si="3"/>
        <v>-28.896767401535797</v>
      </c>
      <c r="R39">
        <f t="shared" si="3"/>
        <v>-32.676260217983653</v>
      </c>
      <c r="S39">
        <f t="shared" si="3"/>
        <v>-22.015497275204357</v>
      </c>
      <c r="T39">
        <f t="shared" si="3"/>
        <v>-17.425919618528624</v>
      </c>
      <c r="U39">
        <f t="shared" si="3"/>
        <v>-26.129783874163984</v>
      </c>
      <c r="V39">
        <f t="shared" si="3"/>
        <v>-35.381316571711672</v>
      </c>
      <c r="W39">
        <f t="shared" si="3"/>
        <v>-37.713648749071098</v>
      </c>
      <c r="X39">
        <f t="shared" si="3"/>
        <v>-47.465243373792433</v>
      </c>
      <c r="Y39">
        <f t="shared" si="2"/>
        <v>-47.913441293039391</v>
      </c>
    </row>
    <row r="40" spans="2:25" x14ac:dyDescent="0.3">
      <c r="B40">
        <v>2012</v>
      </c>
      <c r="C40">
        <v>2.2571599999999998</v>
      </c>
      <c r="D40">
        <v>1.5743400000000001</v>
      </c>
      <c r="E40">
        <v>1.57148</v>
      </c>
      <c r="F40">
        <v>1.5995200000000001</v>
      </c>
      <c r="G40">
        <v>1.9100200000000001</v>
      </c>
      <c r="H40">
        <v>2.3827099999999999</v>
      </c>
      <c r="I40">
        <v>2.1001599999999998</v>
      </c>
      <c r="J40">
        <v>1.57063</v>
      </c>
      <c r="K40">
        <v>1.5182</v>
      </c>
      <c r="L40">
        <v>1.31996</v>
      </c>
      <c r="P40">
        <f>100*(D40-$C40)/$C40</f>
        <v>-30.251289230714697</v>
      </c>
      <c r="Q40">
        <f t="shared" si="3"/>
        <v>-30.377997129135721</v>
      </c>
      <c r="R40">
        <f t="shared" si="3"/>
        <v>-29.135728083077844</v>
      </c>
      <c r="S40">
        <f t="shared" si="3"/>
        <v>-15.379503446809256</v>
      </c>
      <c r="T40">
        <f t="shared" si="3"/>
        <v>5.5622995268390394</v>
      </c>
      <c r="U40">
        <f t="shared" si="3"/>
        <v>-6.955643374860446</v>
      </c>
      <c r="V40">
        <f t="shared" si="3"/>
        <v>-30.415655070974143</v>
      </c>
      <c r="W40">
        <f t="shared" si="3"/>
        <v>-32.73848553048964</v>
      </c>
      <c r="X40">
        <f t="shared" si="3"/>
        <v>-41.521203636428076</v>
      </c>
    </row>
    <row r="41" spans="2:25" x14ac:dyDescent="0.3">
      <c r="B41">
        <v>2013</v>
      </c>
      <c r="C41">
        <v>1.92347</v>
      </c>
      <c r="D41">
        <v>15.723699999999999</v>
      </c>
      <c r="E41">
        <v>22.761600000000001</v>
      </c>
      <c r="F41">
        <v>11.909800000000001</v>
      </c>
      <c r="G41">
        <v>7.6490600000000004</v>
      </c>
      <c r="H41">
        <v>3.3818199999999998</v>
      </c>
      <c r="I41">
        <v>2.6431200000000001</v>
      </c>
      <c r="J41">
        <v>1.57704</v>
      </c>
      <c r="K41">
        <v>1.52762</v>
      </c>
      <c r="P41">
        <f t="shared" si="3"/>
        <v>717.46531009061744</v>
      </c>
      <c r="Q41">
        <f t="shared" si="3"/>
        <v>1083.3613209459986</v>
      </c>
      <c r="R41">
        <f t="shared" si="3"/>
        <v>519.18303898683109</v>
      </c>
      <c r="S41">
        <f t="shared" si="3"/>
        <v>297.6698362854633</v>
      </c>
      <c r="T41">
        <f t="shared" si="3"/>
        <v>75.818702657176857</v>
      </c>
      <c r="U41">
        <f t="shared" si="3"/>
        <v>37.414152547219359</v>
      </c>
      <c r="V41">
        <f t="shared" si="3"/>
        <v>-18.010678617290626</v>
      </c>
      <c r="W41">
        <f t="shared" si="3"/>
        <v>-20.579993449338957</v>
      </c>
    </row>
    <row r="42" spans="2:25" x14ac:dyDescent="0.3">
      <c r="B42">
        <v>2014</v>
      </c>
      <c r="C42">
        <v>27.925999999999998</v>
      </c>
      <c r="D42">
        <v>2.1882799999999998</v>
      </c>
      <c r="E42">
        <v>1.8757900000000001</v>
      </c>
      <c r="F42">
        <v>2.0722</v>
      </c>
      <c r="G42">
        <v>1.99194</v>
      </c>
      <c r="H42">
        <v>1.9926600000000001</v>
      </c>
      <c r="I42">
        <v>1.8423700000000001</v>
      </c>
      <c r="J42">
        <v>1.42896</v>
      </c>
      <c r="P42">
        <f t="shared" si="3"/>
        <v>-92.164004870013613</v>
      </c>
      <c r="Q42">
        <f t="shared" si="3"/>
        <v>-93.282997923082448</v>
      </c>
      <c r="R42">
        <f t="shared" si="3"/>
        <v>-92.579674854973874</v>
      </c>
      <c r="S42">
        <f t="shared" si="3"/>
        <v>-92.867077275657095</v>
      </c>
      <c r="T42">
        <f t="shared" si="3"/>
        <v>-92.864499033159063</v>
      </c>
      <c r="U42">
        <f t="shared" si="3"/>
        <v>-93.402671345699346</v>
      </c>
      <c r="V42">
        <f t="shared" si="3"/>
        <v>-94.883048055575443</v>
      </c>
    </row>
    <row r="43" spans="2:25" x14ac:dyDescent="0.3">
      <c r="B43">
        <v>2015</v>
      </c>
      <c r="C43">
        <v>1.73021</v>
      </c>
      <c r="D43">
        <v>5.1386000000000003</v>
      </c>
      <c r="E43">
        <v>2.4710100000000002</v>
      </c>
      <c r="F43">
        <v>2.32789</v>
      </c>
      <c r="G43">
        <v>1.7682</v>
      </c>
      <c r="H43">
        <v>1.54539</v>
      </c>
      <c r="I43">
        <v>1.43546</v>
      </c>
      <c r="P43">
        <f t="shared" si="3"/>
        <v>196.99285057883148</v>
      </c>
      <c r="Q43">
        <f t="shared" si="3"/>
        <v>42.815611977736815</v>
      </c>
      <c r="R43">
        <f t="shared" si="3"/>
        <v>34.54378370255634</v>
      </c>
      <c r="S43">
        <f t="shared" si="3"/>
        <v>2.1956872287178992</v>
      </c>
      <c r="T43">
        <f t="shared" si="3"/>
        <v>-10.681940342501777</v>
      </c>
      <c r="U43">
        <f t="shared" si="3"/>
        <v>-17.035504360742344</v>
      </c>
    </row>
    <row r="44" spans="2:25" x14ac:dyDescent="0.3">
      <c r="B44">
        <v>2016</v>
      </c>
      <c r="C44">
        <v>2.0928</v>
      </c>
      <c r="D44">
        <v>2.5545399999999998</v>
      </c>
      <c r="E44">
        <v>2.3149700000000002</v>
      </c>
      <c r="F44">
        <v>2.0031400000000001</v>
      </c>
      <c r="G44">
        <v>1.5340400000000001</v>
      </c>
      <c r="H44">
        <v>1.3340000000000001</v>
      </c>
      <c r="P44">
        <f>100*(D44-$C44)/$C44</f>
        <v>22.063264525993873</v>
      </c>
      <c r="Q44">
        <f t="shared" si="3"/>
        <v>10.61592125382264</v>
      </c>
      <c r="R44">
        <f t="shared" si="3"/>
        <v>-4.284212538226293</v>
      </c>
      <c r="S44">
        <f t="shared" si="3"/>
        <v>-26.699159021406725</v>
      </c>
      <c r="T44">
        <f t="shared" si="3"/>
        <v>-36.257645259938833</v>
      </c>
    </row>
    <row r="45" spans="2:25" x14ac:dyDescent="0.3">
      <c r="B45">
        <v>2017</v>
      </c>
      <c r="C45">
        <v>2.6553399999999998</v>
      </c>
      <c r="D45">
        <v>2.6238800000000002</v>
      </c>
      <c r="E45">
        <v>2.07437</v>
      </c>
      <c r="F45">
        <v>1.915</v>
      </c>
      <c r="G45">
        <v>1.45607</v>
      </c>
      <c r="P45">
        <f t="shared" ref="P45:P48" si="4">100*(D45-$C45)/$C45</f>
        <v>-1.1847823630871979</v>
      </c>
      <c r="Q45">
        <f t="shared" si="3"/>
        <v>-21.879307358003111</v>
      </c>
      <c r="R45">
        <f t="shared" si="3"/>
        <v>-27.881175292052987</v>
      </c>
      <c r="S45">
        <f t="shared" si="3"/>
        <v>-45.164461048302663</v>
      </c>
    </row>
    <row r="46" spans="2:25" x14ac:dyDescent="0.3">
      <c r="B46">
        <v>2018</v>
      </c>
      <c r="C46">
        <v>2.98048</v>
      </c>
      <c r="D46">
        <v>2.73942</v>
      </c>
      <c r="E46">
        <v>1.9581999999999999</v>
      </c>
      <c r="F46">
        <v>1.87222</v>
      </c>
      <c r="P46">
        <f t="shared" si="4"/>
        <v>-8.0879589864719801</v>
      </c>
      <c r="Q46">
        <f t="shared" si="3"/>
        <v>-34.299173287524162</v>
      </c>
      <c r="R46">
        <f t="shared" si="3"/>
        <v>-37.18394352587503</v>
      </c>
    </row>
    <row r="47" spans="2:25" x14ac:dyDescent="0.3">
      <c r="B47">
        <v>2019</v>
      </c>
      <c r="C47">
        <v>2.2654800000000002</v>
      </c>
      <c r="D47">
        <v>2.1738900000000001</v>
      </c>
      <c r="E47">
        <v>1.5734900000000001</v>
      </c>
      <c r="P47">
        <f t="shared" si="4"/>
        <v>-4.0428518459664202</v>
      </c>
      <c r="Q47">
        <f t="shared" si="3"/>
        <v>-30.544961774105271</v>
      </c>
    </row>
    <row r="48" spans="2:25" x14ac:dyDescent="0.3">
      <c r="B48">
        <v>2020</v>
      </c>
      <c r="C48">
        <v>1.6248899999999999</v>
      </c>
      <c r="D48">
        <v>1.55633</v>
      </c>
      <c r="P48">
        <f t="shared" si="4"/>
        <v>-4.219362541464343</v>
      </c>
    </row>
    <row r="49" spans="2:16" x14ac:dyDescent="0.3">
      <c r="B49">
        <v>2021</v>
      </c>
      <c r="C49">
        <v>1.39656</v>
      </c>
    </row>
    <row r="54" spans="2:16" x14ac:dyDescent="0.3">
      <c r="O54" t="s">
        <v>4</v>
      </c>
      <c r="P54">
        <f>SUM(P5:Y48)/100</f>
        <v>22.573295594463389</v>
      </c>
    </row>
    <row r="55" spans="2:16" x14ac:dyDescent="0.3">
      <c r="O55" t="s">
        <v>5</v>
      </c>
      <c r="P55">
        <f>SUM(P48+Q47+R46+S45+T44+U43+V42+W41+X40+Y39)/(10*100)</f>
        <v>-0.37530356494481043</v>
      </c>
    </row>
    <row r="80" spans="8:54" x14ac:dyDescent="0.3">
      <c r="H80" t="s">
        <v>18</v>
      </c>
      <c r="I80" t="s">
        <v>20</v>
      </c>
      <c r="J80">
        <f>J81-3</f>
        <v>1974</v>
      </c>
      <c r="K80">
        <f t="shared" ref="K80:BB80" si="5">K81-3</f>
        <v>1975</v>
      </c>
      <c r="L80">
        <f t="shared" si="5"/>
        <v>1976</v>
      </c>
      <c r="M80">
        <f t="shared" si="5"/>
        <v>1977</v>
      </c>
      <c r="N80">
        <f t="shared" si="5"/>
        <v>1978</v>
      </c>
      <c r="O80">
        <f t="shared" si="5"/>
        <v>1979</v>
      </c>
      <c r="P80">
        <f t="shared" si="5"/>
        <v>1980</v>
      </c>
      <c r="Q80">
        <f t="shared" si="5"/>
        <v>1981</v>
      </c>
      <c r="R80">
        <f t="shared" si="5"/>
        <v>1982</v>
      </c>
      <c r="S80">
        <f t="shared" si="5"/>
        <v>1983</v>
      </c>
      <c r="T80">
        <f t="shared" si="5"/>
        <v>1984</v>
      </c>
      <c r="U80">
        <f t="shared" si="5"/>
        <v>1985</v>
      </c>
      <c r="V80">
        <f t="shared" si="5"/>
        <v>1986</v>
      </c>
      <c r="W80">
        <f t="shared" si="5"/>
        <v>1987</v>
      </c>
      <c r="X80">
        <f t="shared" si="5"/>
        <v>1988</v>
      </c>
      <c r="Y80">
        <f t="shared" si="5"/>
        <v>1989</v>
      </c>
      <c r="Z80">
        <f t="shared" si="5"/>
        <v>1990</v>
      </c>
      <c r="AA80">
        <f t="shared" si="5"/>
        <v>1991</v>
      </c>
      <c r="AB80">
        <f t="shared" si="5"/>
        <v>1992</v>
      </c>
      <c r="AC80">
        <f t="shared" si="5"/>
        <v>1993</v>
      </c>
      <c r="AD80">
        <f t="shared" si="5"/>
        <v>1994</v>
      </c>
      <c r="AE80">
        <f t="shared" si="5"/>
        <v>1995</v>
      </c>
      <c r="AF80">
        <f t="shared" si="5"/>
        <v>1996</v>
      </c>
      <c r="AG80">
        <f t="shared" si="5"/>
        <v>1997</v>
      </c>
      <c r="AH80">
        <f t="shared" si="5"/>
        <v>1998</v>
      </c>
      <c r="AI80">
        <f t="shared" si="5"/>
        <v>1999</v>
      </c>
      <c r="AJ80">
        <f t="shared" si="5"/>
        <v>2000</v>
      </c>
      <c r="AK80">
        <f t="shared" si="5"/>
        <v>2001</v>
      </c>
      <c r="AL80">
        <f t="shared" si="5"/>
        <v>2002</v>
      </c>
      <c r="AM80">
        <f t="shared" si="5"/>
        <v>2003</v>
      </c>
      <c r="AN80">
        <f t="shared" si="5"/>
        <v>2004</v>
      </c>
      <c r="AO80">
        <f t="shared" si="5"/>
        <v>2005</v>
      </c>
      <c r="AP80">
        <f t="shared" si="5"/>
        <v>2006</v>
      </c>
      <c r="AQ80">
        <f t="shared" si="5"/>
        <v>2007</v>
      </c>
      <c r="AR80">
        <f t="shared" si="5"/>
        <v>2008</v>
      </c>
      <c r="AS80">
        <f t="shared" si="5"/>
        <v>2009</v>
      </c>
      <c r="AT80">
        <f t="shared" si="5"/>
        <v>2010</v>
      </c>
      <c r="AU80">
        <f t="shared" si="5"/>
        <v>2011</v>
      </c>
      <c r="AV80">
        <f t="shared" si="5"/>
        <v>2012</v>
      </c>
      <c r="AW80">
        <f t="shared" si="5"/>
        <v>2013</v>
      </c>
      <c r="AX80">
        <f t="shared" si="5"/>
        <v>2014</v>
      </c>
      <c r="AY80">
        <f t="shared" si="5"/>
        <v>2015</v>
      </c>
      <c r="AZ80">
        <f t="shared" si="5"/>
        <v>2016</v>
      </c>
      <c r="BA80">
        <f t="shared" si="5"/>
        <v>2017</v>
      </c>
      <c r="BB80">
        <f t="shared" si="5"/>
        <v>2018</v>
      </c>
    </row>
    <row r="81" spans="8:54" x14ac:dyDescent="0.3">
      <c r="H81" t="s">
        <v>19</v>
      </c>
      <c r="J81">
        <v>1977</v>
      </c>
      <c r="K81">
        <v>1978</v>
      </c>
      <c r="L81">
        <v>1979</v>
      </c>
      <c r="M81">
        <v>1980</v>
      </c>
      <c r="N81">
        <v>1981</v>
      </c>
      <c r="O81">
        <v>1982</v>
      </c>
      <c r="P81">
        <v>1983</v>
      </c>
      <c r="Q81">
        <v>1984</v>
      </c>
      <c r="R81">
        <v>1985</v>
      </c>
      <c r="S81">
        <v>1986</v>
      </c>
      <c r="T81">
        <v>1987</v>
      </c>
      <c r="U81">
        <v>1988</v>
      </c>
      <c r="V81">
        <v>1989</v>
      </c>
      <c r="W81">
        <v>1990</v>
      </c>
      <c r="X81">
        <v>1991</v>
      </c>
      <c r="Y81">
        <v>1992</v>
      </c>
      <c r="Z81">
        <v>1993</v>
      </c>
      <c r="AA81">
        <v>1994</v>
      </c>
      <c r="AB81">
        <v>1995</v>
      </c>
      <c r="AC81">
        <v>1996</v>
      </c>
      <c r="AD81">
        <v>1997</v>
      </c>
      <c r="AE81">
        <v>1998</v>
      </c>
      <c r="AF81">
        <v>1999</v>
      </c>
      <c r="AG81">
        <v>2000</v>
      </c>
      <c r="AH81">
        <v>2001</v>
      </c>
      <c r="AI81">
        <v>2002</v>
      </c>
      <c r="AJ81">
        <v>2003</v>
      </c>
      <c r="AK81">
        <v>2004</v>
      </c>
      <c r="AL81">
        <v>2005</v>
      </c>
      <c r="AM81">
        <v>2006</v>
      </c>
      <c r="AN81">
        <v>2007</v>
      </c>
      <c r="AO81">
        <v>2008</v>
      </c>
      <c r="AP81">
        <v>2009</v>
      </c>
      <c r="AQ81">
        <v>2010</v>
      </c>
      <c r="AR81">
        <v>2011</v>
      </c>
      <c r="AS81">
        <v>2012</v>
      </c>
      <c r="AT81">
        <v>2013</v>
      </c>
      <c r="AU81">
        <v>2014</v>
      </c>
      <c r="AV81">
        <v>2015</v>
      </c>
      <c r="AW81">
        <v>2016</v>
      </c>
      <c r="AX81">
        <v>2017</v>
      </c>
      <c r="AY81">
        <v>2018</v>
      </c>
      <c r="AZ81">
        <v>2019</v>
      </c>
      <c r="BA81">
        <v>2020</v>
      </c>
      <c r="BB81">
        <v>2021</v>
      </c>
    </row>
    <row r="82" spans="8:54" x14ac:dyDescent="0.3">
      <c r="H82">
        <v>10</v>
      </c>
      <c r="I82">
        <v>2024</v>
      </c>
      <c r="J82">
        <v>1.2615400000000001</v>
      </c>
      <c r="K82">
        <v>1.20211</v>
      </c>
      <c r="L82">
        <v>1.1556</v>
      </c>
      <c r="M82">
        <v>1.11755</v>
      </c>
      <c r="N82">
        <v>1.1000000000000001</v>
      </c>
      <c r="O82">
        <v>1.1119399999999999</v>
      </c>
      <c r="P82">
        <v>1.13557</v>
      </c>
      <c r="Q82">
        <v>1.13737</v>
      </c>
      <c r="R82">
        <v>1.0691900000000001</v>
      </c>
      <c r="S82">
        <v>0.94075600000000004</v>
      </c>
      <c r="T82">
        <v>0.80508999999999997</v>
      </c>
      <c r="U82">
        <v>0.69584199999999996</v>
      </c>
      <c r="V82">
        <v>0.61236299999999999</v>
      </c>
      <c r="W82">
        <v>0.54765600000000003</v>
      </c>
      <c r="X82">
        <v>0.50302500000000006</v>
      </c>
      <c r="Y82">
        <v>0.48147000000000001</v>
      </c>
      <c r="Z82">
        <v>0.48502000000000001</v>
      </c>
      <c r="AA82">
        <v>0.50976500000000002</v>
      </c>
      <c r="AB82">
        <v>0.557948</v>
      </c>
      <c r="AC82">
        <v>0.62556</v>
      </c>
      <c r="AD82">
        <v>0.72043699999999999</v>
      </c>
      <c r="AE82">
        <v>0.851271</v>
      </c>
      <c r="AF82">
        <v>1.0182199999999999</v>
      </c>
      <c r="AG82">
        <v>1.3474699999999999</v>
      </c>
      <c r="AH82">
        <v>2.1770999999999998</v>
      </c>
      <c r="AI82">
        <v>2.4251</v>
      </c>
      <c r="AJ82">
        <v>2.2675200000000002</v>
      </c>
      <c r="AK82">
        <v>2.48691</v>
      </c>
      <c r="AL82">
        <v>3.2728100000000002</v>
      </c>
      <c r="AM82">
        <v>2.1978300000000002</v>
      </c>
      <c r="AN82">
        <v>1.8395699999999999</v>
      </c>
      <c r="AO82">
        <v>1.94797</v>
      </c>
      <c r="AP82">
        <v>2.2974299999999999</v>
      </c>
      <c r="AQ82">
        <v>2.4344800000000002</v>
      </c>
      <c r="AR82">
        <v>2.5836800000000002</v>
      </c>
      <c r="AS82">
        <v>2.2571599999999998</v>
      </c>
      <c r="AT82">
        <v>1.92347</v>
      </c>
      <c r="AU82">
        <v>27.925999999999998</v>
      </c>
      <c r="AV82">
        <v>1.73021</v>
      </c>
      <c r="AW82">
        <v>2.0928</v>
      </c>
      <c r="AX82">
        <v>2.6553399999999998</v>
      </c>
      <c r="AY82">
        <v>2.98048</v>
      </c>
      <c r="AZ82">
        <v>2.2654800000000002</v>
      </c>
      <c r="BA82">
        <v>1.6248899999999999</v>
      </c>
      <c r="BB82">
        <v>1.39656</v>
      </c>
    </row>
    <row r="83" spans="8:54" x14ac:dyDescent="0.3">
      <c r="H83">
        <v>9</v>
      </c>
      <c r="I83">
        <v>2023</v>
      </c>
      <c r="J83">
        <v>1.24394</v>
      </c>
      <c r="K83">
        <v>1.18947</v>
      </c>
      <c r="L83">
        <v>1.1448499999999999</v>
      </c>
      <c r="M83">
        <v>1.10599</v>
      </c>
      <c r="N83">
        <v>1.0859099999999999</v>
      </c>
      <c r="O83">
        <v>1.0962799999999999</v>
      </c>
      <c r="P83">
        <v>1.12252</v>
      </c>
      <c r="Q83">
        <v>1.1311599999999999</v>
      </c>
      <c r="R83">
        <v>1.069</v>
      </c>
      <c r="S83">
        <v>0.94150900000000004</v>
      </c>
      <c r="T83">
        <v>0.80370600000000003</v>
      </c>
      <c r="U83">
        <v>0.69206500000000004</v>
      </c>
      <c r="V83">
        <v>0.60650099999999996</v>
      </c>
      <c r="W83">
        <v>0.539659</v>
      </c>
      <c r="X83">
        <v>0.49242999999999998</v>
      </c>
      <c r="Y83">
        <v>0.467864</v>
      </c>
      <c r="Z83">
        <v>0.46790900000000002</v>
      </c>
      <c r="AA83">
        <v>0.48889500000000002</v>
      </c>
      <c r="AB83">
        <v>0.53302499999999997</v>
      </c>
      <c r="AC83">
        <v>0.59588700000000006</v>
      </c>
      <c r="AD83">
        <v>0.68584199999999995</v>
      </c>
      <c r="AE83">
        <v>0.81354300000000002</v>
      </c>
      <c r="AF83">
        <v>0.97722699999999996</v>
      </c>
      <c r="AG83">
        <v>1.2940700000000001</v>
      </c>
      <c r="AH83">
        <v>2.07836</v>
      </c>
      <c r="AI83">
        <v>2.2492000000000001</v>
      </c>
      <c r="AJ83">
        <v>2.0980500000000002</v>
      </c>
      <c r="AK83">
        <v>2.2808199999999998</v>
      </c>
      <c r="AL83">
        <v>2.8818299999999999</v>
      </c>
      <c r="AM83">
        <v>2.01871</v>
      </c>
      <c r="AN83">
        <v>1.6792899999999999</v>
      </c>
      <c r="AO83">
        <v>1.7408399999999999</v>
      </c>
      <c r="AP83">
        <v>1.94702</v>
      </c>
      <c r="AQ83">
        <v>1.8806400000000001</v>
      </c>
      <c r="AR83">
        <v>1.7229000000000001</v>
      </c>
      <c r="AS83">
        <v>1.5743400000000001</v>
      </c>
      <c r="AT83">
        <v>15.723699999999999</v>
      </c>
      <c r="AU83">
        <v>2.1882799999999998</v>
      </c>
      <c r="AV83">
        <v>5.1386000000000003</v>
      </c>
      <c r="AW83">
        <v>2.5545399999999998</v>
      </c>
      <c r="AX83">
        <v>2.6238800000000002</v>
      </c>
      <c r="AY83">
        <v>2.73942</v>
      </c>
      <c r="AZ83">
        <v>2.1738900000000001</v>
      </c>
      <c r="BA83">
        <v>1.55633</v>
      </c>
    </row>
    <row r="84" spans="8:54" x14ac:dyDescent="0.3">
      <c r="H84">
        <v>8</v>
      </c>
      <c r="I84">
        <v>2022</v>
      </c>
      <c r="J84">
        <v>1.2345999999999999</v>
      </c>
      <c r="K84">
        <v>1.1806000000000001</v>
      </c>
      <c r="L84">
        <v>1.13615</v>
      </c>
      <c r="M84">
        <v>1.0982700000000001</v>
      </c>
      <c r="N84">
        <v>1.0834999999999999</v>
      </c>
      <c r="O84">
        <v>1.1036600000000001</v>
      </c>
      <c r="P84">
        <v>1.1413899999999999</v>
      </c>
      <c r="Q84">
        <v>1.1552</v>
      </c>
      <c r="R84">
        <v>1.0862799999999999</v>
      </c>
      <c r="S84">
        <v>0.94894500000000004</v>
      </c>
      <c r="T84">
        <v>0.80553300000000005</v>
      </c>
      <c r="U84">
        <v>0.69176499999999996</v>
      </c>
      <c r="V84">
        <v>0.60558800000000002</v>
      </c>
      <c r="W84">
        <v>0.53887499999999999</v>
      </c>
      <c r="X84">
        <v>0.492643</v>
      </c>
      <c r="Y84">
        <v>0.47035900000000003</v>
      </c>
      <c r="Z84">
        <v>0.47405900000000001</v>
      </c>
      <c r="AA84">
        <v>0.50001300000000004</v>
      </c>
      <c r="AB84">
        <v>0.55028100000000002</v>
      </c>
      <c r="AC84">
        <v>0.62111099999999997</v>
      </c>
      <c r="AD84">
        <v>0.72237899999999999</v>
      </c>
      <c r="AE84">
        <v>0.86400999999999994</v>
      </c>
      <c r="AF84">
        <v>1.0364800000000001</v>
      </c>
      <c r="AG84">
        <v>1.36236</v>
      </c>
      <c r="AH84">
        <v>2.1956600000000002</v>
      </c>
      <c r="AI84">
        <v>2.3701300000000001</v>
      </c>
      <c r="AJ84">
        <v>2.2126100000000002</v>
      </c>
      <c r="AK84">
        <v>2.43974</v>
      </c>
      <c r="AL84">
        <v>3.3586999999999998</v>
      </c>
      <c r="AM84">
        <v>2.0904099999999999</v>
      </c>
      <c r="AN84">
        <v>1.76861</v>
      </c>
      <c r="AO84">
        <v>1.9069199999999999</v>
      </c>
      <c r="AP84">
        <v>2.2582100000000001</v>
      </c>
      <c r="AQ84">
        <v>2.1604000000000001</v>
      </c>
      <c r="AR84">
        <v>1.83708</v>
      </c>
      <c r="AS84">
        <v>1.57148</v>
      </c>
      <c r="AT84">
        <v>22.761600000000001</v>
      </c>
      <c r="AU84">
        <v>1.8757900000000001</v>
      </c>
      <c r="AV84">
        <v>2.4710100000000002</v>
      </c>
      <c r="AW84">
        <v>2.3149700000000002</v>
      </c>
      <c r="AX84">
        <v>2.07437</v>
      </c>
      <c r="AY84">
        <v>1.9581999999999999</v>
      </c>
      <c r="AZ84">
        <v>1.5734900000000001</v>
      </c>
    </row>
    <row r="85" spans="8:54" x14ac:dyDescent="0.3">
      <c r="H85">
        <v>7</v>
      </c>
      <c r="I85">
        <v>2021</v>
      </c>
      <c r="J85">
        <v>1.22197</v>
      </c>
      <c r="K85">
        <v>1.1753800000000001</v>
      </c>
      <c r="L85">
        <v>1.1373200000000001</v>
      </c>
      <c r="M85">
        <v>1.10287</v>
      </c>
      <c r="N85">
        <v>1.0890599999999999</v>
      </c>
      <c r="O85">
        <v>1.1083400000000001</v>
      </c>
      <c r="P85">
        <v>1.1456</v>
      </c>
      <c r="Q85">
        <v>1.1634</v>
      </c>
      <c r="R85">
        <v>1.09945</v>
      </c>
      <c r="S85">
        <v>0.963229</v>
      </c>
      <c r="T85">
        <v>0.81834099999999999</v>
      </c>
      <c r="U85">
        <v>0.70283300000000004</v>
      </c>
      <c r="V85">
        <v>0.61584300000000003</v>
      </c>
      <c r="W85">
        <v>0.54848200000000003</v>
      </c>
      <c r="X85">
        <v>0.50110900000000003</v>
      </c>
      <c r="Y85">
        <v>0.47733900000000001</v>
      </c>
      <c r="Z85">
        <v>0.47908800000000001</v>
      </c>
      <c r="AA85">
        <v>0.50285999999999997</v>
      </c>
      <c r="AB85">
        <v>0.55185899999999999</v>
      </c>
      <c r="AC85">
        <v>0.62062499999999998</v>
      </c>
      <c r="AD85">
        <v>0.71865199999999996</v>
      </c>
      <c r="AE85">
        <v>0.85779499999999997</v>
      </c>
      <c r="AF85">
        <v>1.02386</v>
      </c>
      <c r="AG85">
        <v>1.3410599999999999</v>
      </c>
      <c r="AH85">
        <v>2.1830400000000001</v>
      </c>
      <c r="AI85">
        <v>2.28295</v>
      </c>
      <c r="AJ85">
        <v>2.06426</v>
      </c>
      <c r="AK85">
        <v>2.2003599999999999</v>
      </c>
      <c r="AL85">
        <v>2.81515</v>
      </c>
      <c r="AM85">
        <v>1.8972500000000001</v>
      </c>
      <c r="AN85">
        <v>1.6075699999999999</v>
      </c>
      <c r="AO85">
        <v>1.6594599999999999</v>
      </c>
      <c r="AP85">
        <v>1.8909</v>
      </c>
      <c r="AQ85">
        <v>1.86727</v>
      </c>
      <c r="AR85">
        <v>1.73943</v>
      </c>
      <c r="AS85">
        <v>1.5995200000000001</v>
      </c>
      <c r="AT85">
        <v>11.909800000000001</v>
      </c>
      <c r="AU85">
        <v>2.0722</v>
      </c>
      <c r="AV85">
        <v>2.32789</v>
      </c>
      <c r="AW85">
        <v>2.0031400000000001</v>
      </c>
      <c r="AX85">
        <v>1.915</v>
      </c>
      <c r="AY85">
        <v>1.87222</v>
      </c>
    </row>
    <row r="86" spans="8:54" x14ac:dyDescent="0.3">
      <c r="H86">
        <v>6</v>
      </c>
      <c r="I86">
        <v>2020</v>
      </c>
      <c r="J86">
        <v>1.22329</v>
      </c>
      <c r="K86">
        <v>1.17398</v>
      </c>
      <c r="L86">
        <v>1.1334200000000001</v>
      </c>
      <c r="M86">
        <v>1.09893</v>
      </c>
      <c r="N86">
        <v>1.09189</v>
      </c>
      <c r="O86">
        <v>1.12544</v>
      </c>
      <c r="P86">
        <v>1.1794899999999999</v>
      </c>
      <c r="Q86">
        <v>1.20269</v>
      </c>
      <c r="R86">
        <v>1.1255299999999999</v>
      </c>
      <c r="S86">
        <v>0.97406300000000001</v>
      </c>
      <c r="T86">
        <v>0.82111699999999999</v>
      </c>
      <c r="U86">
        <v>0.70260599999999995</v>
      </c>
      <c r="V86">
        <v>0.61468900000000004</v>
      </c>
      <c r="W86">
        <v>0.54734000000000005</v>
      </c>
      <c r="X86">
        <v>0.50109700000000001</v>
      </c>
      <c r="Y86">
        <v>0.480383</v>
      </c>
      <c r="Z86">
        <v>0.487124</v>
      </c>
      <c r="AA86">
        <v>0.51762300000000006</v>
      </c>
      <c r="AB86">
        <v>0.57500899999999999</v>
      </c>
      <c r="AC86">
        <v>0.65472399999999997</v>
      </c>
      <c r="AD86">
        <v>0.76942699999999997</v>
      </c>
      <c r="AE86">
        <v>0.93110199999999999</v>
      </c>
      <c r="AF86">
        <v>1.10547</v>
      </c>
      <c r="AG86">
        <v>1.4220600000000001</v>
      </c>
      <c r="AH86">
        <v>2.3075600000000001</v>
      </c>
      <c r="AI86">
        <v>2.4305599999999998</v>
      </c>
      <c r="AJ86">
        <v>2.19889</v>
      </c>
      <c r="AK86">
        <v>2.3464399999999999</v>
      </c>
      <c r="AL86">
        <v>3.8542700000000001</v>
      </c>
      <c r="AM86">
        <v>1.9687399999999999</v>
      </c>
      <c r="AN86">
        <v>1.7182900000000001</v>
      </c>
      <c r="AO86">
        <v>1.8209</v>
      </c>
      <c r="AP86">
        <v>2.0988899999999999</v>
      </c>
      <c r="AQ86">
        <v>2.0950199999999999</v>
      </c>
      <c r="AR86">
        <v>2.0148700000000002</v>
      </c>
      <c r="AS86">
        <v>1.9100200000000001</v>
      </c>
      <c r="AT86">
        <v>7.6490600000000004</v>
      </c>
      <c r="AU86">
        <v>1.99194</v>
      </c>
      <c r="AV86">
        <v>1.7682</v>
      </c>
      <c r="AW86">
        <v>1.5340400000000001</v>
      </c>
      <c r="AX86">
        <v>1.45607</v>
      </c>
    </row>
    <row r="87" spans="8:54" x14ac:dyDescent="0.3">
      <c r="H87">
        <v>5</v>
      </c>
      <c r="I87">
        <v>2019</v>
      </c>
      <c r="J87">
        <v>1.2181599999999999</v>
      </c>
      <c r="K87">
        <v>1.1660200000000001</v>
      </c>
      <c r="L87">
        <v>1.12049</v>
      </c>
      <c r="M87">
        <v>1.08216</v>
      </c>
      <c r="N87">
        <v>1.07857</v>
      </c>
      <c r="O87">
        <v>1.1298900000000001</v>
      </c>
      <c r="P87">
        <v>1.21275</v>
      </c>
      <c r="Q87">
        <v>1.2494099999999999</v>
      </c>
      <c r="R87">
        <v>1.15537</v>
      </c>
      <c r="S87">
        <v>0.98429500000000003</v>
      </c>
      <c r="T87">
        <v>0.82165500000000002</v>
      </c>
      <c r="U87">
        <v>0.69934099999999999</v>
      </c>
      <c r="V87">
        <v>0.60937699999999995</v>
      </c>
      <c r="W87">
        <v>0.540161</v>
      </c>
      <c r="X87">
        <v>0.49273099999999997</v>
      </c>
      <c r="Y87">
        <v>0.47334999999999999</v>
      </c>
      <c r="Z87">
        <v>0.48477999999999999</v>
      </c>
      <c r="AA87">
        <v>0.52194399999999996</v>
      </c>
      <c r="AB87">
        <v>0.58578300000000005</v>
      </c>
      <c r="AC87">
        <v>0.67377600000000004</v>
      </c>
      <c r="AD87">
        <v>0.80679699999999999</v>
      </c>
      <c r="AE87">
        <v>1.0039800000000001</v>
      </c>
      <c r="AF87">
        <v>1.1953100000000001</v>
      </c>
      <c r="AG87">
        <v>1.4922</v>
      </c>
      <c r="AH87">
        <v>2.3339799999999999</v>
      </c>
      <c r="AI87">
        <v>2.45709</v>
      </c>
      <c r="AJ87">
        <v>2.2083400000000002</v>
      </c>
      <c r="AK87">
        <v>2.2161900000000001</v>
      </c>
      <c r="AL87">
        <v>5.4557700000000002</v>
      </c>
      <c r="AM87">
        <v>1.8484499999999999</v>
      </c>
      <c r="AN87">
        <v>1.72299</v>
      </c>
      <c r="AO87">
        <v>1.9033899999999999</v>
      </c>
      <c r="AP87">
        <v>2.1246200000000002</v>
      </c>
      <c r="AQ87">
        <v>2.07219</v>
      </c>
      <c r="AR87">
        <v>2.1334499999999998</v>
      </c>
      <c r="AS87">
        <v>2.3827099999999999</v>
      </c>
      <c r="AT87">
        <v>3.3818199999999998</v>
      </c>
      <c r="AU87">
        <v>1.9926600000000001</v>
      </c>
      <c r="AV87">
        <v>1.54539</v>
      </c>
      <c r="AW87">
        <v>1.3340000000000001</v>
      </c>
    </row>
    <row r="88" spans="8:54" x14ac:dyDescent="0.3">
      <c r="H88">
        <v>4</v>
      </c>
      <c r="I88">
        <v>2018</v>
      </c>
      <c r="J88">
        <v>1.2087399999999999</v>
      </c>
      <c r="K88">
        <v>1.1545300000000001</v>
      </c>
      <c r="L88">
        <v>1.1043799999999999</v>
      </c>
      <c r="M88">
        <v>1.06148</v>
      </c>
      <c r="N88">
        <v>1.0586</v>
      </c>
      <c r="O88">
        <v>1.1286799999999999</v>
      </c>
      <c r="P88">
        <v>1.2466299999999999</v>
      </c>
      <c r="Q88">
        <v>1.29477</v>
      </c>
      <c r="R88">
        <v>1.1759999999999999</v>
      </c>
      <c r="S88">
        <v>0.98628800000000005</v>
      </c>
      <c r="T88">
        <v>0.81733299999999998</v>
      </c>
      <c r="U88">
        <v>0.69347400000000003</v>
      </c>
      <c r="V88">
        <v>0.602684</v>
      </c>
      <c r="W88">
        <v>0.53189699999999995</v>
      </c>
      <c r="X88">
        <v>0.482601</v>
      </c>
      <c r="Y88">
        <v>0.46383400000000002</v>
      </c>
      <c r="Z88">
        <v>0.48048200000000002</v>
      </c>
      <c r="AA88">
        <v>0.52436400000000005</v>
      </c>
      <c r="AB88">
        <v>0.59192599999999995</v>
      </c>
      <c r="AC88">
        <v>0.68353200000000003</v>
      </c>
      <c r="AD88">
        <v>0.83274400000000004</v>
      </c>
      <c r="AE88">
        <v>1.0789899999999999</v>
      </c>
      <c r="AF88">
        <v>1.3058799999999999</v>
      </c>
      <c r="AG88">
        <v>1.55508</v>
      </c>
      <c r="AH88">
        <v>2.3083100000000001</v>
      </c>
      <c r="AI88">
        <v>2.52176</v>
      </c>
      <c r="AJ88">
        <v>2.2604799999999998</v>
      </c>
      <c r="AK88">
        <v>2.1522000000000001</v>
      </c>
      <c r="AL88">
        <v>6.4555499999999997</v>
      </c>
      <c r="AM88">
        <v>1.7262500000000001</v>
      </c>
      <c r="AN88">
        <v>1.66307</v>
      </c>
      <c r="AO88">
        <v>1.88425</v>
      </c>
      <c r="AP88">
        <v>2.0032299999999998</v>
      </c>
      <c r="AQ88">
        <v>1.9066799999999999</v>
      </c>
      <c r="AR88">
        <v>1.9085700000000001</v>
      </c>
      <c r="AS88">
        <v>2.1001599999999998</v>
      </c>
      <c r="AT88">
        <v>2.6431200000000001</v>
      </c>
      <c r="AU88">
        <v>1.8423700000000001</v>
      </c>
      <c r="AV88">
        <v>1.43546</v>
      </c>
    </row>
    <row r="89" spans="8:54" x14ac:dyDescent="0.3">
      <c r="H89">
        <v>3</v>
      </c>
      <c r="I89">
        <v>2017</v>
      </c>
      <c r="J89">
        <v>1.2234499999999999</v>
      </c>
      <c r="K89">
        <v>1.1715100000000001</v>
      </c>
      <c r="L89">
        <v>1.11965</v>
      </c>
      <c r="M89">
        <v>1.07206</v>
      </c>
      <c r="N89">
        <v>1.0632699999999999</v>
      </c>
      <c r="O89">
        <v>1.1363399999999999</v>
      </c>
      <c r="P89">
        <v>1.28121</v>
      </c>
      <c r="Q89">
        <v>1.3621000000000001</v>
      </c>
      <c r="R89">
        <v>1.2376499999999999</v>
      </c>
      <c r="S89">
        <v>1.03091</v>
      </c>
      <c r="T89">
        <v>0.85064399999999996</v>
      </c>
      <c r="U89">
        <v>0.72085299999999997</v>
      </c>
      <c r="V89">
        <v>0.626224</v>
      </c>
      <c r="W89">
        <v>0.55168899999999998</v>
      </c>
      <c r="X89">
        <v>0.49854900000000002</v>
      </c>
      <c r="Y89">
        <v>0.47701700000000002</v>
      </c>
      <c r="Z89">
        <v>0.495089</v>
      </c>
      <c r="AA89">
        <v>0.54476999999999998</v>
      </c>
      <c r="AB89">
        <v>0.618923</v>
      </c>
      <c r="AC89">
        <v>0.71626000000000001</v>
      </c>
      <c r="AD89">
        <v>0.87592199999999998</v>
      </c>
      <c r="AE89">
        <v>1.1572</v>
      </c>
      <c r="AF89">
        <v>1.43916</v>
      </c>
      <c r="AG89">
        <v>1.6856199999999999</v>
      </c>
      <c r="AH89">
        <v>2.3950300000000002</v>
      </c>
      <c r="AI89">
        <v>2.5447500000000001</v>
      </c>
      <c r="AJ89">
        <v>2.35466</v>
      </c>
      <c r="AK89">
        <v>2.2631299999999999</v>
      </c>
      <c r="AL89">
        <v>5.6692499999999999</v>
      </c>
      <c r="AM89">
        <v>1.8379700000000001</v>
      </c>
      <c r="AN89">
        <v>1.72288</v>
      </c>
      <c r="AO89">
        <v>1.7081299999999999</v>
      </c>
      <c r="AP89">
        <v>1.8162</v>
      </c>
      <c r="AQ89">
        <v>1.7498400000000001</v>
      </c>
      <c r="AR89">
        <v>1.66954</v>
      </c>
      <c r="AS89">
        <v>1.57063</v>
      </c>
      <c r="AT89">
        <v>1.57704</v>
      </c>
      <c r="AU89">
        <v>1.42896</v>
      </c>
    </row>
    <row r="90" spans="8:54" x14ac:dyDescent="0.3">
      <c r="H90">
        <v>2</v>
      </c>
      <c r="I90">
        <v>2016</v>
      </c>
      <c r="J90">
        <v>1.2156100000000001</v>
      </c>
      <c r="K90">
        <v>1.16493</v>
      </c>
      <c r="L90">
        <v>1.1121000000000001</v>
      </c>
      <c r="M90">
        <v>1.0618799999999999</v>
      </c>
      <c r="N90">
        <v>1.04796</v>
      </c>
      <c r="O90">
        <v>1.11938</v>
      </c>
      <c r="P90">
        <v>1.27664</v>
      </c>
      <c r="Q90">
        <v>1.3739600000000001</v>
      </c>
      <c r="R90">
        <v>1.24579</v>
      </c>
      <c r="S90">
        <v>1.0323599999999999</v>
      </c>
      <c r="T90">
        <v>0.84947799999999996</v>
      </c>
      <c r="U90">
        <v>0.71892500000000004</v>
      </c>
      <c r="V90">
        <v>0.62394099999999997</v>
      </c>
      <c r="W90">
        <v>0.54871300000000001</v>
      </c>
      <c r="X90">
        <v>0.49395</v>
      </c>
      <c r="Y90">
        <v>0.47032400000000002</v>
      </c>
      <c r="Z90">
        <v>0.48805300000000001</v>
      </c>
      <c r="AA90">
        <v>0.53939499999999996</v>
      </c>
      <c r="AB90">
        <v>0.61383299999999996</v>
      </c>
      <c r="AC90">
        <v>0.70824600000000004</v>
      </c>
      <c r="AD90">
        <v>0.86366500000000002</v>
      </c>
      <c r="AE90">
        <v>1.1496500000000001</v>
      </c>
      <c r="AF90">
        <v>1.4592700000000001</v>
      </c>
      <c r="AG90">
        <v>1.6848799999999999</v>
      </c>
      <c r="AH90">
        <v>2.2779799999999999</v>
      </c>
      <c r="AI90">
        <v>2.4132199999999999</v>
      </c>
      <c r="AJ90">
        <v>2.2873999999999999</v>
      </c>
      <c r="AK90">
        <v>2.2444099999999998</v>
      </c>
      <c r="AL90">
        <v>5.0275299999999996</v>
      </c>
      <c r="AM90">
        <v>1.9194</v>
      </c>
      <c r="AN90">
        <v>1.75871</v>
      </c>
      <c r="AO90">
        <v>1.6785000000000001</v>
      </c>
      <c r="AP90">
        <v>1.7466999999999999</v>
      </c>
      <c r="AQ90">
        <v>1.67947</v>
      </c>
      <c r="AR90">
        <v>1.60928</v>
      </c>
      <c r="AS90">
        <v>1.5182</v>
      </c>
      <c r="AT90">
        <v>1.52762</v>
      </c>
    </row>
    <row r="91" spans="8:54" x14ac:dyDescent="0.3">
      <c r="H91">
        <v>1</v>
      </c>
      <c r="I91">
        <v>2015</v>
      </c>
      <c r="J91">
        <v>1.2302299999999999</v>
      </c>
      <c r="K91">
        <v>1.18424</v>
      </c>
      <c r="L91">
        <v>1.1352500000000001</v>
      </c>
      <c r="M91">
        <v>1.08928</v>
      </c>
      <c r="N91">
        <v>1.0831599999999999</v>
      </c>
      <c r="O91">
        <v>1.1647099999999999</v>
      </c>
      <c r="P91">
        <v>1.3315399999999999</v>
      </c>
      <c r="Q91">
        <v>1.4392400000000001</v>
      </c>
      <c r="R91">
        <v>1.3067899999999999</v>
      </c>
      <c r="S91">
        <v>1.08043</v>
      </c>
      <c r="T91">
        <v>0.88759399999999999</v>
      </c>
      <c r="U91">
        <v>0.75104599999999999</v>
      </c>
      <c r="V91">
        <v>0.65201699999999996</v>
      </c>
      <c r="W91">
        <v>0.57436799999999999</v>
      </c>
      <c r="X91">
        <v>0.51946899999999996</v>
      </c>
      <c r="Y91">
        <v>0.49795099999999998</v>
      </c>
      <c r="Z91">
        <v>0.51906399999999997</v>
      </c>
      <c r="AA91">
        <v>0.57565200000000005</v>
      </c>
      <c r="AB91">
        <v>0.66139199999999998</v>
      </c>
      <c r="AC91">
        <v>0.77555499999999999</v>
      </c>
      <c r="AD91">
        <v>0.96455500000000005</v>
      </c>
      <c r="AE91">
        <v>1.30827</v>
      </c>
      <c r="AF91">
        <v>1.64181</v>
      </c>
      <c r="AG91">
        <v>1.8760300000000001</v>
      </c>
      <c r="AH91">
        <v>2.6668799999999999</v>
      </c>
      <c r="AI91">
        <v>2.4749699999999999</v>
      </c>
      <c r="AJ91">
        <v>2.5267599999999999</v>
      </c>
      <c r="AK91">
        <v>2.3118300000000001</v>
      </c>
      <c r="AL91">
        <v>2.31413</v>
      </c>
      <c r="AM91">
        <v>1.71292</v>
      </c>
      <c r="AN91">
        <v>1.46296</v>
      </c>
      <c r="AO91">
        <v>1.44476</v>
      </c>
      <c r="AP91">
        <v>1.5394399999999999</v>
      </c>
      <c r="AQ91">
        <v>1.42883</v>
      </c>
      <c r="AR91">
        <v>1.3573299999999999</v>
      </c>
      <c r="AS91">
        <v>1.31996</v>
      </c>
    </row>
    <row r="92" spans="8:54" x14ac:dyDescent="0.3">
      <c r="H92">
        <v>0</v>
      </c>
      <c r="I92">
        <v>2014</v>
      </c>
      <c r="J92">
        <v>1.22777</v>
      </c>
      <c r="K92">
        <v>1.1823900000000001</v>
      </c>
      <c r="L92">
        <v>1.1357699999999999</v>
      </c>
      <c r="M92">
        <v>1.09372</v>
      </c>
      <c r="N92">
        <v>1.09362</v>
      </c>
      <c r="O92">
        <v>1.1798900000000001</v>
      </c>
      <c r="P92">
        <v>1.34128</v>
      </c>
      <c r="Q92">
        <v>1.4342600000000001</v>
      </c>
      <c r="R92">
        <v>1.2977000000000001</v>
      </c>
      <c r="S92">
        <v>1.0742100000000001</v>
      </c>
      <c r="T92">
        <v>0.88341800000000004</v>
      </c>
      <c r="U92">
        <v>0.74818200000000001</v>
      </c>
      <c r="V92">
        <v>0.65032100000000004</v>
      </c>
      <c r="W92">
        <v>0.57416199999999995</v>
      </c>
      <c r="X92">
        <v>0.52150799999999997</v>
      </c>
      <c r="Y92">
        <v>0.50277799999999995</v>
      </c>
      <c r="Z92">
        <v>0.52588699999999999</v>
      </c>
      <c r="AA92">
        <v>0.58357599999999998</v>
      </c>
      <c r="AB92">
        <v>0.67223599999999994</v>
      </c>
      <c r="AC92">
        <v>0.79326600000000003</v>
      </c>
      <c r="AD92">
        <v>0.99436199999999997</v>
      </c>
      <c r="AE92">
        <v>1.3520399999999999</v>
      </c>
      <c r="AF92">
        <v>1.6588400000000001</v>
      </c>
      <c r="AG92">
        <v>1.8766799999999999</v>
      </c>
      <c r="AH92">
        <v>2.7753399999999999</v>
      </c>
      <c r="AI92">
        <v>2.4722200000000001</v>
      </c>
      <c r="AJ92">
        <v>2.37534</v>
      </c>
      <c r="AK92">
        <v>2.1412800000000001</v>
      </c>
      <c r="AL92">
        <v>2.2233800000000001</v>
      </c>
      <c r="AM92">
        <v>1.71475</v>
      </c>
      <c r="AN92">
        <v>1.4566300000000001</v>
      </c>
      <c r="AO92">
        <v>1.4333499999999999</v>
      </c>
      <c r="AP92">
        <v>1.5325</v>
      </c>
      <c r="AQ92">
        <v>1.42456</v>
      </c>
      <c r="AR92">
        <v>1.34575</v>
      </c>
    </row>
    <row r="96" spans="8:54" x14ac:dyDescent="0.3">
      <c r="AF96" t="s">
        <v>18</v>
      </c>
      <c r="AH96">
        <f t="shared" ref="AH96" si="6">AH97-3</f>
        <v>1998</v>
      </c>
      <c r="AI96">
        <f t="shared" ref="AI96" si="7">AI97-3</f>
        <v>1999</v>
      </c>
      <c r="AJ96">
        <f t="shared" ref="AJ96" si="8">AJ97-3</f>
        <v>2000</v>
      </c>
      <c r="AK96">
        <f t="shared" ref="AK96" si="9">AK97-3</f>
        <v>2001</v>
      </c>
      <c r="AL96">
        <f t="shared" ref="AL96:AN96" si="10">AL97-3</f>
        <v>2002</v>
      </c>
      <c r="AM96">
        <f t="shared" si="10"/>
        <v>2003</v>
      </c>
      <c r="AN96">
        <f t="shared" si="10"/>
        <v>2004</v>
      </c>
      <c r="AO96">
        <f t="shared" ref="AO96" si="11">AO97-3</f>
        <v>2005</v>
      </c>
      <c r="AP96">
        <f t="shared" ref="AP96" si="12">AP97-3</f>
        <v>2006</v>
      </c>
      <c r="AQ96">
        <f t="shared" ref="AQ96" si="13">AQ97-3</f>
        <v>2007</v>
      </c>
      <c r="AR96">
        <f t="shared" ref="AR96" si="14">AR97-3</f>
        <v>2008</v>
      </c>
      <c r="AS96">
        <f t="shared" ref="AS96" si="15">AS97-3</f>
        <v>2009</v>
      </c>
      <c r="AT96">
        <f t="shared" ref="AT96" si="16">AT97-3</f>
        <v>2010</v>
      </c>
      <c r="AU96">
        <f t="shared" ref="AU96" si="17">AU97-3</f>
        <v>2011</v>
      </c>
      <c r="AV96">
        <f t="shared" ref="AV96" si="18">AV97-3</f>
        <v>2012</v>
      </c>
      <c r="AW96">
        <f t="shared" ref="AW96" si="19">AW97-3</f>
        <v>2013</v>
      </c>
      <c r="AX96">
        <f t="shared" ref="AX96:BB96" si="20">AX97-3</f>
        <v>2014</v>
      </c>
      <c r="AY96">
        <f t="shared" si="20"/>
        <v>2015</v>
      </c>
      <c r="AZ96">
        <f t="shared" si="20"/>
        <v>2016</v>
      </c>
      <c r="BA96">
        <f t="shared" si="20"/>
        <v>2017</v>
      </c>
      <c r="BB96">
        <f t="shared" si="20"/>
        <v>2018</v>
      </c>
    </row>
    <row r="97" spans="32:54" x14ac:dyDescent="0.3">
      <c r="AF97" t="s">
        <v>19</v>
      </c>
      <c r="AG97" t="s">
        <v>0</v>
      </c>
      <c r="AH97">
        <v>2001</v>
      </c>
      <c r="AI97">
        <v>2002</v>
      </c>
      <c r="AJ97">
        <v>2003</v>
      </c>
      <c r="AK97">
        <v>2004</v>
      </c>
      <c r="AL97">
        <v>2005</v>
      </c>
      <c r="AM97">
        <v>2006</v>
      </c>
      <c r="AN97">
        <v>2007</v>
      </c>
      <c r="AO97">
        <v>2008</v>
      </c>
      <c r="AP97">
        <v>2009</v>
      </c>
      <c r="AQ97">
        <v>2010</v>
      </c>
      <c r="AR97">
        <v>2011</v>
      </c>
      <c r="AS97">
        <v>2012</v>
      </c>
      <c r="AT97">
        <v>2013</v>
      </c>
      <c r="AU97">
        <v>2014</v>
      </c>
      <c r="AV97">
        <v>2015</v>
      </c>
      <c r="AW97">
        <v>2016</v>
      </c>
      <c r="AX97">
        <v>2017</v>
      </c>
      <c r="AY97">
        <v>2018</v>
      </c>
      <c r="AZ97">
        <v>2019</v>
      </c>
      <c r="BA97">
        <v>2020</v>
      </c>
      <c r="BB97">
        <v>2021</v>
      </c>
    </row>
    <row r="98" spans="32:54" x14ac:dyDescent="0.3">
      <c r="AF98">
        <v>10</v>
      </c>
      <c r="AG98">
        <v>2024</v>
      </c>
      <c r="AH98">
        <f>100*(AH82-AH$92)/AH$92</f>
        <v>-21.555557156960955</v>
      </c>
      <c r="AI98">
        <f t="shared" ref="AH98:AI107" si="21">100*(AI82-AI$92)/AI$92</f>
        <v>-1.905979241329657</v>
      </c>
      <c r="AJ98">
        <f t="shared" ref="AJ98:AL98" si="22">100*(AJ82-AJ$92)/AJ$92</f>
        <v>-4.5391396600065592</v>
      </c>
      <c r="AK98">
        <f t="shared" si="22"/>
        <v>16.141279982066795</v>
      </c>
      <c r="AL98">
        <f t="shared" si="22"/>
        <v>47.199758925599767</v>
      </c>
      <c r="AM98">
        <f t="shared" ref="AM98:AN98" si="23">100*(AM82-AM$92)/AM$92</f>
        <v>28.172036740049581</v>
      </c>
      <c r="AN98">
        <f t="shared" si="23"/>
        <v>26.289448933497169</v>
      </c>
      <c r="AO98">
        <f t="shared" ref="AO98:AP98" si="24">100*(AO82-AO$92)/AO$92</f>
        <v>35.903303449959893</v>
      </c>
      <c r="AP98">
        <f t="shared" si="24"/>
        <v>49.913866231647631</v>
      </c>
      <c r="AQ98">
        <f t="shared" ref="AQ98:AR98" si="25">100*(AQ82-AQ$92)/AQ$92</f>
        <v>70.893468860560461</v>
      </c>
      <c r="AR98">
        <f t="shared" si="25"/>
        <v>91.988110718929974</v>
      </c>
      <c r="AS98">
        <f>100*(AS82-AS$91)/AS$91</f>
        <v>71.002151580350912</v>
      </c>
      <c r="AT98">
        <f>100*(AT82-AT$90)/AT$90</f>
        <v>25.912857909689585</v>
      </c>
      <c r="AU98">
        <f>100*(AU82-AU$89)/AU$89</f>
        <v>1854.2884335460753</v>
      </c>
      <c r="AV98">
        <f>100*(AV82-AV$88)/AV$88</f>
        <v>20.533487523163313</v>
      </c>
      <c r="AW98">
        <f>100*(AW82-AW$87)/AW$87</f>
        <v>56.881559220389796</v>
      </c>
      <c r="AX98">
        <f>100*(AX82-AX$86)/AX$86</f>
        <v>82.363485271999267</v>
      </c>
      <c r="AY98">
        <f>100*(AY82-AY$85)/AY$85</f>
        <v>59.194966403520958</v>
      </c>
      <c r="AZ98">
        <f>100*(AZ82-AZ$84)/AZ$84</f>
        <v>43.97803608538981</v>
      </c>
      <c r="BA98">
        <f>100*(BA82-BA$83)/BA$83</f>
        <v>4.4052353935219362</v>
      </c>
      <c r="BB98">
        <v>0</v>
      </c>
    </row>
    <row r="99" spans="32:54" x14ac:dyDescent="0.3">
      <c r="AF99">
        <v>9</v>
      </c>
      <c r="AG99">
        <v>2023</v>
      </c>
      <c r="AH99">
        <f t="shared" si="21"/>
        <v>-25.11331944914857</v>
      </c>
      <c r="AI99">
        <f t="shared" si="21"/>
        <v>-9.0210418166668003</v>
      </c>
      <c r="AJ99">
        <f t="shared" ref="AJ99:AL99" si="26">100*(AJ83-AJ$92)/AJ$92</f>
        <v>-11.673697239132075</v>
      </c>
      <c r="AK99">
        <f t="shared" si="26"/>
        <v>6.516662930583565</v>
      </c>
      <c r="AL99">
        <f t="shared" si="26"/>
        <v>29.614820678426526</v>
      </c>
      <c r="AM99">
        <f t="shared" ref="AM99:AN99" si="27">100*(AM83-AM$92)/AM$92</f>
        <v>17.726199154395687</v>
      </c>
      <c r="AN99">
        <f t="shared" si="27"/>
        <v>15.285968296684802</v>
      </c>
      <c r="AO99">
        <f t="shared" ref="AO99:AP99" si="28">100*(AO83-AO$92)/AO$92</f>
        <v>21.452541249520358</v>
      </c>
      <c r="AP99">
        <f t="shared" si="28"/>
        <v>27.048613376835235</v>
      </c>
      <c r="AQ99">
        <f t="shared" ref="AQ99:AR99" si="29">100*(AQ83-AQ$92)/AQ$92</f>
        <v>32.015499522659631</v>
      </c>
      <c r="AR99">
        <f t="shared" si="29"/>
        <v>28.025264722273832</v>
      </c>
      <c r="AS99">
        <f>100*(AS83-AS$91)/AS$91</f>
        <v>19.271796115033794</v>
      </c>
      <c r="AT99">
        <f t="shared" ref="AT99:AT106" si="30">100*(AT83-AT$90)/AT$90</f>
        <v>929.29393435540248</v>
      </c>
      <c r="AU99">
        <f t="shared" ref="AU99:AU105" si="31">100*(AU83-AU$89)/AU$89</f>
        <v>53.137946478557815</v>
      </c>
      <c r="AV99">
        <f t="shared" ref="AV99:AV104" si="32">100*(AV83-AV$88)/AV$88</f>
        <v>257.97584049712287</v>
      </c>
      <c r="AW99">
        <f t="shared" ref="AW99:AW103" si="33">100*(AW83-AW$87)/AW$87</f>
        <v>91.494752623688129</v>
      </c>
      <c r="AX99">
        <f t="shared" ref="AX99:AX102" si="34">100*(AX83-AX$86)/AX$86</f>
        <v>80.202874861785503</v>
      </c>
      <c r="AY99">
        <f t="shared" ref="AY99:AY101" si="35">100*(AY83-AY$85)/AY$85</f>
        <v>46.319342812276332</v>
      </c>
      <c r="AZ99">
        <f t="shared" ref="AZ99:AZ100" si="36">100*(AZ83-AZ$84)/AZ$84</f>
        <v>38.157217395725425</v>
      </c>
      <c r="BA99">
        <f>100*(BA83-BA$83)/BA$83</f>
        <v>0</v>
      </c>
    </row>
    <row r="100" spans="32:54" x14ac:dyDescent="0.3">
      <c r="AF100">
        <v>8</v>
      </c>
      <c r="AG100">
        <v>2022</v>
      </c>
      <c r="AH100">
        <f t="shared" si="21"/>
        <v>-20.886810264688283</v>
      </c>
      <c r="AI100">
        <f t="shared" si="21"/>
        <v>-4.1294868579657154</v>
      </c>
      <c r="AJ100">
        <f t="shared" ref="AJ100:AL100" si="37">100*(AJ84-AJ$92)/AJ$92</f>
        <v>-6.8508087263296966</v>
      </c>
      <c r="AK100">
        <f t="shared" si="37"/>
        <v>13.938391989837852</v>
      </c>
      <c r="AL100">
        <f t="shared" si="37"/>
        <v>51.062796283136471</v>
      </c>
      <c r="AM100">
        <f t="shared" ref="AM100:AN100" si="38">100*(AM84-AM$92)/AM$92</f>
        <v>21.907566700685223</v>
      </c>
      <c r="AN100">
        <f t="shared" si="38"/>
        <v>21.417930428454714</v>
      </c>
      <c r="AO100">
        <f t="shared" ref="AO100:AP100" si="39">100*(AO84-AO$92)/AO$92</f>
        <v>33.039383262985318</v>
      </c>
      <c r="AP100">
        <f t="shared" si="39"/>
        <v>47.354649265905394</v>
      </c>
      <c r="AQ100">
        <f t="shared" ref="AQ100:AR100" si="40">100*(AQ84-AQ$92)/AQ$92</f>
        <v>51.65384399393497</v>
      </c>
      <c r="AR100">
        <f t="shared" si="40"/>
        <v>36.509752925877763</v>
      </c>
      <c r="AS100">
        <f t="shared" ref="AS100:AS107" si="41">100*(AS84-AS$91)/AS$91</f>
        <v>19.05512288251159</v>
      </c>
      <c r="AT100">
        <f t="shared" si="30"/>
        <v>1390.0040586009611</v>
      </c>
      <c r="AU100">
        <f t="shared" si="31"/>
        <v>31.269594670249695</v>
      </c>
      <c r="AV100">
        <f t="shared" si="32"/>
        <v>72.140637844314725</v>
      </c>
      <c r="AW100">
        <f t="shared" si="33"/>
        <v>73.535982008995504</v>
      </c>
      <c r="AX100">
        <f t="shared" si="34"/>
        <v>42.46361782057182</v>
      </c>
      <c r="AY100">
        <f t="shared" si="35"/>
        <v>4.5924090117614362</v>
      </c>
      <c r="AZ100">
        <f t="shared" si="36"/>
        <v>0</v>
      </c>
    </row>
    <row r="101" spans="32:54" x14ac:dyDescent="0.3">
      <c r="AF101">
        <v>7</v>
      </c>
      <c r="AG101">
        <v>2021</v>
      </c>
      <c r="AH101">
        <f t="shared" si="21"/>
        <v>-21.341529326136612</v>
      </c>
      <c r="AI101">
        <f t="shared" si="21"/>
        <v>-7.6558720502220696</v>
      </c>
      <c r="AJ101">
        <f t="shared" ref="AJ101:AL101" si="42">100*(AJ85-AJ$92)/AJ$92</f>
        <v>-13.096230434379923</v>
      </c>
      <c r="AK101">
        <f t="shared" si="42"/>
        <v>2.7590973623253285</v>
      </c>
      <c r="AL101">
        <f t="shared" si="42"/>
        <v>26.615783176964797</v>
      </c>
      <c r="AM101">
        <f t="shared" ref="AM101:AN101" si="43">100*(AM85-AM$92)/AM$92</f>
        <v>10.642950867473399</v>
      </c>
      <c r="AN101">
        <f t="shared" si="43"/>
        <v>10.362274565263645</v>
      </c>
      <c r="AO101">
        <f t="shared" ref="AO101:AP101" si="44">100*(AO85-AO$92)/AO$92</f>
        <v>15.774932849618033</v>
      </c>
      <c r="AP101">
        <f t="shared" si="44"/>
        <v>23.38662316476346</v>
      </c>
      <c r="AQ101">
        <f t="shared" ref="AQ101:AR101" si="45">100*(AQ85-AQ$92)/AQ$92</f>
        <v>31.076964115235576</v>
      </c>
      <c r="AR101">
        <f t="shared" si="45"/>
        <v>29.253576072821847</v>
      </c>
      <c r="AS101">
        <f t="shared" si="41"/>
        <v>21.179429679687264</v>
      </c>
      <c r="AT101">
        <f t="shared" si="30"/>
        <v>679.63106008038653</v>
      </c>
      <c r="AU101">
        <f t="shared" si="31"/>
        <v>45.014556040756915</v>
      </c>
      <c r="AV101">
        <f t="shared" si="32"/>
        <v>62.170314742312577</v>
      </c>
      <c r="AW101">
        <f t="shared" si="33"/>
        <v>50.160419790104946</v>
      </c>
      <c r="AX101">
        <f t="shared" si="34"/>
        <v>31.518402274615923</v>
      </c>
      <c r="AY101">
        <f t="shared" si="35"/>
        <v>0</v>
      </c>
    </row>
    <row r="102" spans="32:54" x14ac:dyDescent="0.3">
      <c r="AF102">
        <v>6</v>
      </c>
      <c r="AG102">
        <v>2020</v>
      </c>
      <c r="AH102">
        <f t="shared" si="21"/>
        <v>-16.85487183552285</v>
      </c>
      <c r="AI102">
        <f t="shared" si="21"/>
        <v>-1.6851251102248284</v>
      </c>
      <c r="AJ102">
        <f t="shared" ref="AJ102:AL102" si="46">100*(AJ86-AJ$92)/AJ$92</f>
        <v>-7.4284102486380892</v>
      </c>
      <c r="AK102">
        <f t="shared" si="46"/>
        <v>9.5811850855562923</v>
      </c>
      <c r="AL102">
        <f t="shared" si="46"/>
        <v>73.35183369464508</v>
      </c>
      <c r="AM102">
        <f t="shared" ref="AM102:AN102" si="47">100*(AM86-AM$92)/AM$92</f>
        <v>14.812071730572967</v>
      </c>
      <c r="AN102">
        <f t="shared" si="47"/>
        <v>17.963381229275793</v>
      </c>
      <c r="AO102">
        <f t="shared" ref="AO102:AP102" si="48">100*(AO86-AO$92)/AO$92</f>
        <v>27.038057697003531</v>
      </c>
      <c r="AP102">
        <f t="shared" si="48"/>
        <v>36.958564437194127</v>
      </c>
      <c r="AQ102">
        <f t="shared" ref="AQ102:AR102" si="49">100*(AQ86-AQ$92)/AQ$92</f>
        <v>47.064356713651918</v>
      </c>
      <c r="AR102">
        <f t="shared" si="49"/>
        <v>49.720973434887625</v>
      </c>
      <c r="AS102">
        <f t="shared" si="41"/>
        <v>44.702869783932847</v>
      </c>
      <c r="AT102">
        <f t="shared" si="30"/>
        <v>400.71745591181059</v>
      </c>
      <c r="AU102">
        <f t="shared" si="31"/>
        <v>39.397883775613032</v>
      </c>
      <c r="AV102">
        <f t="shared" si="32"/>
        <v>23.180025915037689</v>
      </c>
      <c r="AW102">
        <f t="shared" si="33"/>
        <v>14.99550224887556</v>
      </c>
      <c r="AX102">
        <f t="shared" si="34"/>
        <v>0</v>
      </c>
    </row>
    <row r="103" spans="32:54" x14ac:dyDescent="0.3">
      <c r="AF103">
        <v>5</v>
      </c>
      <c r="AG103">
        <v>2019</v>
      </c>
      <c r="AH103">
        <f t="shared" si="21"/>
        <v>-15.90291639943214</v>
      </c>
      <c r="AI103">
        <f t="shared" si="21"/>
        <v>-0.61200055011285759</v>
      </c>
      <c r="AJ103">
        <f t="shared" ref="AJ103:AL103" si="50">100*(AJ87-AJ$92)/AJ$92</f>
        <v>-7.03057246541547</v>
      </c>
      <c r="AK103">
        <f t="shared" si="50"/>
        <v>3.498374803855639</v>
      </c>
      <c r="AL103">
        <f t="shared" si="50"/>
        <v>145.38180607903283</v>
      </c>
      <c r="AM103">
        <f t="shared" ref="AM103:AN103" si="51">100*(AM87-AM$92)/AM$92</f>
        <v>7.7970549642805036</v>
      </c>
      <c r="AN103">
        <f t="shared" si="51"/>
        <v>18.28604381345983</v>
      </c>
      <c r="AO103">
        <f t="shared" ref="AO103:AP103" si="52">100*(AO87-AO$92)/AO$92</f>
        <v>32.793107056894691</v>
      </c>
      <c r="AP103">
        <f t="shared" si="52"/>
        <v>38.637520391517143</v>
      </c>
      <c r="AQ103">
        <f t="shared" ref="AQ103:AR103" si="53">100*(AQ87-AQ$92)/AQ$92</f>
        <v>45.461756612568081</v>
      </c>
      <c r="AR103">
        <f t="shared" si="53"/>
        <v>58.532416867917505</v>
      </c>
      <c r="AS103">
        <f t="shared" si="41"/>
        <v>80.513803448589343</v>
      </c>
      <c r="AT103">
        <f t="shared" si="30"/>
        <v>121.37835325539073</v>
      </c>
      <c r="AU103">
        <f t="shared" si="31"/>
        <v>39.448270070540822</v>
      </c>
      <c r="AV103">
        <f t="shared" si="32"/>
        <v>7.6581722932021856</v>
      </c>
      <c r="AW103">
        <f t="shared" si="33"/>
        <v>0</v>
      </c>
    </row>
    <row r="104" spans="32:54" x14ac:dyDescent="0.3">
      <c r="AF104">
        <v>4</v>
      </c>
      <c r="AG104">
        <v>2018</v>
      </c>
      <c r="AH104">
        <f t="shared" si="21"/>
        <v>-16.827848119509675</v>
      </c>
      <c r="AI104">
        <f t="shared" si="21"/>
        <v>2.0038669697680591</v>
      </c>
      <c r="AJ104">
        <f t="shared" ref="AJ104:AL104" si="54">100*(AJ88-AJ$92)/AJ$92</f>
        <v>-4.8355182836983417</v>
      </c>
      <c r="AK104">
        <f t="shared" si="54"/>
        <v>0.50997534185160465</v>
      </c>
      <c r="AL104">
        <f t="shared" si="54"/>
        <v>190.34847844273131</v>
      </c>
      <c r="AM104">
        <f t="shared" ref="AM104:AN104" si="55">100*(AM88-AM$92)/AM$92</f>
        <v>0.67065169849832718</v>
      </c>
      <c r="AN104">
        <f t="shared" si="55"/>
        <v>14.172439123181586</v>
      </c>
      <c r="AO104">
        <f t="shared" ref="AO104:AP104" si="56">100*(AO88-AO$92)/AO$92</f>
        <v>31.457773746816908</v>
      </c>
      <c r="AP104">
        <f t="shared" si="56"/>
        <v>30.716476345840121</v>
      </c>
      <c r="AQ104">
        <f t="shared" ref="AQ104:AR104" si="57">100*(AQ88-AQ$92)/AQ$92</f>
        <v>33.843432358061428</v>
      </c>
      <c r="AR104">
        <f t="shared" si="57"/>
        <v>41.822032323982917</v>
      </c>
      <c r="AS104">
        <f t="shared" si="41"/>
        <v>59.107851753083409</v>
      </c>
      <c r="AT104">
        <f t="shared" si="30"/>
        <v>73.022086644584391</v>
      </c>
      <c r="AU104">
        <f t="shared" si="31"/>
        <v>28.930830814018591</v>
      </c>
      <c r="AV104">
        <f t="shared" si="32"/>
        <v>0</v>
      </c>
    </row>
    <row r="105" spans="32:54" x14ac:dyDescent="0.3">
      <c r="AF105">
        <v>3</v>
      </c>
      <c r="AG105">
        <v>2017</v>
      </c>
      <c r="AH105">
        <f t="shared" si="21"/>
        <v>-13.703185915959835</v>
      </c>
      <c r="AI105">
        <f t="shared" si="21"/>
        <v>2.9338003899329341</v>
      </c>
      <c r="AJ105">
        <f t="shared" ref="AJ105:AL105" si="58">100*(AJ89-AJ$92)/AJ$92</f>
        <v>-0.87061220709456466</v>
      </c>
      <c r="AK105">
        <f t="shared" si="58"/>
        <v>5.6905215571994221</v>
      </c>
      <c r="AL105">
        <f t="shared" si="58"/>
        <v>154.98340364670005</v>
      </c>
      <c r="AM105">
        <f t="shared" ref="AM105:AN105" si="59">100*(AM89-AM$92)/AM$92</f>
        <v>7.1858871555620407</v>
      </c>
      <c r="AN105">
        <f t="shared" si="59"/>
        <v>18.278492135957645</v>
      </c>
      <c r="AO105">
        <f t="shared" ref="AO105:AP105" si="60">100*(AO89-AO$92)/AO$92</f>
        <v>19.170474761921376</v>
      </c>
      <c r="AP105">
        <f t="shared" si="60"/>
        <v>18.512234910277328</v>
      </c>
      <c r="AQ105">
        <f t="shared" ref="AQ105:AR105" si="61">100*(AQ89-AQ$92)/AQ$92</f>
        <v>22.833717077553768</v>
      </c>
      <c r="AR105">
        <f t="shared" si="61"/>
        <v>24.060189485417059</v>
      </c>
      <c r="AS105">
        <f t="shared" si="41"/>
        <v>18.990726991727016</v>
      </c>
      <c r="AT105">
        <f t="shared" si="30"/>
        <v>3.2350977337295936</v>
      </c>
      <c r="AU105">
        <f t="shared" si="31"/>
        <v>0</v>
      </c>
    </row>
    <row r="106" spans="32:54" x14ac:dyDescent="0.3">
      <c r="AF106">
        <v>2</v>
      </c>
      <c r="AG106">
        <v>2016</v>
      </c>
      <c r="AH106">
        <f t="shared" si="21"/>
        <v>-17.920687195082408</v>
      </c>
      <c r="AI106">
        <f t="shared" si="21"/>
        <v>-2.3865189991182079</v>
      </c>
      <c r="AJ106">
        <f t="shared" ref="AJ106:AL106" si="62">100*(AJ90-AJ$92)/AJ$92</f>
        <v>-3.7022068419678922</v>
      </c>
      <c r="AK106">
        <f t="shared" si="62"/>
        <v>4.8162781140252431</v>
      </c>
      <c r="AL106">
        <f t="shared" si="62"/>
        <v>126.12104093767145</v>
      </c>
      <c r="AM106">
        <f t="shared" ref="AM106:AN106" si="63">100*(AM90-AM$92)/AM$92</f>
        <v>11.934684356320163</v>
      </c>
      <c r="AN106">
        <f t="shared" si="63"/>
        <v>20.738279453258542</v>
      </c>
      <c r="AO106">
        <f t="shared" ref="AO106:AP106" si="64">100*(AO90-AO$92)/AO$92</f>
        <v>17.103289496633778</v>
      </c>
      <c r="AP106">
        <f t="shared" si="64"/>
        <v>13.977161500815658</v>
      </c>
      <c r="AQ106">
        <f t="shared" ref="AQ106:AR106" si="65">100*(AQ90-AQ$92)/AQ$92</f>
        <v>17.893946200932213</v>
      </c>
      <c r="AR106">
        <f t="shared" si="65"/>
        <v>19.582389002415013</v>
      </c>
      <c r="AS106">
        <f t="shared" si="41"/>
        <v>15.018636928391768</v>
      </c>
      <c r="AT106">
        <f t="shared" si="30"/>
        <v>0</v>
      </c>
    </row>
    <row r="107" spans="32:54" x14ac:dyDescent="0.3">
      <c r="AF107">
        <v>1</v>
      </c>
      <c r="AG107">
        <v>2015</v>
      </c>
      <c r="AH107">
        <f>100*(AH91-AH$92)/AH$92</f>
        <v>-3.9079896517183483</v>
      </c>
      <c r="AI107">
        <f t="shared" si="21"/>
        <v>0.11123605504363722</v>
      </c>
      <c r="AJ107">
        <f t="shared" ref="AJ107:AL107" si="66">100*(AJ91-AJ$92)/AJ$92</f>
        <v>6.3746663635521603</v>
      </c>
      <c r="AK107">
        <f t="shared" si="66"/>
        <v>7.9648621385339604</v>
      </c>
      <c r="AL107">
        <f t="shared" si="66"/>
        <v>4.0816234741699517</v>
      </c>
      <c r="AM107">
        <f t="shared" ref="AM107:AN107" si="67">100*(AM91-AM$92)/AM$92</f>
        <v>-0.10672109636973309</v>
      </c>
      <c r="AN107">
        <f t="shared" si="67"/>
        <v>0.43456471444360933</v>
      </c>
      <c r="AO107">
        <f t="shared" ref="AO107:AP107" si="68">100*(AO91-AO$92)/AO$92</f>
        <v>0.79603725538076131</v>
      </c>
      <c r="AP107">
        <f t="shared" si="68"/>
        <v>0.45285481239803893</v>
      </c>
      <c r="AQ107">
        <f t="shared" ref="AQ107:AR107" si="69">100*(AQ91-AQ$92)/AQ$92</f>
        <v>0.29974167462233925</v>
      </c>
      <c r="AR107">
        <f t="shared" si="69"/>
        <v>0.8604867174437989</v>
      </c>
      <c r="AS107">
        <f t="shared" si="41"/>
        <v>0</v>
      </c>
    </row>
    <row r="108" spans="32:54" x14ac:dyDescent="0.3">
      <c r="AF108">
        <v>0</v>
      </c>
      <c r="AG108">
        <v>2014</v>
      </c>
      <c r="AH108">
        <f t="shared" ref="AH108:AN108" si="70">100*(AH92-AH$92)/AH$92</f>
        <v>0</v>
      </c>
      <c r="AI108">
        <f t="shared" si="70"/>
        <v>0</v>
      </c>
      <c r="AJ108">
        <f t="shared" si="70"/>
        <v>0</v>
      </c>
      <c r="AK108">
        <f t="shared" si="70"/>
        <v>0</v>
      </c>
      <c r="AL108">
        <f t="shared" si="70"/>
        <v>0</v>
      </c>
      <c r="AM108">
        <f t="shared" si="70"/>
        <v>0</v>
      </c>
      <c r="AN108">
        <f t="shared" si="70"/>
        <v>0</v>
      </c>
      <c r="AO108">
        <f t="shared" ref="AO108:AP108" si="71">100*(AO92-AO$92)/AO$92</f>
        <v>0</v>
      </c>
      <c r="AP108">
        <f t="shared" si="71"/>
        <v>0</v>
      </c>
      <c r="AQ108">
        <f t="shared" ref="AQ108:AR108" si="72">100*(AQ92-AQ$92)/AQ$92</f>
        <v>0</v>
      </c>
      <c r="AR108">
        <f t="shared" si="72"/>
        <v>0</v>
      </c>
    </row>
    <row r="148" spans="4:4" x14ac:dyDescent="0.3">
      <c r="D148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77"/>
  <sheetViews>
    <sheetView showGridLines="0" tabSelected="1" topLeftCell="A52" zoomScaleNormal="100" workbookViewId="0">
      <selection activeCell="K59" sqref="K59:L71"/>
    </sheetView>
  </sheetViews>
  <sheetFormatPr defaultRowHeight="14.4" x14ac:dyDescent="0.3"/>
  <cols>
    <col min="3" max="3" width="12.5546875" customWidth="1"/>
    <col min="4" max="5" width="12.33203125" customWidth="1"/>
    <col min="6" max="6" width="25.88671875" customWidth="1"/>
    <col min="7" max="7" width="15.88671875" customWidth="1"/>
    <col min="8" max="8" width="18.109375" customWidth="1"/>
    <col min="9" max="9" width="19.5546875" customWidth="1"/>
    <col min="10" max="10" width="15.44140625" customWidth="1"/>
    <col min="11" max="11" width="20.44140625" customWidth="1"/>
    <col min="12" max="12" width="21" customWidth="1"/>
    <col min="13" max="13" width="18.44140625" customWidth="1"/>
    <col min="15" max="15" width="22.33203125" customWidth="1"/>
    <col min="28" max="28" width="13.33203125" customWidth="1"/>
    <col min="29" max="29" width="19.5546875" customWidth="1"/>
  </cols>
  <sheetData>
    <row r="2" spans="2:38" x14ac:dyDescent="0.3">
      <c r="B2" s="2" t="s">
        <v>1</v>
      </c>
      <c r="P2" t="s">
        <v>3</v>
      </c>
    </row>
    <row r="3" spans="2:38" ht="14.25" customHeight="1" x14ac:dyDescent="0.3">
      <c r="C3" s="1"/>
      <c r="D3" s="1"/>
      <c r="E3" s="1" t="s">
        <v>2</v>
      </c>
      <c r="F3" s="1"/>
    </row>
    <row r="4" spans="2:38" ht="27.75" customHeight="1" x14ac:dyDescent="0.3">
      <c r="B4" t="s">
        <v>0</v>
      </c>
      <c r="C4" s="1">
        <v>2024</v>
      </c>
      <c r="D4" s="1">
        <v>2023</v>
      </c>
      <c r="E4" s="1">
        <v>2022</v>
      </c>
      <c r="F4" s="1">
        <v>2021</v>
      </c>
      <c r="G4" s="1">
        <v>2020</v>
      </c>
      <c r="H4" s="1">
        <v>2019</v>
      </c>
      <c r="I4" s="1">
        <v>2018</v>
      </c>
      <c r="J4" s="1">
        <v>2017</v>
      </c>
      <c r="K4" s="1">
        <v>2016</v>
      </c>
      <c r="L4" s="1">
        <v>2015</v>
      </c>
      <c r="M4" s="1">
        <v>2014</v>
      </c>
      <c r="N4" s="1"/>
      <c r="O4" s="1">
        <v>2024</v>
      </c>
      <c r="P4" s="1">
        <v>2023</v>
      </c>
      <c r="Q4" s="1">
        <v>2022</v>
      </c>
      <c r="R4" s="1">
        <v>2021</v>
      </c>
      <c r="S4" s="1">
        <v>2020</v>
      </c>
      <c r="T4" s="1">
        <v>2019</v>
      </c>
      <c r="U4" s="1">
        <v>2018</v>
      </c>
      <c r="V4" s="1">
        <v>2017</v>
      </c>
      <c r="W4" s="1">
        <v>2016</v>
      </c>
      <c r="X4" s="1">
        <v>2015</v>
      </c>
      <c r="Y4" s="1">
        <v>2014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2:38" x14ac:dyDescent="0.3">
      <c r="B5">
        <v>1977</v>
      </c>
      <c r="C5">
        <v>4964.71</v>
      </c>
      <c r="D5">
        <v>4982.99</v>
      </c>
      <c r="E5">
        <v>4982.79</v>
      </c>
      <c r="F5">
        <v>5019.29</v>
      </c>
      <c r="G5">
        <v>5013.92</v>
      </c>
      <c r="H5">
        <v>5019.96</v>
      </c>
      <c r="I5">
        <v>5025.32</v>
      </c>
      <c r="J5">
        <v>5101.88</v>
      </c>
      <c r="K5">
        <v>5110.1499999999996</v>
      </c>
      <c r="L5">
        <v>5163.68</v>
      </c>
      <c r="M5">
        <v>5156.01</v>
      </c>
      <c r="N5" s="3"/>
      <c r="O5" s="3"/>
      <c r="P5">
        <f>100*(D5-$C5)/$C5</f>
        <v>0.3681987467545888</v>
      </c>
      <c r="Q5">
        <f t="shared" ref="Q5:Q32" si="0">100*(E5-$C5)/$C5</f>
        <v>0.36417031407675227</v>
      </c>
      <c r="R5">
        <f t="shared" ref="R5:R35" si="1">100*(F5-$C5)/$C5</f>
        <v>1.099359277782588</v>
      </c>
      <c r="S5">
        <f t="shared" ref="S5:S39" si="2">100*(G5-$C5)/$C5</f>
        <v>0.99119586038258101</v>
      </c>
      <c r="T5">
        <f t="shared" ref="T5:T47" si="3">100*(H5-$C5)/$C5</f>
        <v>1.1128545272533541</v>
      </c>
      <c r="U5">
        <f t="shared" ref="U5:U46" si="4">100*(I5-$C5)/$C5</f>
        <v>1.2208165230194647</v>
      </c>
      <c r="V5">
        <f t="shared" ref="V5:V45" si="5">100*(J5-$C5)/$C5</f>
        <v>2.7629005520967</v>
      </c>
      <c r="W5">
        <f t="shared" ref="W5:W44" si="6">100*(K5-$C5)/$C5</f>
        <v>2.9294762433253827</v>
      </c>
      <c r="X5">
        <f t="shared" ref="X5:X34" si="7">100*(L5-$C5)/$C5</f>
        <v>4.007686249549324</v>
      </c>
      <c r="Y5">
        <f t="shared" ref="Y5:Y42" si="8">100*(M5-$C5)/$C5</f>
        <v>3.8531958563541511</v>
      </c>
      <c r="AB5" s="3"/>
    </row>
    <row r="6" spans="2:38" x14ac:dyDescent="0.3">
      <c r="B6">
        <v>1978</v>
      </c>
      <c r="C6">
        <v>4936.07</v>
      </c>
      <c r="D6">
        <v>4955.32</v>
      </c>
      <c r="E6">
        <v>4955.22</v>
      </c>
      <c r="F6">
        <v>4993.3599999999997</v>
      </c>
      <c r="G6">
        <v>4987.8100000000004</v>
      </c>
      <c r="H6">
        <v>4994.53</v>
      </c>
      <c r="I6">
        <v>5000.54</v>
      </c>
      <c r="J6">
        <v>5080.8900000000003</v>
      </c>
      <c r="K6">
        <v>5089.88</v>
      </c>
      <c r="L6">
        <v>5145.38</v>
      </c>
      <c r="M6">
        <v>5137.2299999999996</v>
      </c>
      <c r="P6">
        <f t="shared" ref="P6:P40" si="9">100*(D6-$C6)/$C6</f>
        <v>0.38998636567147549</v>
      </c>
      <c r="Q6">
        <f t="shared" si="0"/>
        <v>0.38796046247319316</v>
      </c>
      <c r="R6">
        <f t="shared" si="1"/>
        <v>1.1606399423022762</v>
      </c>
      <c r="S6">
        <f t="shared" si="2"/>
        <v>1.0482023147970085</v>
      </c>
      <c r="T6">
        <f t="shared" si="3"/>
        <v>1.1843430097223102</v>
      </c>
      <c r="U6">
        <f t="shared" si="4"/>
        <v>1.3060997919397468</v>
      </c>
      <c r="V6">
        <f t="shared" si="5"/>
        <v>2.9339130117684844</v>
      </c>
      <c r="W6">
        <f t="shared" si="6"/>
        <v>3.1160417092950548</v>
      </c>
      <c r="X6">
        <f t="shared" si="7"/>
        <v>4.2404179843478804</v>
      </c>
      <c r="Y6">
        <f t="shared" si="8"/>
        <v>4.0753068736869587</v>
      </c>
    </row>
    <row r="7" spans="2:38" x14ac:dyDescent="0.3">
      <c r="B7">
        <v>1979</v>
      </c>
      <c r="C7">
        <v>4303.28</v>
      </c>
      <c r="D7">
        <v>4327.4399999999996</v>
      </c>
      <c r="E7">
        <v>4325.6099999999997</v>
      </c>
      <c r="F7">
        <v>4365.3500000000004</v>
      </c>
      <c r="G7">
        <v>4357.57</v>
      </c>
      <c r="H7">
        <v>4365.96</v>
      </c>
      <c r="I7">
        <v>4373.6000000000004</v>
      </c>
      <c r="J7">
        <v>4459.91</v>
      </c>
      <c r="K7">
        <v>4470.93</v>
      </c>
      <c r="L7">
        <v>4526.22</v>
      </c>
      <c r="M7">
        <v>4515.99</v>
      </c>
      <c r="P7">
        <f t="shared" si="9"/>
        <v>0.56143220984922793</v>
      </c>
      <c r="Q7">
        <f t="shared" si="0"/>
        <v>0.5189065085237291</v>
      </c>
      <c r="R7">
        <f t="shared" si="1"/>
        <v>1.4423881318436313</v>
      </c>
      <c r="S7">
        <f t="shared" si="2"/>
        <v>1.2615958059898489</v>
      </c>
      <c r="T7">
        <f t="shared" si="3"/>
        <v>1.4565633656187906</v>
      </c>
      <c r="U7">
        <f t="shared" si="4"/>
        <v>1.634102359130724</v>
      </c>
      <c r="V7">
        <f t="shared" si="5"/>
        <v>3.6397817478760417</v>
      </c>
      <c r="W7">
        <f t="shared" si="6"/>
        <v>3.8958654793552956</v>
      </c>
      <c r="X7">
        <f t="shared" si="7"/>
        <v>5.1806993735011551</v>
      </c>
      <c r="Y7">
        <f t="shared" si="8"/>
        <v>4.9429737316651492</v>
      </c>
    </row>
    <row r="8" spans="2:38" x14ac:dyDescent="0.3">
      <c r="B8">
        <v>1980</v>
      </c>
      <c r="C8">
        <v>3645</v>
      </c>
      <c r="D8">
        <v>3672.95</v>
      </c>
      <c r="E8">
        <v>3669.45</v>
      </c>
      <c r="F8">
        <v>3710.45</v>
      </c>
      <c r="G8">
        <v>3700.63</v>
      </c>
      <c r="H8">
        <v>3710.01</v>
      </c>
      <c r="I8">
        <v>3718.65</v>
      </c>
      <c r="J8">
        <v>3809.49</v>
      </c>
      <c r="K8">
        <v>3821.93</v>
      </c>
      <c r="L8">
        <v>3877.09</v>
      </c>
      <c r="M8">
        <v>3865.33</v>
      </c>
      <c r="P8">
        <f t="shared" si="9"/>
        <v>0.76680384087790998</v>
      </c>
      <c r="Q8">
        <f t="shared" si="0"/>
        <v>0.67078189300411029</v>
      </c>
      <c r="R8">
        <f t="shared" si="1"/>
        <v>1.79561042524005</v>
      </c>
      <c r="S8">
        <f t="shared" si="2"/>
        <v>1.5262002743484255</v>
      </c>
      <c r="T8">
        <f t="shared" si="3"/>
        <v>1.7835390946502117</v>
      </c>
      <c r="U8">
        <f t="shared" si="4"/>
        <v>2.0205761316872453</v>
      </c>
      <c r="V8">
        <f t="shared" si="5"/>
        <v>4.5127572016460844</v>
      </c>
      <c r="W8">
        <f t="shared" si="6"/>
        <v>4.8540466392318207</v>
      </c>
      <c r="X8">
        <f t="shared" si="7"/>
        <v>6.3673525377229119</v>
      </c>
      <c r="Y8">
        <f t="shared" si="8"/>
        <v>6.0447187928669388</v>
      </c>
    </row>
    <row r="9" spans="2:38" x14ac:dyDescent="0.3">
      <c r="B9">
        <v>1981</v>
      </c>
      <c r="C9">
        <v>3572.78</v>
      </c>
      <c r="D9">
        <v>3600.85</v>
      </c>
      <c r="E9">
        <v>3597.37</v>
      </c>
      <c r="F9">
        <v>3639.91</v>
      </c>
      <c r="G9">
        <v>3629.99</v>
      </c>
      <c r="H9">
        <v>3639.49</v>
      </c>
      <c r="I9">
        <v>3648.29</v>
      </c>
      <c r="J9">
        <v>3742.12</v>
      </c>
      <c r="K9">
        <v>3754.81</v>
      </c>
      <c r="L9">
        <v>3812.24</v>
      </c>
      <c r="M9">
        <v>3800.41</v>
      </c>
      <c r="P9">
        <f t="shared" si="9"/>
        <v>0.78566270523233184</v>
      </c>
      <c r="Q9">
        <f t="shared" si="0"/>
        <v>0.68825956258151044</v>
      </c>
      <c r="R9">
        <f t="shared" si="1"/>
        <v>1.8789290132613721</v>
      </c>
      <c r="S9">
        <f t="shared" si="2"/>
        <v>1.601274077888915</v>
      </c>
      <c r="T9">
        <f t="shared" si="3"/>
        <v>1.8671734615621332</v>
      </c>
      <c r="U9">
        <f t="shared" si="4"/>
        <v>2.1134802590699611</v>
      </c>
      <c r="V9">
        <f t="shared" si="5"/>
        <v>4.7397264874971228</v>
      </c>
      <c r="W9">
        <f t="shared" si="6"/>
        <v>5.0949120852669276</v>
      </c>
      <c r="X9">
        <f t="shared" si="7"/>
        <v>6.7023438330935452</v>
      </c>
      <c r="Y9">
        <f t="shared" si="8"/>
        <v>6.3712291268983714</v>
      </c>
    </row>
    <row r="10" spans="2:38" x14ac:dyDescent="0.3">
      <c r="B10">
        <v>1982</v>
      </c>
      <c r="C10">
        <v>3540.13</v>
      </c>
      <c r="D10">
        <v>3567.83</v>
      </c>
      <c r="E10">
        <v>3564.63</v>
      </c>
      <c r="F10">
        <v>3608.74</v>
      </c>
      <c r="G10">
        <v>3599.06</v>
      </c>
      <c r="H10">
        <v>3608.67</v>
      </c>
      <c r="I10">
        <v>3617.63</v>
      </c>
      <c r="J10">
        <v>3714.28</v>
      </c>
      <c r="K10">
        <v>3727.09</v>
      </c>
      <c r="L10">
        <v>3787.12</v>
      </c>
      <c r="M10">
        <v>3775.42</v>
      </c>
      <c r="P10">
        <f t="shared" si="9"/>
        <v>0.78245714140440659</v>
      </c>
      <c r="Q10">
        <f t="shared" si="0"/>
        <v>0.6920649806645518</v>
      </c>
      <c r="R10">
        <f t="shared" si="1"/>
        <v>1.938064421363048</v>
      </c>
      <c r="S10">
        <f t="shared" si="2"/>
        <v>1.6646281351249765</v>
      </c>
      <c r="T10">
        <f t="shared" si="3"/>
        <v>1.9360870928468719</v>
      </c>
      <c r="U10">
        <f t="shared" si="4"/>
        <v>2.1891851429184803</v>
      </c>
      <c r="V10">
        <f t="shared" si="5"/>
        <v>4.9193108727645614</v>
      </c>
      <c r="W10">
        <f t="shared" si="6"/>
        <v>5.2811619912263117</v>
      </c>
      <c r="X10">
        <f t="shared" si="7"/>
        <v>6.9768624316056123</v>
      </c>
      <c r="Y10">
        <f t="shared" si="8"/>
        <v>6.6463660939005056</v>
      </c>
    </row>
    <row r="11" spans="2:38" x14ac:dyDescent="0.3">
      <c r="B11">
        <v>1983</v>
      </c>
      <c r="C11">
        <v>3616.22</v>
      </c>
      <c r="D11">
        <v>3642.9</v>
      </c>
      <c r="E11">
        <v>3640.31</v>
      </c>
      <c r="F11">
        <v>3686.09</v>
      </c>
      <c r="G11">
        <v>3677.02</v>
      </c>
      <c r="H11">
        <v>3686.61</v>
      </c>
      <c r="I11">
        <v>3695.6</v>
      </c>
      <c r="J11">
        <v>3795.03</v>
      </c>
      <c r="K11">
        <v>3807.75</v>
      </c>
      <c r="L11">
        <v>3870.96</v>
      </c>
      <c r="M11">
        <v>3859.65</v>
      </c>
      <c r="P11">
        <f t="shared" si="9"/>
        <v>0.73778697092544954</v>
      </c>
      <c r="Q11">
        <f t="shared" si="0"/>
        <v>0.66616522224865049</v>
      </c>
      <c r="R11">
        <f t="shared" si="1"/>
        <v>1.9321280231844398</v>
      </c>
      <c r="S11">
        <f t="shared" si="2"/>
        <v>1.681313636891566</v>
      </c>
      <c r="T11">
        <f t="shared" si="3"/>
        <v>1.9465076792894329</v>
      </c>
      <c r="U11">
        <f t="shared" si="4"/>
        <v>2.1951098107969127</v>
      </c>
      <c r="V11">
        <f t="shared" si="5"/>
        <v>4.9446659771806036</v>
      </c>
      <c r="W11">
        <f t="shared" si="6"/>
        <v>5.2964144880565955</v>
      </c>
      <c r="X11">
        <f t="shared" si="7"/>
        <v>7.0443723003578382</v>
      </c>
      <c r="Y11">
        <f t="shared" si="8"/>
        <v>6.7316147800742296</v>
      </c>
    </row>
    <row r="12" spans="2:38" x14ac:dyDescent="0.3">
      <c r="B12">
        <v>1984</v>
      </c>
      <c r="C12">
        <v>3731.66</v>
      </c>
      <c r="D12">
        <v>3756.93</v>
      </c>
      <c r="E12">
        <v>3755.17</v>
      </c>
      <c r="F12">
        <v>3802.7</v>
      </c>
      <c r="G12">
        <v>3794.52</v>
      </c>
      <c r="H12">
        <v>3804.09</v>
      </c>
      <c r="I12">
        <v>3813.06</v>
      </c>
      <c r="J12">
        <v>3915.29</v>
      </c>
      <c r="K12">
        <v>3927.8</v>
      </c>
      <c r="L12">
        <v>3994.59</v>
      </c>
      <c r="M12">
        <v>3983.85</v>
      </c>
      <c r="P12">
        <f t="shared" si="9"/>
        <v>0.67717852108712961</v>
      </c>
      <c r="Q12">
        <f t="shared" si="0"/>
        <v>0.63001452436717764</v>
      </c>
      <c r="R12">
        <f t="shared" si="1"/>
        <v>1.9037104130601386</v>
      </c>
      <c r="S12">
        <f t="shared" si="2"/>
        <v>1.6845050192139726</v>
      </c>
      <c r="T12">
        <f t="shared" si="3"/>
        <v>1.9409592513787508</v>
      </c>
      <c r="U12">
        <f t="shared" si="4"/>
        <v>2.181334848298079</v>
      </c>
      <c r="V12">
        <f t="shared" si="5"/>
        <v>4.920866316867027</v>
      </c>
      <c r="W12">
        <f t="shared" si="6"/>
        <v>5.2561058617344649</v>
      </c>
      <c r="X12">
        <f t="shared" si="7"/>
        <v>7.0459259418060673</v>
      </c>
      <c r="Y12">
        <f t="shared" si="8"/>
        <v>6.7581183709126789</v>
      </c>
    </row>
    <row r="13" spans="2:38" x14ac:dyDescent="0.3">
      <c r="B13">
        <v>1985</v>
      </c>
      <c r="C13">
        <v>3860.87</v>
      </c>
      <c r="D13">
        <v>3884.4</v>
      </c>
      <c r="E13">
        <v>3883.7</v>
      </c>
      <c r="F13">
        <v>3933.05</v>
      </c>
      <c r="G13">
        <v>3926.07</v>
      </c>
      <c r="H13">
        <v>3935.7</v>
      </c>
      <c r="I13">
        <v>3944.7</v>
      </c>
      <c r="J13">
        <v>4049.72</v>
      </c>
      <c r="K13">
        <v>4061.93</v>
      </c>
      <c r="L13">
        <v>4132.6499999999996</v>
      </c>
      <c r="M13">
        <v>4122.62</v>
      </c>
      <c r="P13">
        <f t="shared" si="9"/>
        <v>0.60944812956665728</v>
      </c>
      <c r="Q13">
        <f t="shared" si="0"/>
        <v>0.59131750097775704</v>
      </c>
      <c r="R13">
        <f t="shared" si="1"/>
        <v>1.8695268164947354</v>
      </c>
      <c r="S13">
        <f t="shared" si="2"/>
        <v>1.6887385485654858</v>
      </c>
      <c r="T13">
        <f t="shared" si="3"/>
        <v>1.9381641961526788</v>
      </c>
      <c r="U13">
        <f t="shared" si="4"/>
        <v>2.171272278009877</v>
      </c>
      <c r="V13">
        <f t="shared" si="5"/>
        <v>4.8913845843035357</v>
      </c>
      <c r="W13">
        <f t="shared" si="6"/>
        <v>5.2076345486898017</v>
      </c>
      <c r="X13">
        <f t="shared" si="7"/>
        <v>7.03934605412769</v>
      </c>
      <c r="Y13">
        <f t="shared" si="8"/>
        <v>6.779560047346842</v>
      </c>
    </row>
    <row r="14" spans="2:38" x14ac:dyDescent="0.3">
      <c r="B14">
        <v>1986</v>
      </c>
      <c r="C14">
        <v>4002.16</v>
      </c>
      <c r="D14">
        <v>4023.66</v>
      </c>
      <c r="E14">
        <v>4024.28</v>
      </c>
      <c r="F14">
        <v>4075.51</v>
      </c>
      <c r="G14">
        <v>4070.07</v>
      </c>
      <c r="H14">
        <v>4079.9</v>
      </c>
      <c r="I14">
        <v>4089.01</v>
      </c>
      <c r="J14">
        <v>4196.82</v>
      </c>
      <c r="K14">
        <v>4208.6499999999996</v>
      </c>
      <c r="L14">
        <v>4283.6400000000003</v>
      </c>
      <c r="M14">
        <v>4274.45</v>
      </c>
      <c r="P14">
        <f t="shared" si="9"/>
        <v>0.5372099066504088</v>
      </c>
      <c r="Q14">
        <f t="shared" si="0"/>
        <v>0.55270154116777803</v>
      </c>
      <c r="R14">
        <f t="shared" si="1"/>
        <v>1.8327603094329155</v>
      </c>
      <c r="S14">
        <f t="shared" si="2"/>
        <v>1.6968337097967177</v>
      </c>
      <c r="T14">
        <f t="shared" si="3"/>
        <v>1.9424510764187399</v>
      </c>
      <c r="U14">
        <f t="shared" si="4"/>
        <v>2.1700781577948001</v>
      </c>
      <c r="V14">
        <f t="shared" si="5"/>
        <v>4.8638735083055114</v>
      </c>
      <c r="W14">
        <f t="shared" si="6"/>
        <v>5.1594638894996647</v>
      </c>
      <c r="X14">
        <f t="shared" si="7"/>
        <v>7.0332020708817362</v>
      </c>
      <c r="Y14">
        <f t="shared" si="8"/>
        <v>6.8035760689227809</v>
      </c>
    </row>
    <row r="15" spans="2:38" x14ac:dyDescent="0.3">
      <c r="B15">
        <v>1987</v>
      </c>
      <c r="C15">
        <v>4145.5</v>
      </c>
      <c r="D15">
        <v>4164.75</v>
      </c>
      <c r="E15">
        <v>4166.9799999999996</v>
      </c>
      <c r="F15">
        <v>4220.21</v>
      </c>
      <c r="G15">
        <v>4216.7</v>
      </c>
      <c r="H15">
        <v>4226.9799999999996</v>
      </c>
      <c r="I15">
        <v>4236.37</v>
      </c>
      <c r="J15">
        <v>4347.0600000000004</v>
      </c>
      <c r="K15">
        <v>4358.5</v>
      </c>
      <c r="L15">
        <v>4438.1099999999997</v>
      </c>
      <c r="M15">
        <v>4429.88</v>
      </c>
      <c r="P15">
        <f t="shared" si="9"/>
        <v>0.46435894343263778</v>
      </c>
      <c r="Q15">
        <f t="shared" si="0"/>
        <v>0.51815221324326532</v>
      </c>
      <c r="R15">
        <f t="shared" si="1"/>
        <v>1.8021951513689551</v>
      </c>
      <c r="S15">
        <f t="shared" si="2"/>
        <v>1.7175250271378559</v>
      </c>
      <c r="T15">
        <f t="shared" si="3"/>
        <v>1.9655047642021364</v>
      </c>
      <c r="U15">
        <f t="shared" si="4"/>
        <v>2.1920154384272075</v>
      </c>
      <c r="V15">
        <f t="shared" si="5"/>
        <v>4.8621396695211772</v>
      </c>
      <c r="W15">
        <f t="shared" si="6"/>
        <v>5.138101555903992</v>
      </c>
      <c r="X15">
        <f t="shared" si="7"/>
        <v>7.0584971656012465</v>
      </c>
      <c r="Y15">
        <f t="shared" si="8"/>
        <v>6.8599686406947322</v>
      </c>
    </row>
    <row r="16" spans="2:38" x14ac:dyDescent="0.3">
      <c r="B16">
        <v>1988</v>
      </c>
      <c r="C16">
        <v>4278.09</v>
      </c>
      <c r="D16">
        <v>4294.9399999999996</v>
      </c>
      <c r="E16">
        <v>4299.09</v>
      </c>
      <c r="F16">
        <v>4354.3599999999997</v>
      </c>
      <c r="G16">
        <v>4353.18</v>
      </c>
      <c r="H16">
        <v>4364.22</v>
      </c>
      <c r="I16">
        <v>4374.13</v>
      </c>
      <c r="J16">
        <v>4487.7</v>
      </c>
      <c r="K16">
        <v>4498.7700000000004</v>
      </c>
      <c r="L16">
        <v>4583.2700000000004</v>
      </c>
      <c r="M16">
        <v>4576.0600000000004</v>
      </c>
      <c r="P16">
        <f t="shared" si="9"/>
        <v>0.39386735669421291</v>
      </c>
      <c r="Q16">
        <f t="shared" si="0"/>
        <v>0.49087326353583022</v>
      </c>
      <c r="R16">
        <f t="shared" si="1"/>
        <v>1.7828049433275019</v>
      </c>
      <c r="S16">
        <f t="shared" si="2"/>
        <v>1.7552225409002649</v>
      </c>
      <c r="T16">
        <f t="shared" si="3"/>
        <v>2.0132816280162436</v>
      </c>
      <c r="U16">
        <f t="shared" si="4"/>
        <v>2.2449270585705294</v>
      </c>
      <c r="V16">
        <f t="shared" si="5"/>
        <v>4.8996164176069152</v>
      </c>
      <c r="W16">
        <f t="shared" si="6"/>
        <v>5.1583767522422459</v>
      </c>
      <c r="X16">
        <f t="shared" si="7"/>
        <v>7.1335572650411816</v>
      </c>
      <c r="Y16">
        <f t="shared" si="8"/>
        <v>6.965024111227212</v>
      </c>
    </row>
    <row r="17" spans="2:25" x14ac:dyDescent="0.3">
      <c r="B17">
        <v>1989</v>
      </c>
      <c r="C17">
        <v>4397.54</v>
      </c>
      <c r="D17">
        <v>4411.93</v>
      </c>
      <c r="E17">
        <v>4418.2700000000004</v>
      </c>
      <c r="F17">
        <v>4475.6400000000003</v>
      </c>
      <c r="G17">
        <v>4477.17</v>
      </c>
      <c r="H17">
        <v>4489.3100000000004</v>
      </c>
      <c r="I17">
        <v>4499.96</v>
      </c>
      <c r="J17">
        <v>4616.46</v>
      </c>
      <c r="K17">
        <v>4627.21</v>
      </c>
      <c r="L17">
        <v>4716.84</v>
      </c>
      <c r="M17">
        <v>4710.6899999999996</v>
      </c>
      <c r="P17">
        <f t="shared" si="9"/>
        <v>0.32722840497187811</v>
      </c>
      <c r="Q17">
        <f t="shared" si="0"/>
        <v>0.47139991904565903</v>
      </c>
      <c r="R17">
        <f t="shared" si="1"/>
        <v>1.7759929415082152</v>
      </c>
      <c r="S17">
        <f t="shared" si="2"/>
        <v>1.8107851207720704</v>
      </c>
      <c r="T17">
        <f t="shared" si="3"/>
        <v>2.0868485562382704</v>
      </c>
      <c r="U17">
        <f t="shared" si="4"/>
        <v>2.329029411898472</v>
      </c>
      <c r="V17">
        <f t="shared" si="5"/>
        <v>4.9782378329702537</v>
      </c>
      <c r="W17">
        <f t="shared" si="6"/>
        <v>5.2226926872751598</v>
      </c>
      <c r="X17">
        <f t="shared" si="7"/>
        <v>7.2608776725169113</v>
      </c>
      <c r="Y17">
        <f t="shared" si="8"/>
        <v>7.1210267558680451</v>
      </c>
    </row>
    <row r="18" spans="2:25" x14ac:dyDescent="0.3">
      <c r="B18">
        <v>1990</v>
      </c>
      <c r="C18">
        <v>4370.17</v>
      </c>
      <c r="D18">
        <v>4382.63</v>
      </c>
      <c r="E18">
        <v>4391.3999999999996</v>
      </c>
      <c r="F18">
        <v>4450.93</v>
      </c>
      <c r="G18">
        <v>4455.6099999999997</v>
      </c>
      <c r="H18">
        <v>4469.6000000000004</v>
      </c>
      <c r="I18">
        <v>4481.53</v>
      </c>
      <c r="J18">
        <v>4601.1899999999996</v>
      </c>
      <c r="K18">
        <v>4611.91</v>
      </c>
      <c r="L18">
        <v>4706.8500000000004</v>
      </c>
      <c r="M18">
        <v>4701.57</v>
      </c>
      <c r="P18">
        <f t="shared" si="9"/>
        <v>0.28511476670244035</v>
      </c>
      <c r="Q18">
        <f t="shared" si="0"/>
        <v>0.48579345883568747</v>
      </c>
      <c r="R18">
        <f t="shared" si="1"/>
        <v>1.847983030408433</v>
      </c>
      <c r="S18">
        <f t="shared" si="2"/>
        <v>1.955072685959576</v>
      </c>
      <c r="T18">
        <f t="shared" si="3"/>
        <v>2.2751975323614477</v>
      </c>
      <c r="U18">
        <f t="shared" si="4"/>
        <v>2.5481846243967552</v>
      </c>
      <c r="V18">
        <f t="shared" si="5"/>
        <v>5.2862932105615918</v>
      </c>
      <c r="W18">
        <f t="shared" si="6"/>
        <v>5.5315925925078382</v>
      </c>
      <c r="X18">
        <f t="shared" si="7"/>
        <v>7.7040481262742704</v>
      </c>
      <c r="Y18">
        <f t="shared" si="8"/>
        <v>7.5832290277037195</v>
      </c>
    </row>
    <row r="19" spans="2:25" x14ac:dyDescent="0.3">
      <c r="B19">
        <v>1991</v>
      </c>
      <c r="C19">
        <v>4094.22</v>
      </c>
      <c r="D19">
        <v>4105.72</v>
      </c>
      <c r="E19">
        <v>4116.82</v>
      </c>
      <c r="F19">
        <v>4178.4399999999996</v>
      </c>
      <c r="G19">
        <v>4186.3900000000003</v>
      </c>
      <c r="H19">
        <v>4202.87</v>
      </c>
      <c r="I19">
        <v>4216.47</v>
      </c>
      <c r="J19">
        <v>4339.34</v>
      </c>
      <c r="K19">
        <v>4350.3900000000003</v>
      </c>
      <c r="L19">
        <v>4450.43</v>
      </c>
      <c r="M19">
        <v>4445.71</v>
      </c>
      <c r="P19">
        <f t="shared" si="9"/>
        <v>0.28088378250314971</v>
      </c>
      <c r="Q19">
        <f t="shared" si="0"/>
        <v>0.5519976943105136</v>
      </c>
      <c r="R19">
        <f t="shared" si="1"/>
        <v>2.0570462749925458</v>
      </c>
      <c r="S19">
        <f t="shared" si="2"/>
        <v>2.25122245507082</v>
      </c>
      <c r="T19">
        <f t="shared" si="3"/>
        <v>2.6537411277361769</v>
      </c>
      <c r="U19">
        <f t="shared" si="4"/>
        <v>2.9859167313920714</v>
      </c>
      <c r="V19">
        <f t="shared" si="5"/>
        <v>5.9869767623625592</v>
      </c>
      <c r="W19">
        <f t="shared" si="6"/>
        <v>6.2568694403329701</v>
      </c>
      <c r="X19">
        <f t="shared" si="7"/>
        <v>8.7003141013428813</v>
      </c>
      <c r="Y19">
        <f t="shared" si="8"/>
        <v>8.5850296271328901</v>
      </c>
    </row>
    <row r="20" spans="2:25" x14ac:dyDescent="0.3">
      <c r="B20">
        <v>1992</v>
      </c>
      <c r="C20">
        <v>4129.21</v>
      </c>
      <c r="D20">
        <v>4138.79</v>
      </c>
      <c r="E20">
        <v>4152.24</v>
      </c>
      <c r="F20">
        <v>4216.12</v>
      </c>
      <c r="G20">
        <v>4227.1000000000004</v>
      </c>
      <c r="H20">
        <v>4245.26</v>
      </c>
      <c r="I20">
        <v>4259.95</v>
      </c>
      <c r="J20">
        <v>4386.2299999999996</v>
      </c>
      <c r="K20">
        <v>4397.2700000000004</v>
      </c>
      <c r="L20">
        <v>4502.8999999999996</v>
      </c>
      <c r="M20">
        <v>4499</v>
      </c>
      <c r="P20">
        <f t="shared" si="9"/>
        <v>0.23200563788230502</v>
      </c>
      <c r="Q20">
        <f t="shared" si="0"/>
        <v>0.55773380380265825</v>
      </c>
      <c r="R20">
        <f t="shared" si="1"/>
        <v>2.1047609591180843</v>
      </c>
      <c r="S20">
        <f t="shared" si="2"/>
        <v>2.3706713875051237</v>
      </c>
      <c r="T20">
        <f t="shared" si="3"/>
        <v>2.8104649557663617</v>
      </c>
      <c r="U20">
        <f t="shared" si="4"/>
        <v>3.1662230789908912</v>
      </c>
      <c r="V20">
        <f t="shared" si="5"/>
        <v>6.224435182516741</v>
      </c>
      <c r="W20">
        <f t="shared" si="6"/>
        <v>6.4917986733539923</v>
      </c>
      <c r="X20">
        <f t="shared" si="7"/>
        <v>9.0499151169351908</v>
      </c>
      <c r="Y20">
        <f t="shared" si="8"/>
        <v>8.955466057672048</v>
      </c>
    </row>
    <row r="21" spans="2:25" x14ac:dyDescent="0.3">
      <c r="B21">
        <v>1993</v>
      </c>
      <c r="C21">
        <v>3892.96</v>
      </c>
      <c r="D21">
        <v>3901.53</v>
      </c>
      <c r="E21">
        <v>3917.12</v>
      </c>
      <c r="F21">
        <v>3983.17</v>
      </c>
      <c r="G21">
        <v>3997.13</v>
      </c>
      <c r="H21">
        <v>4017.37</v>
      </c>
      <c r="I21">
        <v>4033.26</v>
      </c>
      <c r="J21">
        <v>4163.18</v>
      </c>
      <c r="K21">
        <v>4174.47</v>
      </c>
      <c r="L21">
        <v>4285.71</v>
      </c>
      <c r="M21">
        <v>4282.3</v>
      </c>
      <c r="P21">
        <f t="shared" si="9"/>
        <v>0.22014097242201727</v>
      </c>
      <c r="Q21">
        <f t="shared" si="0"/>
        <v>0.62060745550942864</v>
      </c>
      <c r="R21">
        <f t="shared" si="1"/>
        <v>2.3172598742345167</v>
      </c>
      <c r="S21">
        <f t="shared" si="2"/>
        <v>2.6758559039907954</v>
      </c>
      <c r="T21">
        <f t="shared" si="3"/>
        <v>3.1957687723480297</v>
      </c>
      <c r="U21">
        <f t="shared" si="4"/>
        <v>3.6039414738399618</v>
      </c>
      <c r="V21">
        <f t="shared" si="5"/>
        <v>6.9412477908840637</v>
      </c>
      <c r="W21">
        <f t="shared" si="6"/>
        <v>7.2312584768402504</v>
      </c>
      <c r="X21">
        <f t="shared" si="7"/>
        <v>10.08872426123053</v>
      </c>
      <c r="Y21">
        <f t="shared" si="8"/>
        <v>10.001130245365998</v>
      </c>
    </row>
    <row r="22" spans="2:25" x14ac:dyDescent="0.3">
      <c r="B22">
        <v>1994</v>
      </c>
      <c r="C22">
        <v>3717.55</v>
      </c>
      <c r="D22">
        <v>3724.97</v>
      </c>
      <c r="E22">
        <v>3742.6</v>
      </c>
      <c r="F22">
        <v>3810.77</v>
      </c>
      <c r="G22">
        <v>3827.58</v>
      </c>
      <c r="H22">
        <v>3849.75</v>
      </c>
      <c r="I22">
        <v>3866.76</v>
      </c>
      <c r="J22">
        <v>4000.49</v>
      </c>
      <c r="K22">
        <v>4011.98</v>
      </c>
      <c r="L22">
        <v>4128.93</v>
      </c>
      <c r="M22">
        <v>4125.99</v>
      </c>
      <c r="P22">
        <f t="shared" si="9"/>
        <v>0.19959381850949193</v>
      </c>
      <c r="Q22">
        <f t="shared" si="0"/>
        <v>0.67383088324298868</v>
      </c>
      <c r="R22">
        <f t="shared" si="1"/>
        <v>2.5075654665034715</v>
      </c>
      <c r="S22">
        <f t="shared" si="2"/>
        <v>2.9597449933423823</v>
      </c>
      <c r="T22">
        <f t="shared" si="3"/>
        <v>3.5561054995897785</v>
      </c>
      <c r="U22">
        <f t="shared" si="4"/>
        <v>4.0136649137200582</v>
      </c>
      <c r="V22">
        <f t="shared" si="5"/>
        <v>7.6109265510887436</v>
      </c>
      <c r="W22">
        <f t="shared" si="6"/>
        <v>7.9200010759774537</v>
      </c>
      <c r="X22">
        <f t="shared" si="7"/>
        <v>11.06589016960095</v>
      </c>
      <c r="Y22">
        <f t="shared" si="8"/>
        <v>10.986805826417925</v>
      </c>
    </row>
    <row r="23" spans="2:25" x14ac:dyDescent="0.3">
      <c r="B23">
        <v>1995</v>
      </c>
      <c r="C23">
        <v>3595.08</v>
      </c>
      <c r="D23">
        <v>3601.17</v>
      </c>
      <c r="E23">
        <v>3620.8</v>
      </c>
      <c r="F23">
        <v>3691</v>
      </c>
      <c r="G23">
        <v>3710.59</v>
      </c>
      <c r="H23">
        <v>3734.59</v>
      </c>
      <c r="I23">
        <v>3752.71</v>
      </c>
      <c r="J23">
        <v>3890.37</v>
      </c>
      <c r="K23">
        <v>3902.05</v>
      </c>
      <c r="L23">
        <v>4024.75</v>
      </c>
      <c r="M23">
        <v>4022.26</v>
      </c>
      <c r="P23">
        <f t="shared" si="9"/>
        <v>0.16939817750926672</v>
      </c>
      <c r="Q23">
        <f t="shared" si="0"/>
        <v>0.71542218810152358</v>
      </c>
      <c r="R23">
        <f t="shared" si="1"/>
        <v>2.6680908352526251</v>
      </c>
      <c r="S23">
        <f t="shared" si="2"/>
        <v>3.2130022141371044</v>
      </c>
      <c r="T23">
        <f t="shared" si="3"/>
        <v>3.8805812388041496</v>
      </c>
      <c r="U23">
        <f t="shared" si="4"/>
        <v>4.3846034024277651</v>
      </c>
      <c r="V23">
        <f t="shared" si="5"/>
        <v>8.2137254247471532</v>
      </c>
      <c r="W23">
        <f t="shared" si="6"/>
        <v>8.5386138834184564</v>
      </c>
      <c r="X23">
        <f t="shared" si="7"/>
        <v>11.95161164702872</v>
      </c>
      <c r="Y23">
        <f t="shared" si="8"/>
        <v>11.882350323219519</v>
      </c>
    </row>
    <row r="24" spans="2:25" x14ac:dyDescent="0.3">
      <c r="B24">
        <v>1996</v>
      </c>
      <c r="C24">
        <v>3533.99</v>
      </c>
      <c r="D24">
        <v>3538.49</v>
      </c>
      <c r="E24">
        <v>3560.17</v>
      </c>
      <c r="F24">
        <v>3632.32</v>
      </c>
      <c r="G24">
        <v>3654.72</v>
      </c>
      <c r="H24">
        <v>3680.49</v>
      </c>
      <c r="I24">
        <v>3699.74</v>
      </c>
      <c r="J24">
        <v>3841.4</v>
      </c>
      <c r="K24">
        <v>3853.21</v>
      </c>
      <c r="L24">
        <v>3981.77</v>
      </c>
      <c r="M24">
        <v>3979.78</v>
      </c>
      <c r="P24">
        <f t="shared" si="9"/>
        <v>0.12733482550884412</v>
      </c>
      <c r="Q24">
        <f t="shared" si="0"/>
        <v>0.74080571818257246</v>
      </c>
      <c r="R24">
        <f t="shared" si="1"/>
        <v>2.7824074205077092</v>
      </c>
      <c r="S24">
        <f t="shared" si="2"/>
        <v>3.4162518852628341</v>
      </c>
      <c r="T24">
        <f t="shared" si="3"/>
        <v>4.1454559860101474</v>
      </c>
      <c r="U24">
        <f t="shared" si="4"/>
        <v>4.6901660729090917</v>
      </c>
      <c r="V24">
        <f t="shared" si="5"/>
        <v>8.6986663799275128</v>
      </c>
      <c r="W24">
        <f t="shared" si="6"/>
        <v>9.0328495553185011</v>
      </c>
      <c r="X24">
        <f t="shared" si="7"/>
        <v>12.670664036966722</v>
      </c>
      <c r="Y24">
        <f t="shared" si="8"/>
        <v>12.614353747463928</v>
      </c>
    </row>
    <row r="25" spans="2:25" x14ac:dyDescent="0.3">
      <c r="B25">
        <v>1997</v>
      </c>
      <c r="C25">
        <v>3339.61</v>
      </c>
      <c r="D25">
        <v>3342.6</v>
      </c>
      <c r="E25">
        <v>3366.4</v>
      </c>
      <c r="F25">
        <v>3440.24</v>
      </c>
      <c r="G25">
        <v>3465.7</v>
      </c>
      <c r="H25">
        <v>3493.69</v>
      </c>
      <c r="I25">
        <v>3514.44</v>
      </c>
      <c r="J25">
        <v>3660.48</v>
      </c>
      <c r="K25">
        <v>3672.48</v>
      </c>
      <c r="L25">
        <v>3807.2</v>
      </c>
      <c r="M25">
        <v>3805.56</v>
      </c>
      <c r="P25">
        <f t="shared" si="9"/>
        <v>8.9531412350537382E-2</v>
      </c>
      <c r="Q25">
        <f t="shared" si="0"/>
        <v>0.80218947721440415</v>
      </c>
      <c r="R25">
        <f t="shared" si="1"/>
        <v>3.0132260952626102</v>
      </c>
      <c r="S25">
        <f t="shared" si="2"/>
        <v>3.775590562969918</v>
      </c>
      <c r="T25">
        <f t="shared" si="3"/>
        <v>4.6137123795892307</v>
      </c>
      <c r="U25">
        <f t="shared" si="4"/>
        <v>5.2350424151323036</v>
      </c>
      <c r="V25">
        <f t="shared" si="5"/>
        <v>9.6080081207087016</v>
      </c>
      <c r="W25">
        <f t="shared" si="6"/>
        <v>9.9673315147577064</v>
      </c>
      <c r="X25">
        <f t="shared" si="7"/>
        <v>14.001335485281206</v>
      </c>
      <c r="Y25">
        <f t="shared" si="8"/>
        <v>13.952227954761179</v>
      </c>
    </row>
    <row r="26" spans="2:25" x14ac:dyDescent="0.3">
      <c r="B26">
        <v>1998</v>
      </c>
      <c r="C26">
        <v>3120.7</v>
      </c>
      <c r="D26">
        <v>3122.01</v>
      </c>
      <c r="E26">
        <v>3147.91</v>
      </c>
      <c r="F26">
        <v>3223.2</v>
      </c>
      <c r="G26">
        <v>3251.73</v>
      </c>
      <c r="H26">
        <v>3281.92</v>
      </c>
      <c r="I26">
        <v>3304.11</v>
      </c>
      <c r="J26">
        <v>3454.45</v>
      </c>
      <c r="K26">
        <v>3466.51</v>
      </c>
      <c r="L26">
        <v>3607.48</v>
      </c>
      <c r="M26">
        <v>3606.21</v>
      </c>
      <c r="P26">
        <f t="shared" si="9"/>
        <v>4.197776139969879E-2</v>
      </c>
      <c r="Q26">
        <f t="shared" si="0"/>
        <v>0.87191976159195173</v>
      </c>
      <c r="R26">
        <f t="shared" si="1"/>
        <v>3.2845194988303907</v>
      </c>
      <c r="S26">
        <f t="shared" si="2"/>
        <v>4.198737462748749</v>
      </c>
      <c r="T26">
        <f t="shared" si="3"/>
        <v>5.1661486205018186</v>
      </c>
      <c r="U26">
        <f t="shared" si="4"/>
        <v>5.8772070368827602</v>
      </c>
      <c r="V26">
        <f t="shared" si="5"/>
        <v>10.694715929118468</v>
      </c>
      <c r="W26">
        <f t="shared" si="6"/>
        <v>11.081167686736965</v>
      </c>
      <c r="X26">
        <f t="shared" si="7"/>
        <v>15.598423430640569</v>
      </c>
      <c r="Y26">
        <f t="shared" si="8"/>
        <v>15.557727432947743</v>
      </c>
    </row>
    <row r="27" spans="2:25" x14ac:dyDescent="0.3">
      <c r="B27">
        <v>1999</v>
      </c>
      <c r="C27">
        <v>3018.48</v>
      </c>
      <c r="D27">
        <v>3017.75</v>
      </c>
      <c r="E27">
        <v>3045.59</v>
      </c>
      <c r="F27">
        <v>3122.29</v>
      </c>
      <c r="G27">
        <v>3153.59</v>
      </c>
      <c r="H27">
        <v>3185.32</v>
      </c>
      <c r="I27">
        <v>3208.4</v>
      </c>
      <c r="J27">
        <v>3362.54</v>
      </c>
      <c r="K27">
        <v>3374.39</v>
      </c>
      <c r="L27">
        <v>3521.42</v>
      </c>
      <c r="M27">
        <v>3520.7</v>
      </c>
      <c r="P27">
        <f t="shared" si="9"/>
        <v>-2.4184357689963763E-2</v>
      </c>
      <c r="Q27">
        <f t="shared" si="0"/>
        <v>0.89813416023959503</v>
      </c>
      <c r="R27">
        <f t="shared" si="1"/>
        <v>3.4391481805411979</v>
      </c>
      <c r="S27">
        <f t="shared" si="2"/>
        <v>4.4760939280697611</v>
      </c>
      <c r="T27">
        <f t="shared" si="3"/>
        <v>5.5272852561554204</v>
      </c>
      <c r="U27">
        <f t="shared" si="4"/>
        <v>6.2919085102435686</v>
      </c>
      <c r="V27">
        <f t="shared" si="5"/>
        <v>11.39845220110784</v>
      </c>
      <c r="W27">
        <f t="shared" si="6"/>
        <v>11.79103389785587</v>
      </c>
      <c r="X27">
        <f t="shared" si="7"/>
        <v>16.662028570671332</v>
      </c>
      <c r="Y27">
        <f t="shared" si="8"/>
        <v>16.638175505552457</v>
      </c>
    </row>
    <row r="28" spans="2:25" x14ac:dyDescent="0.3">
      <c r="B28">
        <v>2000</v>
      </c>
      <c r="C28">
        <v>2954.91</v>
      </c>
      <c r="D28">
        <v>2951.91</v>
      </c>
      <c r="E28">
        <v>2981.65</v>
      </c>
      <c r="F28">
        <v>3059.65</v>
      </c>
      <c r="G28">
        <v>3093.61</v>
      </c>
      <c r="H28">
        <v>3126.62</v>
      </c>
      <c r="I28">
        <v>3150.34</v>
      </c>
      <c r="J28">
        <v>3308.03</v>
      </c>
      <c r="K28">
        <v>3319.51</v>
      </c>
      <c r="L28">
        <v>3472.53</v>
      </c>
      <c r="M28">
        <v>3472.47</v>
      </c>
      <c r="P28">
        <f t="shared" si="9"/>
        <v>-0.10152593480004468</v>
      </c>
      <c r="Q28">
        <f t="shared" si="0"/>
        <v>0.90493449885107291</v>
      </c>
      <c r="R28">
        <f t="shared" si="1"/>
        <v>3.5446088036522343</v>
      </c>
      <c r="S28">
        <f t="shared" si="2"/>
        <v>4.6938823855887417</v>
      </c>
      <c r="T28">
        <f t="shared" si="3"/>
        <v>5.8110060881718919</v>
      </c>
      <c r="U28">
        <f t="shared" si="4"/>
        <v>6.613737812657587</v>
      </c>
      <c r="V28">
        <f t="shared" si="5"/>
        <v>11.950279365530605</v>
      </c>
      <c r="W28">
        <f t="shared" si="6"/>
        <v>12.338785276032109</v>
      </c>
      <c r="X28">
        <f t="shared" si="7"/>
        <v>17.517284790399721</v>
      </c>
      <c r="Y28">
        <f t="shared" si="8"/>
        <v>17.515254271703704</v>
      </c>
    </row>
    <row r="29" spans="2:25" x14ac:dyDescent="0.3">
      <c r="B29">
        <v>2001</v>
      </c>
      <c r="C29">
        <v>2899.24</v>
      </c>
      <c r="D29">
        <v>2893.75</v>
      </c>
      <c r="E29">
        <v>2925.43</v>
      </c>
      <c r="F29">
        <v>3004.65</v>
      </c>
      <c r="G29">
        <v>3041.29</v>
      </c>
      <c r="H29">
        <v>3075.43</v>
      </c>
      <c r="I29">
        <v>3099.66</v>
      </c>
      <c r="J29">
        <v>3260.83</v>
      </c>
      <c r="K29">
        <v>3271.82</v>
      </c>
      <c r="L29">
        <v>3430.97</v>
      </c>
      <c r="M29">
        <v>3431.63</v>
      </c>
      <c r="P29">
        <f t="shared" si="9"/>
        <v>-0.18935997019907913</v>
      </c>
      <c r="Q29">
        <f t="shared" si="0"/>
        <v>0.90334018570384156</v>
      </c>
      <c r="R29">
        <f t="shared" si="1"/>
        <v>3.6357804114181755</v>
      </c>
      <c r="S29">
        <f t="shared" si="2"/>
        <v>4.8995598846594346</v>
      </c>
      <c r="T29">
        <f t="shared" si="3"/>
        <v>6.077109863274516</v>
      </c>
      <c r="U29">
        <f t="shared" si="4"/>
        <v>6.9128461251914324</v>
      </c>
      <c r="V29">
        <f t="shared" si="5"/>
        <v>12.471889184751872</v>
      </c>
      <c r="W29">
        <f t="shared" si="6"/>
        <v>12.850954043128558</v>
      </c>
      <c r="X29">
        <f t="shared" si="7"/>
        <v>18.34032367103103</v>
      </c>
      <c r="Y29">
        <f t="shared" si="8"/>
        <v>18.36308825761235</v>
      </c>
    </row>
    <row r="30" spans="2:25" x14ac:dyDescent="0.3">
      <c r="B30">
        <v>2002</v>
      </c>
      <c r="C30">
        <v>2777.16</v>
      </c>
      <c r="D30">
        <v>2768.98</v>
      </c>
      <c r="E30">
        <v>2802.66</v>
      </c>
      <c r="F30">
        <v>2882.9</v>
      </c>
      <c r="G30">
        <v>2922.33</v>
      </c>
      <c r="H30">
        <v>2957.66</v>
      </c>
      <c r="I30">
        <v>2982.41</v>
      </c>
      <c r="J30">
        <v>3147.09</v>
      </c>
      <c r="K30">
        <v>3157.49</v>
      </c>
      <c r="L30">
        <v>3322.96</v>
      </c>
      <c r="M30">
        <v>3324.34</v>
      </c>
      <c r="P30">
        <f t="shared" si="9"/>
        <v>-0.29454550692073328</v>
      </c>
      <c r="Q30">
        <f t="shared" si="0"/>
        <v>0.91820420861599628</v>
      </c>
      <c r="R30">
        <f t="shared" si="1"/>
        <v>3.8074867850610064</v>
      </c>
      <c r="S30">
        <f t="shared" si="2"/>
        <v>5.2272825476385973</v>
      </c>
      <c r="T30">
        <f t="shared" si="3"/>
        <v>6.4994454766740128</v>
      </c>
      <c r="U30">
        <f t="shared" si="4"/>
        <v>7.3906436791542447</v>
      </c>
      <c r="V30">
        <f t="shared" si="5"/>
        <v>13.32044246640454</v>
      </c>
      <c r="W30">
        <f t="shared" si="6"/>
        <v>13.694925751487128</v>
      </c>
      <c r="X30">
        <f t="shared" si="7"/>
        <v>19.653170865200426</v>
      </c>
      <c r="Y30">
        <f t="shared" si="8"/>
        <v>19.702861916490239</v>
      </c>
    </row>
    <row r="31" spans="2:25" x14ac:dyDescent="0.3">
      <c r="B31">
        <v>2003</v>
      </c>
      <c r="C31">
        <v>2735.97</v>
      </c>
      <c r="D31">
        <v>2725.02</v>
      </c>
      <c r="E31">
        <v>2760.65</v>
      </c>
      <c r="F31">
        <v>2841.84</v>
      </c>
      <c r="G31">
        <v>2883.9</v>
      </c>
      <c r="H31">
        <v>2920.19</v>
      </c>
      <c r="I31">
        <v>2945.33</v>
      </c>
      <c r="J31">
        <v>3113.23</v>
      </c>
      <c r="K31">
        <v>3122.98</v>
      </c>
      <c r="L31">
        <v>3294.53</v>
      </c>
      <c r="M31">
        <v>3296.69</v>
      </c>
      <c r="P31">
        <f t="shared" si="9"/>
        <v>-0.40022368666322433</v>
      </c>
      <c r="Q31">
        <f t="shared" si="0"/>
        <v>0.90205667459805083</v>
      </c>
      <c r="R31">
        <f t="shared" si="1"/>
        <v>3.8695599732453334</v>
      </c>
      <c r="S31">
        <f t="shared" si="2"/>
        <v>5.4068575313325917</v>
      </c>
      <c r="T31">
        <f t="shared" si="3"/>
        <v>6.7332609641187684</v>
      </c>
      <c r="U31">
        <f t="shared" si="4"/>
        <v>7.6521306885674978</v>
      </c>
      <c r="V31">
        <f t="shared" si="5"/>
        <v>13.788893884070376</v>
      </c>
      <c r="W31">
        <f t="shared" si="6"/>
        <v>14.14525744068832</v>
      </c>
      <c r="X31">
        <f t="shared" si="7"/>
        <v>20.415428531745615</v>
      </c>
      <c r="Y31">
        <f t="shared" si="8"/>
        <v>20.494376765827123</v>
      </c>
    </row>
    <row r="32" spans="2:25" x14ac:dyDescent="0.3">
      <c r="B32">
        <v>2004</v>
      </c>
      <c r="C32">
        <v>2719.67</v>
      </c>
      <c r="D32">
        <v>2705.83</v>
      </c>
      <c r="E32">
        <v>2743.46</v>
      </c>
      <c r="F32">
        <v>2825.5</v>
      </c>
      <c r="G32">
        <v>2870.22</v>
      </c>
      <c r="H32">
        <v>2907.42</v>
      </c>
      <c r="I32">
        <v>2932.93</v>
      </c>
      <c r="J32">
        <v>3103.97</v>
      </c>
      <c r="K32">
        <v>3113.04</v>
      </c>
      <c r="L32">
        <v>3290.64</v>
      </c>
      <c r="M32">
        <v>3293.62</v>
      </c>
      <c r="P32">
        <f t="shared" si="9"/>
        <v>-0.50888526916869126</v>
      </c>
      <c r="Q32">
        <f t="shared" si="0"/>
        <v>0.87473847930079618</v>
      </c>
      <c r="R32">
        <f t="shared" si="1"/>
        <v>3.8912809274654618</v>
      </c>
      <c r="S32">
        <f t="shared" si="2"/>
        <v>5.5355980688833473</v>
      </c>
      <c r="T32">
        <f t="shared" si="3"/>
        <v>6.9034110756084379</v>
      </c>
      <c r="U32">
        <f t="shared" si="4"/>
        <v>7.8413925218868386</v>
      </c>
      <c r="V32">
        <f t="shared" si="5"/>
        <v>14.13039081947441</v>
      </c>
      <c r="W32">
        <f t="shared" si="6"/>
        <v>14.463887162780773</v>
      </c>
      <c r="X32">
        <f t="shared" si="7"/>
        <v>20.994091194887606</v>
      </c>
      <c r="Y32">
        <f t="shared" si="8"/>
        <v>21.103663312093005</v>
      </c>
    </row>
    <row r="33" spans="2:25" x14ac:dyDescent="0.3">
      <c r="B33">
        <v>2005</v>
      </c>
      <c r="C33">
        <v>2703.99</v>
      </c>
      <c r="D33">
        <v>2687.12</v>
      </c>
      <c r="E33">
        <v>2726.87</v>
      </c>
      <c r="F33">
        <v>2809.57</v>
      </c>
      <c r="G33">
        <v>2857.1</v>
      </c>
      <c r="H33">
        <v>2895.4</v>
      </c>
      <c r="I33">
        <v>2921.41</v>
      </c>
      <c r="J33">
        <v>3095.49</v>
      </c>
      <c r="K33">
        <v>3103.77</v>
      </c>
      <c r="L33">
        <v>3287.18</v>
      </c>
      <c r="M33">
        <v>3290.99</v>
      </c>
      <c r="P33">
        <f t="shared" si="9"/>
        <v>-0.62389283984038002</v>
      </c>
      <c r="Q33">
        <f t="shared" ref="Q33:Q50" si="10">100*(E33-$C33)/$C33</f>
        <v>0.8461569754326056</v>
      </c>
      <c r="R33">
        <f t="shared" si="1"/>
        <v>3.9046002389062235</v>
      </c>
      <c r="S33">
        <f t="shared" si="2"/>
        <v>5.6623730117345161</v>
      </c>
      <c r="T33">
        <f t="shared" si="3"/>
        <v>7.0787983683371722</v>
      </c>
      <c r="U33">
        <f t="shared" si="4"/>
        <v>8.040710209727111</v>
      </c>
      <c r="V33">
        <f t="shared" si="5"/>
        <v>14.478603840990537</v>
      </c>
      <c r="W33">
        <f t="shared" si="6"/>
        <v>14.784817991190804</v>
      </c>
      <c r="X33">
        <f t="shared" si="7"/>
        <v>21.567757277208869</v>
      </c>
      <c r="Y33">
        <f t="shared" si="8"/>
        <v>21.708660165163334</v>
      </c>
    </row>
    <row r="34" spans="2:25" x14ac:dyDescent="0.3">
      <c r="B34">
        <v>2006</v>
      </c>
      <c r="C34">
        <v>2710.83</v>
      </c>
      <c r="D34">
        <v>2690.83</v>
      </c>
      <c r="E34">
        <v>2732.78</v>
      </c>
      <c r="F34">
        <v>2816.02</v>
      </c>
      <c r="G34">
        <v>2866.43</v>
      </c>
      <c r="H34">
        <v>2905.81</v>
      </c>
      <c r="I34">
        <v>2932.37</v>
      </c>
      <c r="J34">
        <v>3109.46</v>
      </c>
      <c r="K34">
        <v>3116.94</v>
      </c>
      <c r="L34">
        <v>3306.23</v>
      </c>
      <c r="M34">
        <v>3310.89</v>
      </c>
      <c r="P34">
        <f t="shared" si="9"/>
        <v>-0.73778141749943749</v>
      </c>
      <c r="Q34">
        <f t="shared" si="10"/>
        <v>0.80971510570564265</v>
      </c>
      <c r="R34">
        <f t="shared" si="1"/>
        <v>3.8803613653382931</v>
      </c>
      <c r="S34">
        <f t="shared" si="2"/>
        <v>5.73993942814562</v>
      </c>
      <c r="T34">
        <f t="shared" si="3"/>
        <v>7.1926310392020154</v>
      </c>
      <c r="U34">
        <f t="shared" si="4"/>
        <v>8.1724047616412676</v>
      </c>
      <c r="V34">
        <f t="shared" si="5"/>
        <v>14.705090322890044</v>
      </c>
      <c r="W34">
        <f t="shared" si="6"/>
        <v>14.981020573034833</v>
      </c>
      <c r="X34">
        <f t="shared" si="7"/>
        <v>21.963752798958257</v>
      </c>
      <c r="Y34">
        <f t="shared" si="8"/>
        <v>22.13565586923562</v>
      </c>
    </row>
    <row r="35" spans="2:25" x14ac:dyDescent="0.3">
      <c r="B35">
        <v>2007</v>
      </c>
      <c r="C35">
        <v>2683.39</v>
      </c>
      <c r="D35">
        <v>2660.05</v>
      </c>
      <c r="E35">
        <v>2704.33</v>
      </c>
      <c r="F35">
        <v>2787.85</v>
      </c>
      <c r="G35">
        <v>2841.24</v>
      </c>
      <c r="H35">
        <v>2881.79</v>
      </c>
      <c r="I35">
        <v>2908.92</v>
      </c>
      <c r="J35">
        <v>3089.04</v>
      </c>
      <c r="K35">
        <v>3095.63</v>
      </c>
      <c r="L35">
        <v>3290.83</v>
      </c>
      <c r="M35">
        <v>3296.36</v>
      </c>
      <c r="P35">
        <f t="shared" si="9"/>
        <v>-0.86979529624839069</v>
      </c>
      <c r="Q35">
        <f t="shared" si="10"/>
        <v>0.78035619123571509</v>
      </c>
      <c r="R35">
        <f t="shared" si="1"/>
        <v>3.8928370456772976</v>
      </c>
      <c r="S35">
        <f t="shared" si="2"/>
        <v>5.8824844692720744</v>
      </c>
      <c r="T35">
        <f t="shared" si="3"/>
        <v>7.3936326810489748</v>
      </c>
      <c r="U35">
        <f t="shared" si="4"/>
        <v>8.4046672306299204</v>
      </c>
      <c r="V35">
        <f t="shared" si="5"/>
        <v>15.117072061832237</v>
      </c>
      <c r="W35">
        <f t="shared" si="6"/>
        <v>15.362656937679585</v>
      </c>
      <c r="X35">
        <f>100*(L35-$C35)/$C35</f>
        <v>22.637037478711633</v>
      </c>
      <c r="Y35">
        <f t="shared" si="8"/>
        <v>22.84312008317838</v>
      </c>
    </row>
    <row r="36" spans="2:25" x14ac:dyDescent="0.3">
      <c r="B36">
        <v>2008</v>
      </c>
      <c r="C36">
        <v>2666.36</v>
      </c>
      <c r="D36">
        <v>2639.51</v>
      </c>
      <c r="E36">
        <v>2686.28</v>
      </c>
      <c r="F36">
        <v>2769.8</v>
      </c>
      <c r="G36">
        <v>2826.37</v>
      </c>
      <c r="H36">
        <v>2868.24</v>
      </c>
      <c r="I36">
        <v>2896.11</v>
      </c>
      <c r="J36">
        <v>3079.18</v>
      </c>
      <c r="K36">
        <v>3084.79</v>
      </c>
      <c r="L36">
        <v>3285.78</v>
      </c>
      <c r="M36">
        <v>3292.19</v>
      </c>
      <c r="P36">
        <f t="shared" si="9"/>
        <v>-1.00699080394245</v>
      </c>
      <c r="Q36">
        <f t="shared" si="10"/>
        <v>0.74708591488021392</v>
      </c>
      <c r="R36">
        <f t="shared" ref="R36:R38" si="11">100*(F36-$C36)/$C36</f>
        <v>3.8794461363056771</v>
      </c>
      <c r="S36">
        <f t="shared" si="2"/>
        <v>6.0010651224890772</v>
      </c>
      <c r="T36">
        <f t="shared" si="3"/>
        <v>7.5713707076313632</v>
      </c>
      <c r="U36">
        <f t="shared" si="4"/>
        <v>8.6166159108297453</v>
      </c>
      <c r="V36">
        <f t="shared" si="5"/>
        <v>15.482530491006454</v>
      </c>
      <c r="W36">
        <f t="shared" si="6"/>
        <v>15.692929686913988</v>
      </c>
      <c r="X36">
        <f t="shared" ref="X36:X43" si="12">100*(L36-$C36)/$C36</f>
        <v>23.230921555978938</v>
      </c>
      <c r="Y36">
        <f t="shared" si="8"/>
        <v>23.47132420228326</v>
      </c>
    </row>
    <row r="37" spans="2:25" x14ac:dyDescent="0.3">
      <c r="B37">
        <v>2009</v>
      </c>
      <c r="C37">
        <v>2645.06</v>
      </c>
      <c r="D37">
        <v>2614.4299999999998</v>
      </c>
      <c r="E37">
        <v>2663.94</v>
      </c>
      <c r="F37">
        <v>2747.09</v>
      </c>
      <c r="G37">
        <v>2807.09</v>
      </c>
      <c r="H37">
        <v>2850.5</v>
      </c>
      <c r="I37">
        <v>2879.31</v>
      </c>
      <c r="J37">
        <v>3065.3</v>
      </c>
      <c r="K37">
        <v>3069.81</v>
      </c>
      <c r="L37">
        <v>3276.53</v>
      </c>
      <c r="M37">
        <v>3283.86</v>
      </c>
      <c r="P37">
        <f t="shared" si="9"/>
        <v>-1.158007757858049</v>
      </c>
      <c r="Q37">
        <f t="shared" si="10"/>
        <v>0.71378343024355251</v>
      </c>
      <c r="R37">
        <f t="shared" si="11"/>
        <v>3.8573794167240139</v>
      </c>
      <c r="S37">
        <f t="shared" si="2"/>
        <v>6.1257589619895274</v>
      </c>
      <c r="T37">
        <f t="shared" si="3"/>
        <v>7.7669315629891225</v>
      </c>
      <c r="U37">
        <f t="shared" si="4"/>
        <v>8.8561318079741103</v>
      </c>
      <c r="V37">
        <f t="shared" si="5"/>
        <v>15.887730335039667</v>
      </c>
      <c r="W37">
        <f t="shared" si="6"/>
        <v>16.058236864192118</v>
      </c>
      <c r="X37">
        <f t="shared" si="12"/>
        <v>23.87356052414691</v>
      </c>
      <c r="Y37">
        <f t="shared" si="8"/>
        <v>24.150680891926843</v>
      </c>
    </row>
    <row r="38" spans="2:25" x14ac:dyDescent="0.3">
      <c r="B38">
        <v>2010</v>
      </c>
      <c r="C38">
        <v>2621.23</v>
      </c>
      <c r="D38">
        <v>2586.48</v>
      </c>
      <c r="E38">
        <v>2639.04</v>
      </c>
      <c r="F38">
        <v>2721.35</v>
      </c>
      <c r="G38">
        <v>2785.17</v>
      </c>
      <c r="H38">
        <v>2830.45</v>
      </c>
      <c r="I38">
        <v>2860.49</v>
      </c>
      <c r="J38">
        <v>3049.42</v>
      </c>
      <c r="K38">
        <v>3052.68</v>
      </c>
      <c r="L38">
        <v>3265.06</v>
      </c>
      <c r="M38">
        <v>3273.34</v>
      </c>
      <c r="P38">
        <f t="shared" si="9"/>
        <v>-1.3257135009136931</v>
      </c>
      <c r="Q38">
        <f t="shared" si="10"/>
        <v>0.67945201298626767</v>
      </c>
      <c r="R38">
        <f t="shared" si="11"/>
        <v>3.819580883783563</v>
      </c>
      <c r="S38">
        <f t="shared" si="2"/>
        <v>6.2543157220083732</v>
      </c>
      <c r="T38">
        <f t="shared" si="3"/>
        <v>7.9817490262205064</v>
      </c>
      <c r="U38">
        <f t="shared" si="4"/>
        <v>9.1277758914707903</v>
      </c>
      <c r="V38">
        <f t="shared" si="5"/>
        <v>16.335460833272933</v>
      </c>
      <c r="W38">
        <f t="shared" si="6"/>
        <v>16.45982992717159</v>
      </c>
      <c r="X38">
        <f t="shared" si="12"/>
        <v>24.562133044410444</v>
      </c>
      <c r="Y38">
        <f t="shared" si="8"/>
        <v>24.878015282901544</v>
      </c>
    </row>
    <row r="39" spans="2:25" x14ac:dyDescent="0.3">
      <c r="B39">
        <v>2011</v>
      </c>
      <c r="C39">
        <v>2600.77</v>
      </c>
      <c r="D39">
        <v>2561.39</v>
      </c>
      <c r="E39">
        <v>2617.4699999999998</v>
      </c>
      <c r="F39">
        <v>2698.33</v>
      </c>
      <c r="G39">
        <v>2766.57</v>
      </c>
      <c r="H39">
        <v>2814.21</v>
      </c>
      <c r="I39">
        <v>2845.89</v>
      </c>
      <c r="J39">
        <v>3037.73</v>
      </c>
      <c r="K39">
        <v>3039.49</v>
      </c>
      <c r="L39">
        <v>3257.39</v>
      </c>
      <c r="M39">
        <v>3266.65</v>
      </c>
      <c r="P39">
        <f t="shared" si="9"/>
        <v>-1.514166958246985</v>
      </c>
      <c r="Q39">
        <f t="shared" si="10"/>
        <v>0.6421175267324607</v>
      </c>
      <c r="R39">
        <f>100*(F39-$C39)/$C39</f>
        <v>3.7511967609592523</v>
      </c>
      <c r="S39">
        <f t="shared" si="2"/>
        <v>6.3750350857630691</v>
      </c>
      <c r="T39">
        <f t="shared" si="3"/>
        <v>8.2068002937591586</v>
      </c>
      <c r="U39">
        <f t="shared" si="4"/>
        <v>9.4249010869857734</v>
      </c>
      <c r="V39">
        <f t="shared" si="5"/>
        <v>16.801178112635874</v>
      </c>
      <c r="W39">
        <f t="shared" si="6"/>
        <v>16.868850378926233</v>
      </c>
      <c r="X39">
        <f t="shared" si="12"/>
        <v>25.247138347489393</v>
      </c>
      <c r="Y39">
        <f t="shared" si="8"/>
        <v>25.603186748539862</v>
      </c>
    </row>
    <row r="40" spans="2:25" x14ac:dyDescent="0.3">
      <c r="B40">
        <v>2012</v>
      </c>
      <c r="C40">
        <v>2603.27</v>
      </c>
      <c r="D40">
        <v>2558.6</v>
      </c>
      <c r="E40">
        <v>2618.8000000000002</v>
      </c>
      <c r="F40">
        <v>2697.55</v>
      </c>
      <c r="G40">
        <v>2771.05</v>
      </c>
      <c r="H40">
        <v>2821.69</v>
      </c>
      <c r="I40">
        <v>2855.43</v>
      </c>
      <c r="J40">
        <v>3050.01</v>
      </c>
      <c r="K40">
        <v>3049.92</v>
      </c>
      <c r="L40">
        <v>3272.99</v>
      </c>
      <c r="M40">
        <v>3283.28</v>
      </c>
      <c r="P40">
        <f t="shared" si="9"/>
        <v>-1.7159188251698854</v>
      </c>
      <c r="Q40">
        <f t="shared" si="10"/>
        <v>0.59655740664626411</v>
      </c>
      <c r="R40">
        <f t="shared" ref="R40:R49" si="13">100*(F40-$C40)/$C40</f>
        <v>3.6215989889638878</v>
      </c>
      <c r="S40">
        <f>100*(G40-$C40)/$C40</f>
        <v>6.4449711324603376</v>
      </c>
      <c r="T40">
        <f t="shared" si="3"/>
        <v>8.3902169194897223</v>
      </c>
      <c r="U40">
        <f t="shared" si="4"/>
        <v>9.6862791796471299</v>
      </c>
      <c r="V40">
        <f t="shared" si="5"/>
        <v>17.160724780756517</v>
      </c>
      <c r="W40">
        <f t="shared" si="6"/>
        <v>17.157267590376723</v>
      </c>
      <c r="X40">
        <f t="shared" si="12"/>
        <v>25.726106012822331</v>
      </c>
      <c r="Y40">
        <f t="shared" si="8"/>
        <v>26.121378112911849</v>
      </c>
    </row>
    <row r="41" spans="2:25" x14ac:dyDescent="0.3">
      <c r="B41">
        <v>2013</v>
      </c>
      <c r="C41">
        <v>2594.83</v>
      </c>
      <c r="D41">
        <v>2545.42</v>
      </c>
      <c r="E41">
        <v>2611.4</v>
      </c>
      <c r="F41">
        <v>2685.78</v>
      </c>
      <c r="G41">
        <v>2765.31</v>
      </c>
      <c r="H41">
        <v>2819.46</v>
      </c>
      <c r="I41">
        <v>2855.95</v>
      </c>
      <c r="J41">
        <v>3053.21</v>
      </c>
      <c r="K41">
        <v>3050.76</v>
      </c>
      <c r="L41">
        <v>3278.77</v>
      </c>
      <c r="M41">
        <v>3290.04</v>
      </c>
      <c r="P41">
        <f>100*(D41-$C41)/$C41</f>
        <v>-1.9041709861532299</v>
      </c>
      <c r="Q41">
        <f t="shared" si="10"/>
        <v>0.63857747906414541</v>
      </c>
      <c r="R41">
        <f t="shared" si="13"/>
        <v>3.5050465733786136</v>
      </c>
      <c r="S41">
        <f t="shared" ref="S41:S48" si="14">100*(G41-$C41)/$C41</f>
        <v>6.569987243865687</v>
      </c>
      <c r="T41">
        <f t="shared" si="3"/>
        <v>8.6568291564379987</v>
      </c>
      <c r="U41">
        <f t="shared" si="4"/>
        <v>10.063086984503798</v>
      </c>
      <c r="V41">
        <f t="shared" si="5"/>
        <v>17.665126424467118</v>
      </c>
      <c r="W41">
        <f t="shared" si="6"/>
        <v>17.57070790764714</v>
      </c>
      <c r="X41">
        <f t="shared" si="12"/>
        <v>26.357796079126572</v>
      </c>
      <c r="Y41">
        <f t="shared" si="8"/>
        <v>26.792121256498501</v>
      </c>
    </row>
    <row r="42" spans="2:25" x14ac:dyDescent="0.3">
      <c r="B42">
        <v>2014</v>
      </c>
      <c r="C42">
        <v>2576.52</v>
      </c>
      <c r="D42">
        <v>2518.3000000000002</v>
      </c>
      <c r="E42">
        <v>2591.08</v>
      </c>
      <c r="F42">
        <v>2659.82</v>
      </c>
      <c r="G42">
        <v>2747.02</v>
      </c>
      <c r="H42">
        <v>2806.02</v>
      </c>
      <c r="I42">
        <v>2846.13</v>
      </c>
      <c r="J42">
        <v>3045.97</v>
      </c>
      <c r="K42">
        <v>3040.53</v>
      </c>
      <c r="L42">
        <v>3272.83</v>
      </c>
      <c r="M42">
        <v>3284.94</v>
      </c>
      <c r="P42">
        <f t="shared" ref="P42:P46" si="15">100*(D42-$C42)/$C42</f>
        <v>-2.2596370297921151</v>
      </c>
      <c r="Q42">
        <f t="shared" si="10"/>
        <v>0.5651033176532666</v>
      </c>
      <c r="R42">
        <f t="shared" si="13"/>
        <v>3.2330430192663044</v>
      </c>
      <c r="S42">
        <f t="shared" si="14"/>
        <v>6.6174529986182913</v>
      </c>
      <c r="T42">
        <f t="shared" si="3"/>
        <v>8.9073634204275542</v>
      </c>
      <c r="U42">
        <f t="shared" si="4"/>
        <v>10.464114386847381</v>
      </c>
      <c r="V42">
        <f t="shared" si="5"/>
        <v>18.220312669802674</v>
      </c>
      <c r="W42">
        <f t="shared" si="6"/>
        <v>18.009175166503663</v>
      </c>
      <c r="X42">
        <f t="shared" si="12"/>
        <v>27.025212301864531</v>
      </c>
      <c r="Y42">
        <f t="shared" si="8"/>
        <v>27.495226118951145</v>
      </c>
    </row>
    <row r="43" spans="2:25" x14ac:dyDescent="0.3">
      <c r="B43">
        <v>2015</v>
      </c>
      <c r="C43">
        <v>2602.81</v>
      </c>
      <c r="D43">
        <v>2535.9899999999998</v>
      </c>
      <c r="E43">
        <v>2616.56</v>
      </c>
      <c r="F43">
        <v>2678.31</v>
      </c>
      <c r="G43">
        <v>2774.29</v>
      </c>
      <c r="H43">
        <v>2838.89</v>
      </c>
      <c r="I43">
        <v>2883.12</v>
      </c>
      <c r="J43">
        <v>3085.09</v>
      </c>
      <c r="K43">
        <v>3076.04</v>
      </c>
      <c r="L43">
        <v>3311.26</v>
      </c>
      <c r="P43">
        <f t="shared" si="15"/>
        <v>-2.5672254217557242</v>
      </c>
      <c r="Q43">
        <f t="shared" si="10"/>
        <v>0.52827521025353374</v>
      </c>
      <c r="R43">
        <f t="shared" si="13"/>
        <v>2.9007111544830395</v>
      </c>
      <c r="S43">
        <f t="shared" si="14"/>
        <v>6.588264222129161</v>
      </c>
      <c r="T43">
        <f t="shared" si="3"/>
        <v>9.0701972099384864</v>
      </c>
      <c r="U43">
        <f t="shared" si="4"/>
        <v>10.769514486266763</v>
      </c>
      <c r="V43">
        <f t="shared" si="5"/>
        <v>18.529204974623589</v>
      </c>
      <c r="W43">
        <f t="shared" si="6"/>
        <v>18.181503836238527</v>
      </c>
      <c r="X43">
        <f t="shared" si="12"/>
        <v>27.218659833026624</v>
      </c>
    </row>
    <row r="44" spans="2:25" x14ac:dyDescent="0.3">
      <c r="B44">
        <v>2016</v>
      </c>
      <c r="C44">
        <v>2652.15</v>
      </c>
      <c r="D44">
        <v>2574.8200000000002</v>
      </c>
      <c r="E44">
        <v>2664.98</v>
      </c>
      <c r="F44">
        <v>2717.65</v>
      </c>
      <c r="G44">
        <v>2823.94</v>
      </c>
      <c r="H44">
        <v>2895.33</v>
      </c>
      <c r="I44">
        <v>2944.61</v>
      </c>
      <c r="J44">
        <v>3148.28</v>
      </c>
      <c r="K44">
        <v>3134.87</v>
      </c>
      <c r="P44">
        <f t="shared" si="15"/>
        <v>-2.9157476010029568</v>
      </c>
      <c r="Q44">
        <f t="shared" si="10"/>
        <v>0.48375846011726059</v>
      </c>
      <c r="R44">
        <f t="shared" si="13"/>
        <v>2.4696943988839242</v>
      </c>
      <c r="S44">
        <f t="shared" si="14"/>
        <v>6.4773862715155612</v>
      </c>
      <c r="T44">
        <f t="shared" si="3"/>
        <v>9.1691646400090434</v>
      </c>
      <c r="U44">
        <f t="shared" si="4"/>
        <v>11.027279754161718</v>
      </c>
      <c r="V44">
        <f t="shared" si="5"/>
        <v>18.706709650660791</v>
      </c>
      <c r="W44">
        <f t="shared" si="6"/>
        <v>18.201082140904539</v>
      </c>
    </row>
    <row r="45" spans="2:25" x14ac:dyDescent="0.3">
      <c r="B45">
        <v>2017</v>
      </c>
      <c r="C45">
        <v>2726.01</v>
      </c>
      <c r="D45">
        <v>2636.04</v>
      </c>
      <c r="E45">
        <v>2737.8</v>
      </c>
      <c r="F45">
        <v>2778.78</v>
      </c>
      <c r="G45">
        <v>2896.98</v>
      </c>
      <c r="H45">
        <v>2976.43</v>
      </c>
      <c r="I45">
        <v>3031.66</v>
      </c>
      <c r="J45">
        <v>3236.49</v>
      </c>
      <c r="P45">
        <f t="shared" si="15"/>
        <v>-3.3004280982094802</v>
      </c>
      <c r="Q45">
        <f t="shared" si="10"/>
        <v>0.43250024761464423</v>
      </c>
      <c r="R45">
        <f t="shared" si="13"/>
        <v>1.9357962736747105</v>
      </c>
      <c r="S45">
        <f t="shared" si="14"/>
        <v>6.27180384518031</v>
      </c>
      <c r="T45">
        <f t="shared" si="3"/>
        <v>9.186319932795536</v>
      </c>
      <c r="U45">
        <f t="shared" si="4"/>
        <v>11.212357988415288</v>
      </c>
      <c r="V45">
        <f t="shared" si="5"/>
        <v>18.726270263131813</v>
      </c>
    </row>
    <row r="46" spans="2:25" x14ac:dyDescent="0.3">
      <c r="B46">
        <v>2018</v>
      </c>
      <c r="C46">
        <v>2805.48</v>
      </c>
      <c r="D46">
        <v>2699.83</v>
      </c>
      <c r="E46">
        <v>2815.75</v>
      </c>
      <c r="F46">
        <v>2841.16</v>
      </c>
      <c r="G46">
        <v>2973.42</v>
      </c>
      <c r="H46">
        <v>3062.61</v>
      </c>
      <c r="I46">
        <v>3124.93</v>
      </c>
      <c r="P46">
        <f t="shared" si="15"/>
        <v>-3.7658439910460988</v>
      </c>
      <c r="Q46">
        <f t="shared" si="10"/>
        <v>0.36606926443959614</v>
      </c>
      <c r="R46">
        <f t="shared" si="13"/>
        <v>1.2717966266022156</v>
      </c>
      <c r="S46">
        <f t="shared" si="14"/>
        <v>5.9861414089567591</v>
      </c>
      <c r="T46">
        <f t="shared" si="3"/>
        <v>9.1652765302194315</v>
      </c>
      <c r="U46">
        <f t="shared" si="4"/>
        <v>11.386643283858728</v>
      </c>
    </row>
    <row r="47" spans="2:25" x14ac:dyDescent="0.3">
      <c r="B47">
        <v>2019</v>
      </c>
      <c r="C47">
        <v>2895.89</v>
      </c>
      <c r="D47">
        <v>2771.46</v>
      </c>
      <c r="E47">
        <v>2904.5</v>
      </c>
      <c r="F47">
        <v>2909.66</v>
      </c>
      <c r="G47">
        <v>3057.83</v>
      </c>
      <c r="H47">
        <v>3158.13</v>
      </c>
      <c r="P47">
        <f>100*(D47-$C47)/$C47</f>
        <v>-4.2967792284927899</v>
      </c>
      <c r="Q47">
        <f t="shared" si="10"/>
        <v>0.29731792298741072</v>
      </c>
      <c r="R47">
        <f t="shared" si="13"/>
        <v>0.47550148658961433</v>
      </c>
      <c r="S47">
        <f t="shared" si="14"/>
        <v>5.5920632344460621</v>
      </c>
      <c r="T47">
        <f t="shared" si="3"/>
        <v>9.0555925812099289</v>
      </c>
    </row>
    <row r="48" spans="2:25" x14ac:dyDescent="0.3">
      <c r="B48">
        <v>2020</v>
      </c>
      <c r="C48">
        <v>2984.26</v>
      </c>
      <c r="D48">
        <v>2836.72</v>
      </c>
      <c r="E48">
        <v>2990.45</v>
      </c>
      <c r="F48">
        <v>2969.08</v>
      </c>
      <c r="G48">
        <v>3134.96</v>
      </c>
      <c r="P48">
        <f t="shared" ref="P48:P50" si="16">100*(D48-$C48)/$C48</f>
        <v>-4.9439392010079688</v>
      </c>
      <c r="Q48">
        <f t="shared" si="10"/>
        <v>0.20742160535608825</v>
      </c>
      <c r="R48">
        <f t="shared" si="13"/>
        <v>-0.5086688157198197</v>
      </c>
      <c r="S48">
        <f t="shared" si="14"/>
        <v>5.0498280980879615</v>
      </c>
    </row>
    <row r="49" spans="2:29" x14ac:dyDescent="0.3">
      <c r="B49">
        <v>2021</v>
      </c>
      <c r="C49">
        <v>3075.14</v>
      </c>
      <c r="D49">
        <v>2900.5</v>
      </c>
      <c r="E49">
        <v>3078.79</v>
      </c>
      <c r="F49">
        <v>3023.4</v>
      </c>
      <c r="P49">
        <f>100*(D49-$C49)/$C49</f>
        <v>-5.6790910332537656</v>
      </c>
      <c r="Q49">
        <f t="shared" si="10"/>
        <v>0.11869378304727886</v>
      </c>
      <c r="R49">
        <f t="shared" si="13"/>
        <v>-1.682525023250967</v>
      </c>
      <c r="AB49" s="9" t="s">
        <v>21</v>
      </c>
      <c r="AC49" s="11" t="s">
        <v>23</v>
      </c>
    </row>
    <row r="50" spans="2:29" x14ac:dyDescent="0.3">
      <c r="B50">
        <v>2022</v>
      </c>
      <c r="C50">
        <v>3207.86</v>
      </c>
      <c r="D50">
        <v>3001.55</v>
      </c>
      <c r="E50">
        <v>3207.89</v>
      </c>
      <c r="P50">
        <f t="shared" si="16"/>
        <v>-6.4313903973365392</v>
      </c>
      <c r="Q50">
        <f t="shared" si="10"/>
        <v>9.3520290784963617E-4</v>
      </c>
      <c r="AB50" s="10" t="s">
        <v>22</v>
      </c>
      <c r="AC50" s="7">
        <v>0.55000000000000004</v>
      </c>
    </row>
    <row r="51" spans="2:29" x14ac:dyDescent="0.3">
      <c r="B51">
        <v>2023</v>
      </c>
      <c r="C51">
        <v>3377.52</v>
      </c>
      <c r="D51">
        <v>3134.61</v>
      </c>
      <c r="P51">
        <f>100*(D51-$C51)/$C51</f>
        <v>-7.1919633340439093</v>
      </c>
      <c r="AB51" s="7">
        <v>20</v>
      </c>
      <c r="AC51" s="8">
        <v>0.3</v>
      </c>
    </row>
    <row r="52" spans="2:29" x14ac:dyDescent="0.3">
      <c r="B52">
        <v>2024</v>
      </c>
      <c r="C52">
        <v>3554.44</v>
      </c>
    </row>
    <row r="56" spans="2:29" x14ac:dyDescent="0.3">
      <c r="O56" t="s">
        <v>4</v>
      </c>
      <c r="P56">
        <f>SUM(P5:Y51)/100</f>
        <v>26.659847465414906</v>
      </c>
    </row>
    <row r="57" spans="2:29" x14ac:dyDescent="0.3">
      <c r="O57" t="s">
        <v>5</v>
      </c>
      <c r="P57">
        <f>SUM(P51+Q50+R49+S48+T47+U46+V45+W44+X43+Y42)/(10*100)</f>
        <v>0.10825974916478373</v>
      </c>
    </row>
    <row r="58" spans="2:29" x14ac:dyDescent="0.3">
      <c r="O58" t="s">
        <v>24</v>
      </c>
      <c r="P58">
        <f>SUM(P51+Q50+R49+S48+T47+U46)/(6*100)</f>
        <v>2.7697518014615986E-2</v>
      </c>
    </row>
    <row r="65" spans="6:6" x14ac:dyDescent="0.3">
      <c r="F65" s="3"/>
    </row>
    <row r="73" spans="6:6" x14ac:dyDescent="0.3">
      <c r="F73" s="2"/>
    </row>
    <row r="135" spans="6:17" x14ac:dyDescent="0.3">
      <c r="F135" s="5"/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  <c r="Q135" t="s">
        <v>17</v>
      </c>
    </row>
    <row r="136" spans="6:17" x14ac:dyDescent="0.3">
      <c r="F136" s="5">
        <v>1</v>
      </c>
      <c r="G136">
        <v>4254.58</v>
      </c>
      <c r="H136">
        <v>4257.2299999999996</v>
      </c>
      <c r="I136">
        <v>4350.54</v>
      </c>
      <c r="J136">
        <v>4411.67</v>
      </c>
      <c r="K136">
        <v>4463.71</v>
      </c>
      <c r="L136">
        <v>4702.13</v>
      </c>
      <c r="M136">
        <v>4711.97</v>
      </c>
      <c r="N136">
        <v>4717.1899999999996</v>
      </c>
      <c r="O136">
        <v>4721.9799999999996</v>
      </c>
      <c r="P136">
        <v>4912.9799999999996</v>
      </c>
      <c r="Q136">
        <v>4977.8</v>
      </c>
    </row>
    <row r="137" spans="6:17" x14ac:dyDescent="0.3">
      <c r="F137" s="5">
        <v>2</v>
      </c>
      <c r="G137">
        <v>4390.6400000000003</v>
      </c>
      <c r="H137">
        <v>4394.8100000000004</v>
      </c>
      <c r="I137">
        <v>4479.83</v>
      </c>
      <c r="J137">
        <v>4539.5600000000004</v>
      </c>
      <c r="K137">
        <v>4586.1099999999997</v>
      </c>
      <c r="L137">
        <v>4839.8</v>
      </c>
      <c r="M137">
        <v>4846.91</v>
      </c>
      <c r="N137">
        <v>4862.12</v>
      </c>
      <c r="O137">
        <v>4868.8599999999997</v>
      </c>
      <c r="P137">
        <v>5060.0600000000004</v>
      </c>
      <c r="Q137">
        <v>5125.99</v>
      </c>
    </row>
    <row r="138" spans="6:17" x14ac:dyDescent="0.3">
      <c r="F138" s="5">
        <v>3</v>
      </c>
      <c r="G138">
        <v>3711.72</v>
      </c>
      <c r="H138">
        <v>3718.73</v>
      </c>
      <c r="I138">
        <v>3783.59</v>
      </c>
      <c r="J138">
        <v>3838.07</v>
      </c>
      <c r="K138">
        <v>3871.37</v>
      </c>
      <c r="L138">
        <v>4119.95</v>
      </c>
      <c r="M138">
        <v>4130.7</v>
      </c>
      <c r="N138">
        <v>4163.16</v>
      </c>
      <c r="O138">
        <v>4178.6099999999997</v>
      </c>
      <c r="P138">
        <v>4349.08</v>
      </c>
      <c r="Q138">
        <v>4395.7299999999996</v>
      </c>
    </row>
    <row r="139" spans="6:17" x14ac:dyDescent="0.3">
      <c r="F139" s="5">
        <v>4</v>
      </c>
      <c r="G139">
        <v>2989.74</v>
      </c>
      <c r="H139">
        <v>2999.09</v>
      </c>
      <c r="I139">
        <v>3052.68</v>
      </c>
      <c r="J139">
        <v>3105.5</v>
      </c>
      <c r="K139">
        <v>3131.42</v>
      </c>
      <c r="L139">
        <v>3384.31</v>
      </c>
      <c r="M139">
        <v>3398.01</v>
      </c>
      <c r="N139">
        <v>3442.59</v>
      </c>
      <c r="O139">
        <v>3461.72</v>
      </c>
      <c r="P139">
        <v>3624.67</v>
      </c>
      <c r="Q139">
        <v>3665.21</v>
      </c>
    </row>
    <row r="140" spans="6:17" x14ac:dyDescent="0.3">
      <c r="F140" s="5">
        <v>5</v>
      </c>
      <c r="G140">
        <v>3013.18</v>
      </c>
      <c r="H140">
        <v>3024.32</v>
      </c>
      <c r="I140">
        <v>3078.7</v>
      </c>
      <c r="J140">
        <v>3135.91</v>
      </c>
      <c r="K140">
        <v>3161.43</v>
      </c>
      <c r="L140">
        <v>3440.62</v>
      </c>
      <c r="M140">
        <v>3454.7</v>
      </c>
      <c r="N140">
        <v>3506.44</v>
      </c>
      <c r="O140">
        <v>3523.57</v>
      </c>
      <c r="P140">
        <v>3697.12</v>
      </c>
      <c r="Q140">
        <v>3753.27</v>
      </c>
    </row>
    <row r="141" spans="6:17" x14ac:dyDescent="0.3">
      <c r="F141" s="5">
        <v>6</v>
      </c>
      <c r="G141">
        <v>3069.08</v>
      </c>
      <c r="H141">
        <v>3082.17</v>
      </c>
      <c r="I141">
        <v>3137.68</v>
      </c>
      <c r="J141">
        <v>3200.1</v>
      </c>
      <c r="K141">
        <v>3225.39</v>
      </c>
      <c r="L141">
        <v>3535.25</v>
      </c>
      <c r="M141">
        <v>3547.86</v>
      </c>
      <c r="N141">
        <v>3606.44</v>
      </c>
      <c r="O141">
        <v>3621.19</v>
      </c>
      <c r="P141">
        <v>3808.39</v>
      </c>
      <c r="Q141">
        <v>3880.59</v>
      </c>
    </row>
    <row r="142" spans="6:17" x14ac:dyDescent="0.3">
      <c r="F142" s="5">
        <v>7</v>
      </c>
      <c r="G142">
        <v>3256.07</v>
      </c>
      <c r="H142">
        <v>3271.23</v>
      </c>
      <c r="I142">
        <v>3327.87</v>
      </c>
      <c r="J142">
        <v>3396.41</v>
      </c>
      <c r="K142">
        <v>3421.79</v>
      </c>
      <c r="L142">
        <v>3766.3</v>
      </c>
      <c r="M142">
        <v>3776.95</v>
      </c>
      <c r="N142">
        <v>3841.92</v>
      </c>
      <c r="O142">
        <v>3853.25</v>
      </c>
      <c r="P142">
        <v>4056.43</v>
      </c>
      <c r="Q142">
        <v>4148.3</v>
      </c>
    </row>
    <row r="143" spans="6:17" x14ac:dyDescent="0.3">
      <c r="F143" s="5">
        <v>8</v>
      </c>
      <c r="G143">
        <v>3485.26</v>
      </c>
      <c r="H143">
        <v>3502.78</v>
      </c>
      <c r="I143">
        <v>3559.39</v>
      </c>
      <c r="J143">
        <v>3634.52</v>
      </c>
      <c r="K143">
        <v>3659.52</v>
      </c>
      <c r="L143">
        <v>4041.09</v>
      </c>
      <c r="M143">
        <v>4049.69</v>
      </c>
      <c r="N143">
        <v>4121.18</v>
      </c>
      <c r="O143">
        <v>4128.51</v>
      </c>
      <c r="P143">
        <v>4348.55</v>
      </c>
      <c r="Q143">
        <v>4461.1899999999996</v>
      </c>
    </row>
    <row r="144" spans="6:17" x14ac:dyDescent="0.3">
      <c r="F144" s="5">
        <v>9</v>
      </c>
      <c r="G144">
        <v>3722.35</v>
      </c>
      <c r="H144">
        <v>3742.67</v>
      </c>
      <c r="I144">
        <v>3797.72</v>
      </c>
      <c r="J144">
        <v>3880.28</v>
      </c>
      <c r="K144">
        <v>3904.25</v>
      </c>
      <c r="L144">
        <v>4327.38</v>
      </c>
      <c r="M144">
        <v>4331.95</v>
      </c>
      <c r="N144">
        <v>4410.2</v>
      </c>
      <c r="O144">
        <v>4413.18</v>
      </c>
      <c r="P144">
        <v>4652.54</v>
      </c>
      <c r="Q144">
        <v>4784.09</v>
      </c>
    </row>
    <row r="145" spans="6:17" x14ac:dyDescent="0.3">
      <c r="F145" s="5">
        <v>10</v>
      </c>
      <c r="G145">
        <v>3966.62</v>
      </c>
      <c r="H145">
        <v>3990.21</v>
      </c>
      <c r="I145">
        <v>4042.19</v>
      </c>
      <c r="J145">
        <v>4133.0600000000004</v>
      </c>
      <c r="K145">
        <v>4155.33</v>
      </c>
      <c r="L145">
        <v>4621.87</v>
      </c>
      <c r="M145">
        <v>4623.25</v>
      </c>
      <c r="N145">
        <v>4708.47</v>
      </c>
      <c r="O145">
        <v>4706.8500000000004</v>
      </c>
      <c r="P145">
        <v>4965.37</v>
      </c>
      <c r="Q145">
        <v>5116.34</v>
      </c>
    </row>
    <row r="146" spans="6:17" x14ac:dyDescent="0.3">
      <c r="F146" s="5">
        <v>11</v>
      </c>
      <c r="G146">
        <v>4200.5600000000004</v>
      </c>
      <c r="H146">
        <v>4227.88</v>
      </c>
      <c r="I146">
        <v>4275.33</v>
      </c>
      <c r="J146">
        <v>4375.45</v>
      </c>
      <c r="K146">
        <v>4395.33</v>
      </c>
      <c r="L146">
        <v>4910.2</v>
      </c>
      <c r="M146">
        <v>4906.2700000000004</v>
      </c>
      <c r="N146">
        <v>4998.54</v>
      </c>
      <c r="O146">
        <v>4992.25</v>
      </c>
      <c r="P146">
        <v>5272.83</v>
      </c>
      <c r="Q146">
        <v>5439.97</v>
      </c>
    </row>
    <row r="147" spans="6:17" x14ac:dyDescent="0.3">
      <c r="F147" s="5">
        <v>12</v>
      </c>
      <c r="G147">
        <v>4410.22</v>
      </c>
      <c r="H147">
        <v>4441.78</v>
      </c>
      <c r="I147">
        <v>4483.38</v>
      </c>
      <c r="J147">
        <v>4593.93</v>
      </c>
      <c r="K147">
        <v>4610.82</v>
      </c>
      <c r="L147">
        <v>5175.3999999999996</v>
      </c>
      <c r="M147">
        <v>5168</v>
      </c>
      <c r="N147">
        <v>5267.2</v>
      </c>
      <c r="O147">
        <v>5256.42</v>
      </c>
      <c r="P147">
        <v>5558.31</v>
      </c>
      <c r="Q147">
        <v>5741.7</v>
      </c>
    </row>
    <row r="148" spans="6:17" x14ac:dyDescent="0.3">
      <c r="F148" s="5">
        <v>13</v>
      </c>
      <c r="G148">
        <v>4591.3999999999996</v>
      </c>
      <c r="H148">
        <v>4627.7299999999996</v>
      </c>
      <c r="I148">
        <v>4662.42</v>
      </c>
      <c r="J148">
        <v>4784.8100000000004</v>
      </c>
      <c r="K148">
        <v>4798.28</v>
      </c>
      <c r="L148">
        <v>5417.47</v>
      </c>
      <c r="M148">
        <v>5405.61</v>
      </c>
      <c r="N148">
        <v>5511.25</v>
      </c>
      <c r="O148">
        <v>5496.35</v>
      </c>
      <c r="P148">
        <v>5822.04</v>
      </c>
      <c r="Q148">
        <v>6018.43</v>
      </c>
    </row>
    <row r="149" spans="6:17" x14ac:dyDescent="0.3">
      <c r="F149" s="5">
        <v>14</v>
      </c>
      <c r="G149">
        <v>4562.67</v>
      </c>
      <c r="H149">
        <v>4604.75</v>
      </c>
      <c r="I149">
        <v>4629.8999999999996</v>
      </c>
      <c r="J149">
        <v>4766.07</v>
      </c>
      <c r="K149">
        <v>4774.7</v>
      </c>
      <c r="L149">
        <v>5453.84</v>
      </c>
      <c r="M149">
        <v>5437.49</v>
      </c>
      <c r="N149">
        <v>5549.56</v>
      </c>
      <c r="O149">
        <v>5531.95</v>
      </c>
      <c r="P149">
        <v>5882.45</v>
      </c>
      <c r="Q149">
        <v>6085.52</v>
      </c>
    </row>
    <row r="150" spans="6:17" x14ac:dyDescent="0.3">
      <c r="F150" s="5">
        <v>15</v>
      </c>
      <c r="G150">
        <v>4200.91</v>
      </c>
      <c r="H150">
        <v>4249.57</v>
      </c>
      <c r="I150">
        <v>4263.3500000000004</v>
      </c>
      <c r="J150">
        <v>4415.3999999999996</v>
      </c>
      <c r="K150">
        <v>4418.41</v>
      </c>
      <c r="L150">
        <v>5160.8500000000004</v>
      </c>
      <c r="M150">
        <v>5141.04</v>
      </c>
      <c r="N150">
        <v>5258.47</v>
      </c>
      <c r="O150">
        <v>5239.76</v>
      </c>
      <c r="P150">
        <v>5615.72</v>
      </c>
      <c r="Q150">
        <v>5818.83</v>
      </c>
    </row>
    <row r="151" spans="6:17" x14ac:dyDescent="0.3">
      <c r="F151" s="5">
        <v>16</v>
      </c>
      <c r="G151">
        <v>4264.42</v>
      </c>
      <c r="H151">
        <v>4319.37</v>
      </c>
      <c r="I151">
        <v>4325.5600000000004</v>
      </c>
      <c r="J151">
        <v>4494.8900000000003</v>
      </c>
      <c r="K151">
        <v>4494.58</v>
      </c>
      <c r="L151">
        <v>5310.42</v>
      </c>
      <c r="M151">
        <v>5286.02</v>
      </c>
      <c r="N151">
        <v>5406.37</v>
      </c>
      <c r="O151">
        <v>5384.9</v>
      </c>
      <c r="P151">
        <v>5793.19</v>
      </c>
      <c r="Q151">
        <v>6002.7</v>
      </c>
    </row>
    <row r="152" spans="6:17" x14ac:dyDescent="0.3">
      <c r="F152" s="5">
        <v>17</v>
      </c>
      <c r="G152">
        <v>3972.4</v>
      </c>
      <c r="H152">
        <v>4034.8</v>
      </c>
      <c r="I152">
        <v>4031.02</v>
      </c>
      <c r="J152">
        <v>4220.76</v>
      </c>
      <c r="K152">
        <v>4216.07</v>
      </c>
      <c r="L152">
        <v>5113.87</v>
      </c>
      <c r="M152">
        <v>5084.6099999999997</v>
      </c>
      <c r="N152">
        <v>5206.18</v>
      </c>
      <c r="O152">
        <v>5184.24</v>
      </c>
      <c r="P152">
        <v>5627.25</v>
      </c>
      <c r="Q152">
        <v>5832.63</v>
      </c>
    </row>
    <row r="153" spans="6:17" x14ac:dyDescent="0.3">
      <c r="F153" s="5">
        <v>18</v>
      </c>
      <c r="G153">
        <v>3773.23</v>
      </c>
      <c r="H153">
        <v>3843.26</v>
      </c>
      <c r="I153">
        <v>3831.12</v>
      </c>
      <c r="J153">
        <v>4043.01</v>
      </c>
      <c r="K153">
        <v>4034.95</v>
      </c>
      <c r="L153">
        <v>5022.43</v>
      </c>
      <c r="M153">
        <v>4988.71</v>
      </c>
      <c r="N153">
        <v>5108.71</v>
      </c>
      <c r="O153">
        <v>5086.04</v>
      </c>
      <c r="P153">
        <v>5566.62</v>
      </c>
      <c r="Q153">
        <v>5769.99</v>
      </c>
    </row>
    <row r="154" spans="6:17" x14ac:dyDescent="0.3">
      <c r="F154" s="5">
        <v>19</v>
      </c>
      <c r="G154">
        <v>3653.65</v>
      </c>
      <c r="H154">
        <v>3731.48</v>
      </c>
      <c r="I154">
        <v>3712.2</v>
      </c>
      <c r="J154">
        <v>3947.96</v>
      </c>
      <c r="K154">
        <v>3937.34</v>
      </c>
      <c r="L154">
        <v>5025.3599999999997</v>
      </c>
      <c r="M154">
        <v>4984.6499999999996</v>
      </c>
      <c r="N154">
        <v>5099.8100000000004</v>
      </c>
      <c r="O154">
        <v>5076.05</v>
      </c>
      <c r="P154">
        <v>5599.36</v>
      </c>
      <c r="Q154">
        <v>5799.8</v>
      </c>
    </row>
    <row r="155" spans="6:17" x14ac:dyDescent="0.3">
      <c r="F155" s="5">
        <v>20</v>
      </c>
      <c r="G155">
        <v>3624.07</v>
      </c>
      <c r="H155">
        <v>3710</v>
      </c>
      <c r="I155">
        <v>3684.38</v>
      </c>
      <c r="J155">
        <v>3945.83</v>
      </c>
      <c r="K155">
        <v>3933.23</v>
      </c>
      <c r="L155">
        <v>5130.8</v>
      </c>
      <c r="M155">
        <v>5083.2299999999996</v>
      </c>
      <c r="N155">
        <v>5190.01</v>
      </c>
      <c r="O155">
        <v>5164.41</v>
      </c>
      <c r="P155">
        <v>5732.3</v>
      </c>
      <c r="Q155">
        <v>5931.81</v>
      </c>
    </row>
    <row r="156" spans="6:17" x14ac:dyDescent="0.3">
      <c r="F156" s="5">
        <v>21</v>
      </c>
      <c r="G156">
        <v>3427.92</v>
      </c>
      <c r="H156">
        <v>3522.78</v>
      </c>
      <c r="I156">
        <v>3489.93</v>
      </c>
      <c r="J156">
        <v>3780.23</v>
      </c>
      <c r="K156">
        <v>3765.2</v>
      </c>
      <c r="L156">
        <v>5084.43</v>
      </c>
      <c r="M156">
        <v>5028.5200000000004</v>
      </c>
      <c r="N156">
        <v>5122.25</v>
      </c>
      <c r="O156">
        <v>5095.71</v>
      </c>
      <c r="P156">
        <v>5709.53</v>
      </c>
      <c r="Q156">
        <v>5901.66</v>
      </c>
    </row>
    <row r="157" spans="6:17" x14ac:dyDescent="0.3">
      <c r="F157" s="5">
        <v>22</v>
      </c>
      <c r="G157">
        <v>3206.95</v>
      </c>
      <c r="H157">
        <v>3310.92</v>
      </c>
      <c r="I157">
        <v>3271.71</v>
      </c>
      <c r="J157">
        <v>3592.65</v>
      </c>
      <c r="K157">
        <v>3575.62</v>
      </c>
      <c r="L157">
        <v>5025.37</v>
      </c>
      <c r="M157">
        <v>4960.57</v>
      </c>
      <c r="N157">
        <v>5036.72</v>
      </c>
      <c r="O157">
        <v>5008.7299999999996</v>
      </c>
      <c r="P157">
        <v>5668.93</v>
      </c>
      <c r="Q157">
        <v>5852.78</v>
      </c>
    </row>
    <row r="158" spans="6:17" x14ac:dyDescent="0.3">
      <c r="F158" s="5">
        <v>23</v>
      </c>
      <c r="G158">
        <v>3141.21</v>
      </c>
      <c r="H158">
        <v>3253.84</v>
      </c>
      <c r="I158">
        <v>3210.6</v>
      </c>
      <c r="J158">
        <v>3561.97</v>
      </c>
      <c r="K158">
        <v>3544.27</v>
      </c>
      <c r="L158">
        <v>5130.5200000000004</v>
      </c>
      <c r="M158">
        <v>5054.68</v>
      </c>
      <c r="N158">
        <v>5109.57</v>
      </c>
      <c r="O158">
        <v>5078.16</v>
      </c>
      <c r="P158">
        <v>5786.67</v>
      </c>
      <c r="Q158">
        <v>5964.22</v>
      </c>
    </row>
    <row r="159" spans="6:17" x14ac:dyDescent="0.3">
      <c r="F159" s="5">
        <v>24</v>
      </c>
      <c r="G159">
        <v>3126.62</v>
      </c>
      <c r="H159">
        <v>3247.72</v>
      </c>
      <c r="I159">
        <v>3201.61</v>
      </c>
      <c r="J159">
        <v>3583.49</v>
      </c>
      <c r="K159">
        <v>3565.67</v>
      </c>
      <c r="L159">
        <v>5291.84</v>
      </c>
      <c r="M159">
        <v>5204.8900000000003</v>
      </c>
      <c r="N159">
        <v>5235.3100000000004</v>
      </c>
      <c r="O159">
        <v>5199.12</v>
      </c>
      <c r="P159">
        <v>5954.24</v>
      </c>
      <c r="Q159">
        <v>6126.54</v>
      </c>
    </row>
    <row r="160" spans="6:17" x14ac:dyDescent="0.3">
      <c r="F160" s="5">
        <v>25</v>
      </c>
      <c r="G160">
        <v>3119.2</v>
      </c>
      <c r="H160">
        <v>3248.7</v>
      </c>
      <c r="I160">
        <v>3200.26</v>
      </c>
      <c r="J160">
        <v>3612.74</v>
      </c>
      <c r="K160">
        <v>3594.9</v>
      </c>
      <c r="L160">
        <v>5465.4</v>
      </c>
      <c r="M160">
        <v>5365.41</v>
      </c>
      <c r="N160">
        <v>5368.62</v>
      </c>
      <c r="O160">
        <v>5326.42</v>
      </c>
      <c r="P160">
        <v>6127.64</v>
      </c>
      <c r="Q160">
        <v>6292.57</v>
      </c>
    </row>
    <row r="161" spans="6:17" x14ac:dyDescent="0.3">
      <c r="F161" s="5">
        <v>26</v>
      </c>
      <c r="G161">
        <v>3021.64</v>
      </c>
      <c r="H161">
        <v>3159.55</v>
      </c>
      <c r="I161">
        <v>3108.73</v>
      </c>
      <c r="J161">
        <v>3551.86</v>
      </c>
      <c r="K161">
        <v>3533.67</v>
      </c>
      <c r="L161">
        <v>5550.29</v>
      </c>
      <c r="M161">
        <v>5436.98</v>
      </c>
      <c r="N161">
        <v>5410.52</v>
      </c>
      <c r="O161">
        <v>5361.29</v>
      </c>
      <c r="P161">
        <v>6205.5</v>
      </c>
      <c r="Q161">
        <v>6361.21</v>
      </c>
    </row>
    <row r="162" spans="6:17" x14ac:dyDescent="0.3">
      <c r="F162" s="5">
        <v>27</v>
      </c>
      <c r="G162">
        <v>3023.92</v>
      </c>
      <c r="H162">
        <v>3169.42</v>
      </c>
      <c r="I162">
        <v>3117.73</v>
      </c>
      <c r="J162">
        <v>3589.18</v>
      </c>
      <c r="K162">
        <v>3571.35</v>
      </c>
      <c r="L162">
        <v>5730.01</v>
      </c>
      <c r="M162">
        <v>5602.92</v>
      </c>
      <c r="N162">
        <v>5545.12</v>
      </c>
      <c r="O162">
        <v>5487.39</v>
      </c>
      <c r="P162">
        <v>6371.9</v>
      </c>
      <c r="Q162">
        <v>6520.06</v>
      </c>
    </row>
    <row r="163" spans="6:17" x14ac:dyDescent="0.3">
      <c r="F163" s="5">
        <v>28</v>
      </c>
      <c r="G163">
        <v>3052.79</v>
      </c>
      <c r="H163">
        <v>3205.44</v>
      </c>
      <c r="I163">
        <v>3153.33</v>
      </c>
      <c r="J163">
        <v>3651.69</v>
      </c>
      <c r="K163">
        <v>3634.2</v>
      </c>
      <c r="L163">
        <v>5933.61</v>
      </c>
      <c r="M163">
        <v>5791.1</v>
      </c>
      <c r="N163">
        <v>5700.16</v>
      </c>
      <c r="O163">
        <v>5633.72</v>
      </c>
      <c r="P163">
        <v>6554.47</v>
      </c>
      <c r="Q163">
        <v>6694.25</v>
      </c>
    </row>
    <row r="164" spans="6:17" x14ac:dyDescent="0.3">
      <c r="F164" s="5">
        <v>29</v>
      </c>
      <c r="G164">
        <v>3077.24</v>
      </c>
      <c r="H164">
        <v>3236.65</v>
      </c>
      <c r="I164">
        <v>3184.11</v>
      </c>
      <c r="J164">
        <v>3707.46</v>
      </c>
      <c r="K164">
        <v>3690.4</v>
      </c>
      <c r="L164">
        <v>6127.88</v>
      </c>
      <c r="M164">
        <v>5969.67</v>
      </c>
      <c r="N164">
        <v>5843.38</v>
      </c>
      <c r="O164">
        <v>5765.97</v>
      </c>
      <c r="P164">
        <v>6721.57</v>
      </c>
      <c r="Q164">
        <v>6851.71</v>
      </c>
    </row>
    <row r="165" spans="6:17" x14ac:dyDescent="0.3">
      <c r="F165" s="5">
        <v>30</v>
      </c>
      <c r="G165">
        <v>3127.13</v>
      </c>
      <c r="H165">
        <v>3293</v>
      </c>
      <c r="I165">
        <v>3239.9</v>
      </c>
      <c r="J165">
        <v>3787.72</v>
      </c>
      <c r="K165">
        <v>3770.51</v>
      </c>
      <c r="L165">
        <v>6345.78</v>
      </c>
      <c r="M165">
        <v>6170.09</v>
      </c>
      <c r="N165">
        <v>6007.04</v>
      </c>
      <c r="O165">
        <v>5921.62</v>
      </c>
      <c r="P165">
        <v>6902.14</v>
      </c>
      <c r="Q165">
        <v>7023.68</v>
      </c>
    </row>
    <row r="166" spans="6:17" x14ac:dyDescent="0.3">
      <c r="F166" s="5">
        <v>31</v>
      </c>
      <c r="G166">
        <v>3134.52</v>
      </c>
      <c r="H166">
        <v>3306.98</v>
      </c>
      <c r="I166">
        <v>3252.15</v>
      </c>
      <c r="J166">
        <v>3825.44</v>
      </c>
      <c r="K166">
        <v>3807.07</v>
      </c>
      <c r="L166">
        <v>6527.93</v>
      </c>
      <c r="M166">
        <v>6332.42</v>
      </c>
      <c r="N166">
        <v>6130.14</v>
      </c>
      <c r="O166">
        <v>6038.44</v>
      </c>
      <c r="P166">
        <v>7036.04</v>
      </c>
      <c r="Q166">
        <v>7142.8</v>
      </c>
    </row>
    <row r="167" spans="6:17" x14ac:dyDescent="0.3">
      <c r="F167" s="5">
        <v>32</v>
      </c>
      <c r="G167">
        <v>3162.67</v>
      </c>
      <c r="H167">
        <v>3341.95</v>
      </c>
      <c r="I167">
        <v>3283.57</v>
      </c>
      <c r="J167">
        <v>3883.36</v>
      </c>
      <c r="K167">
        <v>3862.71</v>
      </c>
      <c r="L167">
        <v>6741.66</v>
      </c>
      <c r="M167">
        <v>6523.99</v>
      </c>
      <c r="N167">
        <v>6278.94</v>
      </c>
      <c r="O167">
        <v>6181.94</v>
      </c>
      <c r="P167">
        <v>7191.27</v>
      </c>
      <c r="Q167">
        <v>7272.38</v>
      </c>
    </row>
    <row r="168" spans="6:17" x14ac:dyDescent="0.3">
      <c r="F168" s="5">
        <v>33</v>
      </c>
      <c r="G168">
        <v>3201.1</v>
      </c>
      <c r="H168">
        <v>3388.07</v>
      </c>
      <c r="I168">
        <v>3323.98</v>
      </c>
      <c r="J168">
        <v>3956.95</v>
      </c>
      <c r="K168">
        <v>3930.75</v>
      </c>
      <c r="L168">
        <v>6995.08</v>
      </c>
      <c r="M168">
        <v>6749.23</v>
      </c>
      <c r="N168">
        <v>6459.49</v>
      </c>
      <c r="O168">
        <v>6372.15</v>
      </c>
      <c r="P168">
        <v>7366.97</v>
      </c>
      <c r="Q168">
        <v>-9</v>
      </c>
    </row>
    <row r="169" spans="6:17" x14ac:dyDescent="0.3">
      <c r="F169" s="5">
        <v>34</v>
      </c>
      <c r="G169">
        <v>3269.75</v>
      </c>
      <c r="H169">
        <v>3466.01</v>
      </c>
      <c r="I169">
        <v>3391.3</v>
      </c>
      <c r="J169">
        <v>4065.23</v>
      </c>
      <c r="K169">
        <v>4029.5</v>
      </c>
      <c r="L169">
        <v>7325.38</v>
      </c>
      <c r="M169">
        <v>7046.63</v>
      </c>
      <c r="N169">
        <v>6705.4</v>
      </c>
      <c r="O169">
        <v>6635.31</v>
      </c>
      <c r="P169">
        <v>-9</v>
      </c>
      <c r="Q169">
        <v>-9</v>
      </c>
    </row>
    <row r="170" spans="6:17" x14ac:dyDescent="0.3">
      <c r="F170" s="5">
        <v>35</v>
      </c>
      <c r="G170">
        <v>3397.67</v>
      </c>
      <c r="H170">
        <v>3605.83</v>
      </c>
      <c r="I170">
        <v>3512.97</v>
      </c>
      <c r="J170">
        <v>4241.42</v>
      </c>
      <c r="K170">
        <v>4188.01</v>
      </c>
      <c r="L170">
        <v>7785.3</v>
      </c>
      <c r="M170">
        <v>7465.65</v>
      </c>
      <c r="N170">
        <v>7065.77</v>
      </c>
      <c r="O170">
        <v>-9</v>
      </c>
      <c r="P170">
        <v>-9</v>
      </c>
      <c r="Q170">
        <v>-9</v>
      </c>
    </row>
    <row r="171" spans="6:17" x14ac:dyDescent="0.3">
      <c r="F171" s="5">
        <v>36</v>
      </c>
      <c r="G171">
        <v>3630.39</v>
      </c>
      <c r="H171">
        <v>3853.74</v>
      </c>
      <c r="I171">
        <v>3732.44</v>
      </c>
      <c r="J171">
        <v>4528.88</v>
      </c>
      <c r="K171">
        <v>4449.46</v>
      </c>
      <c r="L171">
        <v>8439.66</v>
      </c>
      <c r="M171">
        <v>8072.17</v>
      </c>
      <c r="N171">
        <v>-9</v>
      </c>
      <c r="O171">
        <v>-9</v>
      </c>
      <c r="P171">
        <v>-9</v>
      </c>
      <c r="Q171">
        <v>-9</v>
      </c>
    </row>
    <row r="172" spans="6:17" x14ac:dyDescent="0.3">
      <c r="F172" s="5">
        <v>37</v>
      </c>
      <c r="G172">
        <v>3952.63</v>
      </c>
      <c r="H172">
        <v>4195.82</v>
      </c>
      <c r="I172">
        <v>4030.58</v>
      </c>
      <c r="J172">
        <v>4912.93</v>
      </c>
      <c r="K172">
        <v>4794.21</v>
      </c>
      <c r="L172">
        <v>9293.6</v>
      </c>
      <c r="M172">
        <v>-9</v>
      </c>
      <c r="N172">
        <v>-9</v>
      </c>
      <c r="O172">
        <v>-9</v>
      </c>
      <c r="P172">
        <v>-9</v>
      </c>
      <c r="Q172">
        <v>-9</v>
      </c>
    </row>
    <row r="173" spans="6:17" x14ac:dyDescent="0.3">
      <c r="F173" s="5">
        <v>38</v>
      </c>
      <c r="G173">
        <v>4379.82</v>
      </c>
      <c r="H173">
        <v>4647.6099999999997</v>
      </c>
      <c r="I173">
        <v>4420.6000000000004</v>
      </c>
      <c r="J173">
        <v>5400.1</v>
      </c>
      <c r="K173">
        <v>5228.68</v>
      </c>
      <c r="L173">
        <v>-9</v>
      </c>
      <c r="M173">
        <v>-9</v>
      </c>
      <c r="N173">
        <v>-9</v>
      </c>
      <c r="O173">
        <v>-9</v>
      </c>
      <c r="P173">
        <v>-9</v>
      </c>
      <c r="Q173">
        <v>-9</v>
      </c>
    </row>
    <row r="174" spans="6:17" x14ac:dyDescent="0.3">
      <c r="F174" s="5">
        <v>39</v>
      </c>
      <c r="G174">
        <v>4998.8500000000004</v>
      </c>
      <c r="H174">
        <v>5295.91</v>
      </c>
      <c r="I174">
        <v>4986</v>
      </c>
      <c r="J174">
        <v>6068.66</v>
      </c>
      <c r="K174">
        <v>-9</v>
      </c>
      <c r="L174">
        <v>-9</v>
      </c>
      <c r="M174">
        <v>-9</v>
      </c>
      <c r="N174">
        <v>-9</v>
      </c>
      <c r="O174">
        <v>-9</v>
      </c>
      <c r="P174">
        <v>-9</v>
      </c>
      <c r="Q174">
        <v>-9</v>
      </c>
    </row>
    <row r="175" spans="6:17" x14ac:dyDescent="0.3">
      <c r="F175" s="5">
        <v>40</v>
      </c>
      <c r="G175">
        <v>5789.78</v>
      </c>
      <c r="H175">
        <v>6119.82</v>
      </c>
      <c r="I175">
        <v>5705.45</v>
      </c>
      <c r="J175">
        <v>-9</v>
      </c>
      <c r="K175">
        <v>-9</v>
      </c>
      <c r="L175">
        <v>-9</v>
      </c>
      <c r="M175">
        <v>-9</v>
      </c>
      <c r="N175">
        <v>-9</v>
      </c>
      <c r="O175">
        <v>-9</v>
      </c>
      <c r="P175">
        <v>-9</v>
      </c>
      <c r="Q175">
        <v>-9</v>
      </c>
    </row>
    <row r="176" spans="6:17" x14ac:dyDescent="0.3">
      <c r="F176" s="5">
        <v>41</v>
      </c>
      <c r="G176">
        <v>6739.88</v>
      </c>
      <c r="H176">
        <v>7104.63</v>
      </c>
      <c r="I176">
        <v>-9</v>
      </c>
      <c r="J176">
        <v>-9</v>
      </c>
      <c r="K176">
        <v>-9</v>
      </c>
      <c r="L176">
        <v>-9</v>
      </c>
      <c r="M176">
        <v>-9</v>
      </c>
      <c r="N176">
        <v>-9</v>
      </c>
      <c r="O176">
        <v>-9</v>
      </c>
      <c r="P176">
        <v>-9</v>
      </c>
      <c r="Q176">
        <v>-9</v>
      </c>
    </row>
    <row r="177" spans="6:17" x14ac:dyDescent="0.3">
      <c r="F177" s="6">
        <v>42</v>
      </c>
      <c r="G177">
        <v>7815.6</v>
      </c>
      <c r="H177">
        <v>-9</v>
      </c>
      <c r="I177">
        <v>-9</v>
      </c>
      <c r="J177">
        <v>-9</v>
      </c>
      <c r="K177">
        <v>-9</v>
      </c>
      <c r="L177">
        <v>-9</v>
      </c>
      <c r="M177">
        <v>-9</v>
      </c>
      <c r="N177">
        <v>-9</v>
      </c>
      <c r="O177">
        <v>-9</v>
      </c>
      <c r="P177">
        <v>-9</v>
      </c>
      <c r="Q177">
        <v>-9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</vt:lpstr>
      <vt:lpstr>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paul.spencer</dc:creator>
  <cp:lastModifiedBy>Paul Spencer</cp:lastModifiedBy>
  <dcterms:created xsi:type="dcterms:W3CDTF">2012-10-11T17:42:30Z</dcterms:created>
  <dcterms:modified xsi:type="dcterms:W3CDTF">2024-10-31T21:04:50Z</dcterms:modified>
</cp:coreProperties>
</file>