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m/_mymods/RandWalk/data/"/>
    </mc:Choice>
  </mc:AlternateContent>
  <bookViews>
    <workbookView xWindow="28800" yWindow="440" windowWidth="38400" windowHeight="21160" tabRatio="500"/>
  </bookViews>
  <sheets>
    <sheet name="Projectfile" sheetId="1" r:id="rId1"/>
    <sheet name="16.0" sheetId="2" r:id="rId2"/>
    <sheet name="Da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8" i="1" l="1" a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B45" i="1" a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B41" i="1" a="1"/>
  <c r="B41" i="1"/>
  <c r="C41" i="1"/>
  <c r="D41" i="1"/>
  <c r="E41" i="1"/>
  <c r="F41" i="1"/>
  <c r="G41" i="1"/>
  <c r="H41" i="1"/>
  <c r="I41" i="1"/>
  <c r="J41" i="1"/>
  <c r="K41" i="1"/>
  <c r="L41" i="1"/>
  <c r="X38" i="1"/>
  <c r="N38" i="1"/>
  <c r="O38" i="1"/>
  <c r="P38" i="1"/>
  <c r="Q38" i="1"/>
  <c r="R38" i="1"/>
  <c r="S38" i="1"/>
  <c r="T38" i="1"/>
  <c r="U38" i="1"/>
  <c r="V38" i="1"/>
  <c r="W38" i="1"/>
  <c r="Z38" i="1"/>
  <c r="L38" i="1"/>
  <c r="K38" i="1"/>
  <c r="J38" i="1"/>
  <c r="I38" i="1"/>
  <c r="H38" i="1"/>
  <c r="G38" i="1"/>
  <c r="F38" i="1"/>
  <c r="E38" i="1"/>
  <c r="D38" i="1"/>
  <c r="C38" i="1"/>
  <c r="B38" i="1"/>
  <c r="X37" i="1"/>
  <c r="N37" i="1"/>
  <c r="O37" i="1"/>
  <c r="P37" i="1"/>
  <c r="Q37" i="1"/>
  <c r="R37" i="1"/>
  <c r="S37" i="1"/>
  <c r="T37" i="1"/>
  <c r="U37" i="1"/>
  <c r="V37" i="1"/>
  <c r="W37" i="1"/>
  <c r="Z37" i="1"/>
  <c r="L37" i="1"/>
  <c r="K37" i="1"/>
  <c r="J37" i="1"/>
  <c r="I37" i="1"/>
  <c r="H37" i="1"/>
  <c r="G37" i="1"/>
  <c r="F37" i="1"/>
  <c r="E37" i="1"/>
  <c r="D37" i="1"/>
  <c r="C37" i="1"/>
  <c r="B37" i="1"/>
  <c r="X36" i="1"/>
  <c r="N36" i="1"/>
  <c r="O36" i="1"/>
  <c r="P36" i="1"/>
  <c r="Q36" i="1"/>
  <c r="R36" i="1"/>
  <c r="S36" i="1"/>
  <c r="T36" i="1"/>
  <c r="U36" i="1"/>
  <c r="V36" i="1"/>
  <c r="W36" i="1"/>
  <c r="Z36" i="1"/>
  <c r="L36" i="1"/>
  <c r="K36" i="1"/>
  <c r="J36" i="1"/>
  <c r="I36" i="1"/>
  <c r="H36" i="1"/>
  <c r="G36" i="1"/>
  <c r="F36" i="1"/>
  <c r="E36" i="1"/>
  <c r="D36" i="1"/>
  <c r="C36" i="1"/>
  <c r="B36" i="1"/>
  <c r="C34" i="1"/>
  <c r="D34" i="1"/>
  <c r="E34" i="1"/>
  <c r="F34" i="1"/>
  <c r="G34" i="1"/>
  <c r="H34" i="1"/>
  <c r="I34" i="1"/>
  <c r="J34" i="1"/>
  <c r="K34" i="1"/>
  <c r="L34" i="1"/>
  <c r="B34" i="1"/>
  <c r="C33" i="1"/>
  <c r="D33" i="1"/>
  <c r="E33" i="1"/>
  <c r="F33" i="1"/>
  <c r="G33" i="1"/>
  <c r="H33" i="1"/>
  <c r="I33" i="1"/>
  <c r="J33" i="1"/>
  <c r="K33" i="1"/>
  <c r="L33" i="1"/>
  <c r="B33" i="1"/>
  <c r="C32" i="1"/>
  <c r="D32" i="1"/>
  <c r="E32" i="1"/>
  <c r="F32" i="1"/>
  <c r="G32" i="1"/>
  <c r="H32" i="1"/>
  <c r="I32" i="1"/>
  <c r="J32" i="1"/>
  <c r="K32" i="1"/>
  <c r="L32" i="1"/>
  <c r="B32" i="1"/>
</calcChain>
</file>

<file path=xl/sharedStrings.xml><?xml version="1.0" encoding="utf-8"?>
<sst xmlns="http://schemas.openxmlformats.org/spreadsheetml/2006/main" count="551" uniqueCount="214">
  <si>
    <t>#name</t>
  </si>
  <si>
    <t>5yravg.dat</t>
  </si>
  <si>
    <t>#SSL_spp</t>
  </si>
  <si>
    <t>#Dorn_buffer</t>
  </si>
  <si>
    <t>#N_fsh</t>
  </si>
  <si>
    <t>#N_sexes</t>
  </si>
  <si>
    <t>#avg_5yr_F</t>
  </si>
  <si>
    <t>#F_40_multiplier</t>
  </si>
  <si>
    <t>#SPR_abc</t>
  </si>
  <si>
    <t>#SPR_msy</t>
  </si>
  <si>
    <t>#spawn_month</t>
  </si>
  <si>
    <t>#N_ages</t>
  </si>
  <si>
    <t>#F_ratio</t>
  </si>
  <si>
    <t>#M</t>
  </si>
  <si>
    <t>#maturity</t>
  </si>
  <si>
    <t>#wt_at_age_spawners</t>
  </si>
  <si>
    <t>#Wt_at_age_fsh</t>
  </si>
  <si>
    <t>#select</t>
  </si>
  <si>
    <t>#N</t>
  </si>
  <si>
    <t>#Nyrs</t>
  </si>
  <si>
    <t>#recruits</t>
  </si>
  <si>
    <t>#SSB</t>
  </si>
  <si>
    <t>Model_16.0</t>
  </si>
  <si>
    <t>Estimated</t>
  </si>
  <si>
    <t>annual</t>
  </si>
  <si>
    <t>F's</t>
  </si>
  <si>
    <t>Total</t>
  </si>
  <si>
    <t>mortality</t>
  </si>
  <si>
    <t>(Z)</t>
  </si>
  <si>
    <t>numbers</t>
  </si>
  <si>
    <t>of</t>
  </si>
  <si>
    <t>fish</t>
  </si>
  <si>
    <t>Year:</t>
  </si>
  <si>
    <t>F</t>
  </si>
  <si>
    <t>Fishery</t>
  </si>
  <si>
    <t>:</t>
  </si>
  <si>
    <t>survey</t>
  </si>
  <si>
    <t>q</t>
  </si>
  <si>
    <t>Observed</t>
  </si>
  <si>
    <t>values</t>
  </si>
  <si>
    <t>Yr_Obs_Pred_Survey</t>
  </si>
  <si>
    <t>Survey_Q:</t>
  </si>
  <si>
    <t>Prop</t>
  </si>
  <si>
    <t>ObsFishery</t>
  </si>
  <si>
    <t>Predicted</t>
  </si>
  <si>
    <t>prop</t>
  </si>
  <si>
    <t>PredFishery</t>
  </si>
  <si>
    <t>Pobs_length_fishery_1</t>
  </si>
  <si>
    <t>Pred_length_fishery_1</t>
  </si>
  <si>
    <t>Survey</t>
  </si>
  <si>
    <t>ObsSurvey</t>
  </si>
  <si>
    <t>PredSurvey</t>
  </si>
  <si>
    <t>catch</t>
  </si>
  <si>
    <t>biomass</t>
  </si>
  <si>
    <t>predicted</t>
  </si>
  <si>
    <t>fishing</t>
  </si>
  <si>
    <t>Average_F_Fshry_1</t>
  </si>
  <si>
    <t>Full_selection_F_Fshry_1</t>
  </si>
  <si>
    <t>Selectivity</t>
  </si>
  <si>
    <t>Stock</t>
  </si>
  <si>
    <t>Recruitment</t>
  </si>
  <si>
    <t>stuff</t>
  </si>
  <si>
    <t>Curve</t>
  </si>
  <si>
    <t>to</t>
  </si>
  <si>
    <t>plot</t>
  </si>
  <si>
    <t>stock</t>
  </si>
  <si>
    <t>Likelihood</t>
  </si>
  <si>
    <t>Components</t>
  </si>
  <si>
    <t>-----------------------------------------</t>
  </si>
  <si>
    <t>catch_like</t>
  </si>
  <si>
    <t>age_like_fsh</t>
  </si>
  <si>
    <t>sel_like_fsh</t>
  </si>
  <si>
    <t>ind_like</t>
  </si>
  <si>
    <t>age_like_ind</t>
  </si>
  <si>
    <t>sel_like_ind</t>
  </si>
  <si>
    <t>rec_like</t>
  </si>
  <si>
    <t>fpen</t>
  </si>
  <si>
    <t>post_priors_indq</t>
  </si>
  <si>
    <t>post_priors</t>
  </si>
  <si>
    <t>residual</t>
  </si>
  <si>
    <t>total</t>
  </si>
  <si>
    <t>length_like_fsh</t>
  </si>
  <si>
    <t>length_like_ind</t>
  </si>
  <si>
    <t>Fit</t>
  </si>
  <si>
    <t>Catch</t>
  </si>
  <si>
    <t>Biomass</t>
  </si>
  <si>
    <t>-------------------------</t>
  </si>
  <si>
    <t>Catch_like_Fshry_#1</t>
  </si>
  <si>
    <t>Age</t>
  </si>
  <si>
    <t>likelihoods</t>
  </si>
  <si>
    <t>for</t>
  </si>
  <si>
    <t>fisheries</t>
  </si>
  <si>
    <t>Age_like_Fshry_#1</t>
  </si>
  <si>
    <t>penalties</t>
  </si>
  <si>
    <t>Curvature_Age</t>
  </si>
  <si>
    <t>Change_Time</t>
  </si>
  <si>
    <t>Dome_Shaped</t>
  </si>
  <si>
    <t>Sel_Fshry_#1</t>
  </si>
  <si>
    <t>Likelihood(s)</t>
  </si>
  <si>
    <t>Survey_Index_#1</t>
  </si>
  <si>
    <t>surveys</t>
  </si>
  <si>
    <t>Age_Survey_#1</t>
  </si>
  <si>
    <t>Sel_Survey_#1</t>
  </si>
  <si>
    <t>penalties:</t>
  </si>
  <si>
    <t>(sigmar)</t>
  </si>
  <si>
    <t>S-R_Curve</t>
  </si>
  <si>
    <t>Regularity</t>
  </si>
  <si>
    <t>Future_Recruits</t>
  </si>
  <si>
    <t>Avg_F</t>
  </si>
  <si>
    <t>Effort_Variability</t>
  </si>
  <si>
    <t>Contribution</t>
  </si>
  <si>
    <t>Priors:</t>
  </si>
  <si>
    <t>Source</t>
  </si>
  <si>
    <t>Posterior</t>
  </si>
  <si>
    <t>Param_Val</t>
  </si>
  <si>
    <t>Prior_Val</t>
  </si>
  <si>
    <t>CV_Prior</t>
  </si>
  <si>
    <t>Q_Survey_#1</t>
  </si>
  <si>
    <t>Q_power_Survey_#1</t>
  </si>
  <si>
    <t>Natural_Mortality</t>
  </si>
  <si>
    <t>Steepness</t>
  </si>
  <si>
    <t>SigmaR</t>
  </si>
  <si>
    <t>Num_parameters_Estimated</t>
  </si>
  <si>
    <t>./amak.dat</t>
  </si>
  <si>
    <t>../am2016a.dat</t>
  </si>
  <si>
    <t>Beverton-Holt</t>
  </si>
  <si>
    <t>Steepnessprior</t>
  </si>
  <si>
    <t>_CV</t>
  </si>
  <si>
    <t>_phase:</t>
  </si>
  <si>
    <t>sigmarprior</t>
  </si>
  <si>
    <t>Rec_estimated_in_styr_endyr:</t>
  </si>
  <si>
    <t>SR_Curve_fit__in_styr_endyr:</t>
  </si>
  <si>
    <t>Model_styr_endyr:</t>
  </si>
  <si>
    <t>M_prior</t>
  </si>
  <si>
    <t>_phase</t>
  </si>
  <si>
    <t>qprior</t>
  </si>
  <si>
    <t>q_power_prior</t>
  </si>
  <si>
    <t>cv_catchbiomass:</t>
  </si>
  <si>
    <t>Projection_years</t>
  </si>
  <si>
    <t>Fsh_sel_opt_fish:</t>
  </si>
  <si>
    <t>Survey_Sel_Opt_Survey:</t>
  </si>
  <si>
    <t>Phase_survey_Sel_Coffs:</t>
  </si>
  <si>
    <t>Fshry_Selages:</t>
  </si>
  <si>
    <t>Survy_Selages:</t>
  </si>
  <si>
    <t>Phase_for_age-spec_fishery</t>
  </si>
  <si>
    <t>Phase_for_logistic_fishery</t>
  </si>
  <si>
    <t>Phase_for_dble_logistic_fishery</t>
  </si>
  <si>
    <t>Phase_for_age-spec_survey</t>
  </si>
  <si>
    <t>Phase_for_logistic_survey</t>
  </si>
  <si>
    <t>Phase_for_dble_logistic_indy</t>
  </si>
  <si>
    <t>Number_of_select_changes_fishery:</t>
  </si>
  <si>
    <t>Yrs_fsh_sel_change:</t>
  </si>
  <si>
    <t>sel_change_in:</t>
  </si>
  <si>
    <t>Number_of_select_changes_survey:</t>
  </si>
  <si>
    <t>Yrs_ind_sel_change:</t>
  </si>
  <si>
    <t>#styr</t>
  </si>
  <si>
    <t>#endyr</t>
  </si>
  <si>
    <t>#rec_age</t>
  </si>
  <si>
    <t>#n_ages</t>
  </si>
  <si>
    <t>#</t>
  </si>
  <si>
    <t>length</t>
  </si>
  <si>
    <t>intervals</t>
  </si>
  <si>
    <t>#Length</t>
  </si>
  <si>
    <t>bin</t>
  </si>
  <si>
    <t>#nfsh</t>
  </si>
  <si>
    <t>#names_fsh</t>
  </si>
  <si>
    <t>Atka_mackerel</t>
  </si>
  <si>
    <t>#catch</t>
  </si>
  <si>
    <t>#catch_cv</t>
  </si>
  <si>
    <t>#n_ages_fsh</t>
  </si>
  <si>
    <t>#n_lengths_fsh</t>
  </si>
  <si>
    <t>#yrs_ages_fsh</t>
  </si>
  <si>
    <t>#sample_ages_fsh</t>
  </si>
  <si>
    <t>#page_fsh</t>
  </si>
  <si>
    <t>#wt_age_fsh</t>
  </si>
  <si>
    <t>Linked</t>
  </si>
  <si>
    <t>ALK</t>
  </si>
  <si>
    <t>sam</t>
  </si>
  <si>
    <t>sheet</t>
  </si>
  <si>
    <t>average</t>
  </si>
  <si>
    <t>previous</t>
  </si>
  <si>
    <t>years</t>
  </si>
  <si>
    <t>#nind</t>
  </si>
  <si>
    <t>#ind_names</t>
  </si>
  <si>
    <t>NMFS_Bottom_trawl</t>
  </si>
  <si>
    <t>#nobs_ind</t>
  </si>
  <si>
    <t>#yrs_ind</t>
  </si>
  <si>
    <t>#month_ind</t>
  </si>
  <si>
    <t>#biom_ind</t>
  </si>
  <si>
    <t>#biom_cv</t>
  </si>
  <si>
    <t>#n_ages_ind</t>
  </si>
  <si>
    <t>#n_lengths_ind</t>
  </si>
  <si>
    <t>#yrs_ages_ind</t>
  </si>
  <si>
    <t>#sample_ages_ind</t>
  </si>
  <si>
    <t>#page_ind</t>
  </si>
  <si>
    <t>#wt_age_ind</t>
  </si>
  <si>
    <t>Average</t>
  </si>
  <si>
    <t>from</t>
  </si>
  <si>
    <t>before</t>
  </si>
  <si>
    <t>and</t>
  </si>
  <si>
    <t>after</t>
  </si>
  <si>
    <t>(just</t>
  </si>
  <si>
    <t>plotting</t>
  </si>
  <si>
    <t>not</t>
  </si>
  <si>
    <t>used</t>
  </si>
  <si>
    <t>fitting…)</t>
  </si>
  <si>
    <t>#wt_age_pop</t>
  </si>
  <si>
    <t>most</t>
  </si>
  <si>
    <t>recent</t>
  </si>
  <si>
    <t>#spmonth</t>
  </si>
  <si>
    <t>#age_err</t>
  </si>
  <si>
    <t># 3yr avg</t>
  </si>
  <si>
    <t># 5 yr avg</t>
  </si>
  <si>
    <t># 10 yr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</si>
</sst>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showGridLines="0" tabSelected="1" topLeftCell="A42" zoomScale="236" workbookViewId="0">
      <selection activeCell="A48" sqref="A4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>
        <v>1</v>
      </c>
    </row>
    <row r="5" spans="1:1" x14ac:dyDescent="0.2">
      <c r="A5" t="s">
        <v>3</v>
      </c>
    </row>
    <row r="6" spans="1:1" x14ac:dyDescent="0.2">
      <c r="A6">
        <v>0</v>
      </c>
    </row>
    <row r="7" spans="1:1" x14ac:dyDescent="0.2">
      <c r="A7" t="s">
        <v>4</v>
      </c>
    </row>
    <row r="8" spans="1:1" x14ac:dyDescent="0.2">
      <c r="A8">
        <v>1</v>
      </c>
    </row>
    <row r="9" spans="1:1" x14ac:dyDescent="0.2">
      <c r="A9" t="s">
        <v>5</v>
      </c>
    </row>
    <row r="10" spans="1:1" x14ac:dyDescent="0.2">
      <c r="A10">
        <v>1</v>
      </c>
    </row>
    <row r="11" spans="1:1" x14ac:dyDescent="0.2">
      <c r="A11" t="s">
        <v>6</v>
      </c>
    </row>
    <row r="12" spans="1:1" x14ac:dyDescent="0.2">
      <c r="A12">
        <v>6.6139900000000001E-2</v>
      </c>
    </row>
    <row r="13" spans="1:1" x14ac:dyDescent="0.2">
      <c r="A13" t="s">
        <v>7</v>
      </c>
    </row>
    <row r="14" spans="1:1" x14ac:dyDescent="0.2">
      <c r="A14">
        <v>1</v>
      </c>
    </row>
    <row r="15" spans="1:1" x14ac:dyDescent="0.2">
      <c r="A15" t="s">
        <v>8</v>
      </c>
    </row>
    <row r="16" spans="1:1" x14ac:dyDescent="0.2">
      <c r="A16">
        <v>0.4</v>
      </c>
    </row>
    <row r="17" spans="1:13" x14ac:dyDescent="0.2">
      <c r="A17" t="s">
        <v>9</v>
      </c>
    </row>
    <row r="18" spans="1:13" x14ac:dyDescent="0.2">
      <c r="A18">
        <v>0.35</v>
      </c>
    </row>
    <row r="19" spans="1:13" x14ac:dyDescent="0.2">
      <c r="A19" t="s">
        <v>10</v>
      </c>
    </row>
    <row r="20" spans="1:13" x14ac:dyDescent="0.2">
      <c r="A20">
        <v>8</v>
      </c>
    </row>
    <row r="21" spans="1:13" x14ac:dyDescent="0.2">
      <c r="A21" t="s">
        <v>11</v>
      </c>
    </row>
    <row r="22" spans="1:13" x14ac:dyDescent="0.2">
      <c r="A22">
        <v>11</v>
      </c>
    </row>
    <row r="23" spans="1:13" x14ac:dyDescent="0.2">
      <c r="A23" t="s">
        <v>12</v>
      </c>
    </row>
    <row r="24" spans="1:13" x14ac:dyDescent="0.2">
      <c r="A24">
        <v>1</v>
      </c>
    </row>
    <row r="25" spans="1:13" x14ac:dyDescent="0.2">
      <c r="A25" t="s">
        <v>13</v>
      </c>
    </row>
    <row r="26" spans="1:13" x14ac:dyDescent="0.2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</row>
    <row r="27" spans="1:13" x14ac:dyDescent="0.2">
      <c r="A27" t="s">
        <v>14</v>
      </c>
    </row>
    <row r="28" spans="1:13" x14ac:dyDescent="0.2">
      <c r="B28">
        <v>5.0000000000000001E-3</v>
      </c>
      <c r="C28">
        <v>3.6999999999999998E-2</v>
      </c>
      <c r="D28">
        <v>0.224</v>
      </c>
      <c r="E28">
        <v>0.68799999999999994</v>
      </c>
      <c r="F28">
        <v>0.94399999999999995</v>
      </c>
      <c r="G28">
        <v>0.99199999999999999</v>
      </c>
      <c r="H28">
        <v>0.999</v>
      </c>
      <c r="I28">
        <v>1</v>
      </c>
      <c r="J28">
        <v>1</v>
      </c>
      <c r="K28">
        <v>1</v>
      </c>
      <c r="L28">
        <v>1</v>
      </c>
    </row>
    <row r="29" spans="1:13" x14ac:dyDescent="0.2">
      <c r="A29" t="s">
        <v>15</v>
      </c>
    </row>
    <row r="30" spans="1:13" x14ac:dyDescent="0.2">
      <c r="B30">
        <v>44.8</v>
      </c>
      <c r="C30">
        <v>161.37700000000001</v>
      </c>
      <c r="D30">
        <v>398.27199999999999</v>
      </c>
      <c r="E30">
        <v>557.69500000000005</v>
      </c>
      <c r="F30">
        <v>652.11300000000006</v>
      </c>
      <c r="G30">
        <v>719.57299999999998</v>
      </c>
      <c r="H30">
        <v>863.74400000000003</v>
      </c>
      <c r="I30">
        <v>948.74400000000003</v>
      </c>
      <c r="J30">
        <v>921.39700000000005</v>
      </c>
      <c r="K30">
        <v>885.91200000000003</v>
      </c>
      <c r="L30">
        <v>1069.8699999999999</v>
      </c>
    </row>
    <row r="31" spans="1:13" x14ac:dyDescent="0.2">
      <c r="A31" t="s">
        <v>16</v>
      </c>
    </row>
    <row r="32" spans="1:13" x14ac:dyDescent="0.2">
      <c r="B32">
        <f>AVERAGE(Data!A108)</f>
        <v>69.377777780000002</v>
      </c>
      <c r="C32">
        <f>AVERAGE(Data!B108)</f>
        <v>253.52229410000001</v>
      </c>
      <c r="D32">
        <f>AVERAGE(Data!C108)</f>
        <v>408.21136899999999</v>
      </c>
      <c r="E32">
        <f>AVERAGE(Data!D108)</f>
        <v>614.7309927</v>
      </c>
      <c r="F32">
        <f>AVERAGE(Data!E108)</f>
        <v>668.48349789999997</v>
      </c>
      <c r="G32">
        <f>AVERAGE(Data!F108)</f>
        <v>718.13661079999997</v>
      </c>
      <c r="H32">
        <f>AVERAGE(Data!G108)</f>
        <v>803.01711609999995</v>
      </c>
      <c r="I32">
        <f>AVERAGE(Data!H108)</f>
        <v>798.70650790000002</v>
      </c>
      <c r="J32">
        <f>AVERAGE(Data!I108)</f>
        <v>788.11694829999999</v>
      </c>
      <c r="K32">
        <f>AVERAGE(Data!J108)</f>
        <v>842.46824730000003</v>
      </c>
      <c r="L32">
        <f>AVERAGE(Data!K108)</f>
        <v>960.00641640000003</v>
      </c>
      <c r="M32" t="s">
        <v>211</v>
      </c>
    </row>
    <row r="33" spans="1:39" x14ac:dyDescent="0.2">
      <c r="B33">
        <f>AVERAGE(Data!A103:A107)</f>
        <v>69.377777780000002</v>
      </c>
      <c r="C33">
        <f>AVERAGE(Data!B103:B107)</f>
        <v>242.07874988000003</v>
      </c>
      <c r="D33">
        <f>AVERAGE(Data!C103:C107)</f>
        <v>408.60733870000001</v>
      </c>
      <c r="E33">
        <f>AVERAGE(Data!D103:D107)</f>
        <v>598.69530181999994</v>
      </c>
      <c r="F33">
        <f>AVERAGE(Data!E103:E107)</f>
        <v>684.80246513999987</v>
      </c>
      <c r="G33">
        <f>AVERAGE(Data!F103:F107)</f>
        <v>713.09829016000003</v>
      </c>
      <c r="H33">
        <f>AVERAGE(Data!G103:G107)</f>
        <v>778.39903746000005</v>
      </c>
      <c r="I33">
        <f>AVERAGE(Data!H103:H107)</f>
        <v>793.2704</v>
      </c>
      <c r="J33">
        <f>AVERAGE(Data!I103:I107)</f>
        <v>823.45597968000004</v>
      </c>
      <c r="K33">
        <f>AVERAGE(Data!J103:J107)</f>
        <v>866.92404518000001</v>
      </c>
      <c r="L33">
        <f>AVERAGE(Data!K103:K107)</f>
        <v>945.69615443999987</v>
      </c>
      <c r="M33" t="s">
        <v>212</v>
      </c>
    </row>
    <row r="34" spans="1:39" x14ac:dyDescent="0.2">
      <c r="B34">
        <f>AVERAGE(Data!A98:A107)</f>
        <v>69.377777779999988</v>
      </c>
      <c r="C34">
        <f>AVERAGE(Data!B98:B107)</f>
        <v>240.59336095999998</v>
      </c>
      <c r="D34">
        <f>AVERAGE(Data!C98:C107)</f>
        <v>401.77729929000003</v>
      </c>
      <c r="E34">
        <f>AVERAGE(Data!D98:D107)</f>
        <v>564.19806377999998</v>
      </c>
      <c r="F34">
        <f>AVERAGE(Data!E98:E107)</f>
        <v>649.27669716000003</v>
      </c>
      <c r="G34">
        <f>AVERAGE(Data!F98:F107)</f>
        <v>694.23719370000003</v>
      </c>
      <c r="H34">
        <f>AVERAGE(Data!G98:G107)</f>
        <v>744.42074871</v>
      </c>
      <c r="I34">
        <f>AVERAGE(Data!H98:H107)</f>
        <v>766.23215711000012</v>
      </c>
      <c r="J34">
        <f>AVERAGE(Data!I98:I107)</f>
        <v>803.23830417000011</v>
      </c>
      <c r="K34">
        <f>AVERAGE(Data!J98:J107)</f>
        <v>882.65290285999981</v>
      </c>
      <c r="L34">
        <f>AVERAGE(Data!K98:K107)</f>
        <v>935.9468018299998</v>
      </c>
      <c r="M34" t="s">
        <v>213</v>
      </c>
    </row>
    <row r="35" spans="1:39" x14ac:dyDescent="0.2">
      <c r="A35" t="s">
        <v>17</v>
      </c>
    </row>
    <row r="36" spans="1:39" x14ac:dyDescent="0.2">
      <c r="B36">
        <f>N36/$Z36</f>
        <v>3.3582289153123823E-3</v>
      </c>
      <c r="C36">
        <f t="shared" ref="C36:C38" si="0">O36/$Z36</f>
        <v>4.4197342791522522E-2</v>
      </c>
      <c r="D36">
        <f t="shared" ref="D36:D38" si="1">P36/$Z36</f>
        <v>0.52464187768313131</v>
      </c>
      <c r="E36">
        <f t="shared" ref="E36:E38" si="2">Q36/$Z36</f>
        <v>0.60744832398174264</v>
      </c>
      <c r="F36">
        <f t="shared" ref="F36:F38" si="3">R36/$Z36</f>
        <v>0.76117684681803666</v>
      </c>
      <c r="G36">
        <f t="shared" ref="G36:G38" si="4">S36/$Z36</f>
        <v>0.92624356775300176</v>
      </c>
      <c r="H36">
        <f t="shared" ref="H36:H38" si="5">T36/$Z36</f>
        <v>1</v>
      </c>
      <c r="I36">
        <f t="shared" ref="I36:I38" si="6">U36/$Z36</f>
        <v>0.95387582250390057</v>
      </c>
      <c r="J36">
        <f t="shared" ref="J36:J38" si="7">V36/$Z36</f>
        <v>0.66144411818860183</v>
      </c>
      <c r="K36">
        <f t="shared" ref="K36:K38" si="8">W36/$Z36</f>
        <v>0.45676289598899134</v>
      </c>
      <c r="L36">
        <f t="shared" ref="L36:L38" si="9">X36/$Z36</f>
        <v>0.45676289598899134</v>
      </c>
      <c r="M36" t="s">
        <v>211</v>
      </c>
      <c r="N36">
        <f>AVERAGE('16.0'!D379:D381)</f>
        <v>5.7756500000000002E-3</v>
      </c>
      <c r="O36">
        <f>AVERAGE('16.0'!E379:E381)</f>
        <v>7.6012800000000005E-2</v>
      </c>
      <c r="P36">
        <f>AVERAGE('16.0'!F379:F381)</f>
        <v>0.9023053333333334</v>
      </c>
      <c r="Q36">
        <f>AVERAGE('16.0'!G379:G381)</f>
        <v>1.0447200000000001</v>
      </c>
      <c r="R36">
        <f>AVERAGE('16.0'!H379:H381)</f>
        <v>1.3091100000000002</v>
      </c>
      <c r="S36">
        <f>AVERAGE('16.0'!I379:I381)</f>
        <v>1.593</v>
      </c>
      <c r="T36">
        <f>AVERAGE('16.0'!J379:J381)</f>
        <v>1.7198499999999999</v>
      </c>
      <c r="U36">
        <f>AVERAGE('16.0'!K379:K381)</f>
        <v>1.6405233333333333</v>
      </c>
      <c r="V36">
        <f>AVERAGE('16.0'!L379:L381)</f>
        <v>1.1375846666666667</v>
      </c>
      <c r="W36">
        <f>AVERAGE('16.0'!M379:M381)</f>
        <v>0.78556366666666666</v>
      </c>
      <c r="X36">
        <f>AVERAGE('16.0'!N379:N381)</f>
        <v>0.78556366666666666</v>
      </c>
      <c r="Z36">
        <f>MAX(N36:X36)</f>
        <v>1.7198499999999999</v>
      </c>
    </row>
    <row r="37" spans="1:39" x14ac:dyDescent="0.2">
      <c r="B37">
        <f t="shared" ref="B37:B38" si="10">N37/$Z37</f>
        <v>3.5261104070907104E-3</v>
      </c>
      <c r="C37">
        <f t="shared" si="0"/>
        <v>3.898364222733209E-2</v>
      </c>
      <c r="D37">
        <f t="shared" si="1"/>
        <v>0.40205689723267479</v>
      </c>
      <c r="E37">
        <f t="shared" si="2"/>
        <v>0.56439876523167665</v>
      </c>
      <c r="F37">
        <f t="shared" si="3"/>
        <v>0.8131710236510471</v>
      </c>
      <c r="G37">
        <f t="shared" si="4"/>
        <v>1</v>
      </c>
      <c r="H37">
        <f t="shared" si="5"/>
        <v>0.99976981359747441</v>
      </c>
      <c r="I37">
        <f t="shared" si="6"/>
        <v>0.89949092459820357</v>
      </c>
      <c r="J37">
        <f t="shared" si="7"/>
        <v>0.74614365085326462</v>
      </c>
      <c r="K37">
        <f t="shared" si="8"/>
        <v>0.59787537950468739</v>
      </c>
      <c r="L37">
        <f t="shared" si="9"/>
        <v>0.59787537950468739</v>
      </c>
      <c r="M37" t="s">
        <v>212</v>
      </c>
      <c r="N37">
        <f>AVERAGE('16.0'!D377:D381)</f>
        <v>5.8210299999999996E-3</v>
      </c>
      <c r="O37">
        <f>AVERAGE('16.0'!E377:E381)</f>
        <v>6.4355599999999999E-2</v>
      </c>
      <c r="P37">
        <f>AVERAGE('16.0'!F377:F381)</f>
        <v>0.66372999999999993</v>
      </c>
      <c r="Q37">
        <f>AVERAGE('16.0'!G377:G381)</f>
        <v>0.93172980000000005</v>
      </c>
      <c r="R37">
        <f>AVERAGE('16.0'!H377:H381)</f>
        <v>1.3424119999999999</v>
      </c>
      <c r="S37">
        <f>AVERAGE('16.0'!I377:I381)</f>
        <v>1.650836</v>
      </c>
      <c r="T37">
        <f>AVERAGE('16.0'!J377:J381)</f>
        <v>1.6504560000000001</v>
      </c>
      <c r="U37">
        <f>AVERAGE('16.0'!K377:K381)</f>
        <v>1.484912</v>
      </c>
      <c r="V37">
        <f>AVERAGE('16.0'!L377:L381)</f>
        <v>1.2317608</v>
      </c>
      <c r="W37">
        <f>AVERAGE('16.0'!M377:M381)</f>
        <v>0.98699420000000015</v>
      </c>
      <c r="X37">
        <f>AVERAGE('16.0'!N377:N381)</f>
        <v>0.98699420000000015</v>
      </c>
      <c r="Z37">
        <f t="shared" ref="Z37:Z38" si="11">MAX(N37:X37)</f>
        <v>1.650836</v>
      </c>
    </row>
    <row r="38" spans="1:39" x14ac:dyDescent="0.2">
      <c r="B38">
        <f t="shared" si="10"/>
        <v>4.6306560150615053E-3</v>
      </c>
      <c r="C38">
        <f t="shared" si="0"/>
        <v>5.4225322387220852E-2</v>
      </c>
      <c r="D38">
        <f t="shared" si="1"/>
        <v>0.44113436588217475</v>
      </c>
      <c r="E38">
        <f t="shared" si="2"/>
        <v>0.65406813295849175</v>
      </c>
      <c r="F38">
        <f t="shared" si="3"/>
        <v>0.81871551633417028</v>
      </c>
      <c r="G38">
        <f t="shared" si="4"/>
        <v>0.94578424717336584</v>
      </c>
      <c r="H38">
        <f t="shared" si="5"/>
        <v>1</v>
      </c>
      <c r="I38">
        <f t="shared" si="6"/>
        <v>0.85185510702295897</v>
      </c>
      <c r="J38">
        <f t="shared" si="7"/>
        <v>0.66246945546598279</v>
      </c>
      <c r="K38">
        <f t="shared" si="8"/>
        <v>0.46377623534064755</v>
      </c>
      <c r="L38">
        <f t="shared" si="9"/>
        <v>0.46377623534064755</v>
      </c>
      <c r="M38" t="s">
        <v>213</v>
      </c>
      <c r="N38">
        <f>AVERAGE('16.0'!D372:D381)</f>
        <v>8.0084509999999998E-3</v>
      </c>
      <c r="O38">
        <f>AVERAGE('16.0'!E372:E381)</f>
        <v>9.3779550000000003E-2</v>
      </c>
      <c r="P38">
        <f>AVERAGE('16.0'!F372:F381)</f>
        <v>0.76291629999999999</v>
      </c>
      <c r="Q38">
        <f>AVERAGE('16.0'!G372:G381)</f>
        <v>1.1311728999999999</v>
      </c>
      <c r="R38">
        <f>AVERAGE('16.0'!H372:H381)</f>
        <v>1.415921</v>
      </c>
      <c r="S38">
        <f>AVERAGE('16.0'!I372:I381)</f>
        <v>1.6356790000000001</v>
      </c>
      <c r="T38">
        <f>AVERAGE('16.0'!J372:J381)</f>
        <v>1.7294419999999999</v>
      </c>
      <c r="U38">
        <f>AVERAGE('16.0'!K372:K381)</f>
        <v>1.4732340000000002</v>
      </c>
      <c r="V38">
        <f>AVERAGE('16.0'!L372:L381)</f>
        <v>1.1457025000000001</v>
      </c>
      <c r="W38">
        <f>AVERAGE('16.0'!M372:M381)</f>
        <v>0.80207410000000012</v>
      </c>
      <c r="X38">
        <f>AVERAGE('16.0'!N372:N381)</f>
        <v>0.80207410000000012</v>
      </c>
      <c r="Z38">
        <f t="shared" si="11"/>
        <v>1.7294419999999999</v>
      </c>
    </row>
    <row r="40" spans="1:39" x14ac:dyDescent="0.2">
      <c r="A40" t="s">
        <v>18</v>
      </c>
    </row>
    <row r="41" spans="1:39" x14ac:dyDescent="0.2">
      <c r="B41">
        <f t="array" ref="B41:L41">'16.0'!D86:N86</f>
        <v>484.44400000000002</v>
      </c>
      <c r="C41">
        <v>345.62299999999999</v>
      </c>
      <c r="D41">
        <v>230.37299999999999</v>
      </c>
      <c r="E41">
        <v>206.452</v>
      </c>
      <c r="F41">
        <v>142.07599999999999</v>
      </c>
      <c r="G41">
        <v>61.127600000000001</v>
      </c>
      <c r="H41">
        <v>56.949100000000001</v>
      </c>
      <c r="I41">
        <v>18.215499999999999</v>
      </c>
      <c r="J41">
        <v>34.339599999999997</v>
      </c>
      <c r="K41">
        <v>28.229700000000001</v>
      </c>
      <c r="L41">
        <v>41.315800000000003</v>
      </c>
    </row>
    <row r="42" spans="1:39" x14ac:dyDescent="0.2">
      <c r="A42" t="s">
        <v>19</v>
      </c>
    </row>
    <row r="43" spans="1:39" x14ac:dyDescent="0.2">
      <c r="A43">
        <v>38</v>
      </c>
    </row>
    <row r="44" spans="1:39" x14ac:dyDescent="0.2">
      <c r="A44" t="s">
        <v>20</v>
      </c>
    </row>
    <row r="45" spans="1:39" x14ac:dyDescent="0.2">
      <c r="B45">
        <f t="array" ref="B45:AM45">TRANSPOSE('16.0'!D48:D85)</f>
        <v>1623.41</v>
      </c>
      <c r="C45">
        <v>488.82</v>
      </c>
      <c r="D45">
        <v>359.36500000000001</v>
      </c>
      <c r="E45">
        <v>445.42399999999998</v>
      </c>
      <c r="F45">
        <v>317.83</v>
      </c>
      <c r="G45">
        <v>420.80399999999997</v>
      </c>
      <c r="H45">
        <v>490.71199999999999</v>
      </c>
      <c r="I45">
        <v>574.05399999999997</v>
      </c>
      <c r="J45">
        <v>473.31700000000001</v>
      </c>
      <c r="K45">
        <v>635.04</v>
      </c>
      <c r="L45">
        <v>463.459</v>
      </c>
      <c r="M45">
        <v>1281.8699999999999</v>
      </c>
      <c r="N45">
        <v>610.34199999999998</v>
      </c>
      <c r="O45">
        <v>373.88799999999998</v>
      </c>
      <c r="P45">
        <v>524.96</v>
      </c>
      <c r="Q45">
        <v>859.995</v>
      </c>
      <c r="R45">
        <v>397.87799999999999</v>
      </c>
      <c r="S45">
        <v>379.98500000000001</v>
      </c>
      <c r="T45">
        <v>948.29499999999996</v>
      </c>
      <c r="U45">
        <v>219.50299999999999</v>
      </c>
      <c r="V45">
        <v>340.74900000000002</v>
      </c>
      <c r="W45">
        <v>951.68899999999996</v>
      </c>
      <c r="X45">
        <v>2048.2399999999998</v>
      </c>
      <c r="Y45">
        <v>1273.33</v>
      </c>
      <c r="Z45">
        <v>1466.96</v>
      </c>
      <c r="AA45">
        <v>320.899</v>
      </c>
      <c r="AB45">
        <v>419.23399999999998</v>
      </c>
      <c r="AC45">
        <v>563.197</v>
      </c>
      <c r="AD45">
        <v>376.34199999999998</v>
      </c>
      <c r="AE45">
        <v>958.98</v>
      </c>
      <c r="AF45">
        <v>749.92899999999997</v>
      </c>
      <c r="AG45">
        <v>238.018</v>
      </c>
      <c r="AH45">
        <v>485.85</v>
      </c>
      <c r="AI45">
        <v>338.072</v>
      </c>
      <c r="AJ45">
        <v>557.66700000000003</v>
      </c>
      <c r="AK45">
        <v>541.04999999999995</v>
      </c>
      <c r="AL45">
        <v>423.10500000000002</v>
      </c>
      <c r="AM45">
        <v>466.88499999999999</v>
      </c>
    </row>
    <row r="47" spans="1:39" x14ac:dyDescent="0.2">
      <c r="A47" t="s">
        <v>21</v>
      </c>
    </row>
    <row r="48" spans="1:39" x14ac:dyDescent="0.2">
      <c r="B48">
        <f t="array" ref="B48:AM48">TRANSPOSE('16.0'!B436:B474)</f>
        <v>194135</v>
      </c>
      <c r="C48">
        <v>187696</v>
      </c>
      <c r="D48">
        <v>184824</v>
      </c>
      <c r="E48">
        <v>198180</v>
      </c>
      <c r="F48">
        <v>245803</v>
      </c>
      <c r="G48">
        <v>257912</v>
      </c>
      <c r="H48">
        <v>243375</v>
      </c>
      <c r="I48">
        <v>227795</v>
      </c>
      <c r="J48">
        <v>204616</v>
      </c>
      <c r="K48">
        <v>185122</v>
      </c>
      <c r="L48">
        <v>180099</v>
      </c>
      <c r="M48">
        <v>186380</v>
      </c>
      <c r="N48">
        <v>191005</v>
      </c>
      <c r="O48">
        <v>201256</v>
      </c>
      <c r="P48">
        <v>216924</v>
      </c>
      <c r="Q48">
        <v>245262</v>
      </c>
      <c r="R48">
        <v>242320</v>
      </c>
      <c r="S48">
        <v>213464</v>
      </c>
      <c r="T48">
        <v>190682</v>
      </c>
      <c r="U48">
        <v>169352</v>
      </c>
      <c r="V48">
        <v>149411</v>
      </c>
      <c r="W48">
        <v>141020</v>
      </c>
      <c r="X48">
        <v>151702</v>
      </c>
      <c r="Y48">
        <v>143116</v>
      </c>
      <c r="Z48">
        <v>138829</v>
      </c>
      <c r="AA48">
        <v>187098</v>
      </c>
      <c r="AB48">
        <v>275350</v>
      </c>
      <c r="AC48">
        <v>333747</v>
      </c>
      <c r="AD48">
        <v>354805</v>
      </c>
      <c r="AE48">
        <v>326248</v>
      </c>
      <c r="AF48">
        <v>282022</v>
      </c>
      <c r="AG48">
        <v>245929</v>
      </c>
      <c r="AH48">
        <v>214408</v>
      </c>
      <c r="AI48">
        <v>208870</v>
      </c>
      <c r="AJ48">
        <v>204269</v>
      </c>
      <c r="AK48">
        <v>182981</v>
      </c>
      <c r="AL48">
        <v>172271</v>
      </c>
      <c r="AM48">
        <v>170225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48"/>
  <sheetViews>
    <sheetView topLeftCell="A436" workbookViewId="0">
      <selection activeCell="D47" sqref="D47"/>
    </sheetView>
  </sheetViews>
  <sheetFormatPr baseColWidth="10" defaultRowHeight="16" x14ac:dyDescent="0.2"/>
  <sheetData>
    <row r="1" spans="1:41" x14ac:dyDescent="0.2">
      <c r="A1" t="s">
        <v>22</v>
      </c>
    </row>
    <row r="3" spans="1:41" x14ac:dyDescent="0.2">
      <c r="A3" t="s">
        <v>23</v>
      </c>
      <c r="B3" t="s">
        <v>24</v>
      </c>
      <c r="C3" t="s">
        <v>25</v>
      </c>
    </row>
    <row r="4" spans="1:41" x14ac:dyDescent="0.2">
      <c r="B4">
        <v>5.1742299999999998E-2</v>
      </c>
      <c r="C4">
        <v>5.6771700000000001E-2</v>
      </c>
      <c r="D4">
        <v>3.73683E-2</v>
      </c>
      <c r="E4">
        <v>3.1198699999999999E-2</v>
      </c>
      <c r="F4">
        <v>2.80545E-2</v>
      </c>
      <c r="G4">
        <v>1.8662999999999999E-2</v>
      </c>
      <c r="H4">
        <v>1.1679E-2</v>
      </c>
      <c r="I4">
        <v>4.1550400000000001E-2</v>
      </c>
      <c r="J4">
        <v>5.7901500000000002E-2</v>
      </c>
      <c r="K4">
        <v>6.1570899999999998E-2</v>
      </c>
      <c r="L4">
        <v>4.5155899999999999E-2</v>
      </c>
      <c r="M4">
        <v>3.5634199999999998E-2</v>
      </c>
      <c r="N4">
        <v>2.3527200000000002E-2</v>
      </c>
      <c r="O4">
        <v>2.0619800000000001E-2</v>
      </c>
      <c r="P4">
        <v>3.81226E-2</v>
      </c>
      <c r="Q4">
        <v>5.59295E-2</v>
      </c>
      <c r="R4">
        <v>8.6902199999999999E-2</v>
      </c>
      <c r="S4">
        <v>0.107623</v>
      </c>
      <c r="T4">
        <v>0.175014</v>
      </c>
      <c r="U4">
        <v>0.25798300000000002</v>
      </c>
      <c r="V4">
        <v>0.161389</v>
      </c>
      <c r="W4">
        <v>0.18604299999999999</v>
      </c>
      <c r="X4">
        <v>0.12472</v>
      </c>
      <c r="Y4">
        <v>0.105822</v>
      </c>
      <c r="Z4">
        <v>0.13337199999999999</v>
      </c>
      <c r="AA4">
        <v>9.87204E-2</v>
      </c>
      <c r="AB4">
        <v>8.1519499999999995E-2</v>
      </c>
      <c r="AC4">
        <v>5.83978E-2</v>
      </c>
      <c r="AD4">
        <v>5.3601900000000001E-2</v>
      </c>
      <c r="AE4">
        <v>6.0571199999999999E-2</v>
      </c>
      <c r="AF4">
        <v>6.2841800000000003E-2</v>
      </c>
      <c r="AG4">
        <v>8.0696400000000001E-2</v>
      </c>
      <c r="AH4">
        <v>0.12332799999999999</v>
      </c>
      <c r="AI4">
        <v>0.115006</v>
      </c>
      <c r="AJ4">
        <v>8.0155199999999996E-2</v>
      </c>
      <c r="AK4">
        <v>9.7912399999999997E-2</v>
      </c>
      <c r="AL4">
        <v>4.1015799999999998E-2</v>
      </c>
      <c r="AM4">
        <v>4.5192099999999999E-2</v>
      </c>
      <c r="AN4">
        <v>0.122373</v>
      </c>
      <c r="AO4">
        <v>0.131768</v>
      </c>
    </row>
    <row r="5" spans="1:41" x14ac:dyDescent="0.2">
      <c r="A5" t="s">
        <v>26</v>
      </c>
      <c r="B5" t="s">
        <v>27</v>
      </c>
      <c r="C5" t="s">
        <v>28</v>
      </c>
    </row>
    <row r="6" spans="1:41" x14ac:dyDescent="0.2">
      <c r="B6">
        <v>0.30185200000000001</v>
      </c>
      <c r="C6">
        <v>0.31801600000000002</v>
      </c>
      <c r="D6">
        <v>0.40593299999999999</v>
      </c>
      <c r="E6">
        <v>0.48566199999999998</v>
      </c>
      <c r="F6">
        <v>0.439216</v>
      </c>
      <c r="G6">
        <v>0.35839300000000002</v>
      </c>
      <c r="H6">
        <v>0.32600299999999999</v>
      </c>
      <c r="I6">
        <v>0.31351499999999999</v>
      </c>
      <c r="J6">
        <v>0.30822699999999997</v>
      </c>
      <c r="K6">
        <v>0.30617499999999997</v>
      </c>
      <c r="L6">
        <v>0.30617499999999997</v>
      </c>
    </row>
    <row r="7" spans="1:41" x14ac:dyDescent="0.2">
      <c r="B7">
        <v>0.30141200000000001</v>
      </c>
      <c r="C7">
        <v>0.31850699999999998</v>
      </c>
      <c r="D7">
        <v>0.452484</v>
      </c>
      <c r="E7">
        <v>0.45694000000000001</v>
      </c>
      <c r="F7">
        <v>0.44103799999999999</v>
      </c>
      <c r="G7">
        <v>0.37698300000000001</v>
      </c>
      <c r="H7">
        <v>0.33546700000000002</v>
      </c>
      <c r="I7">
        <v>0.31741399999999997</v>
      </c>
      <c r="J7">
        <v>0.30993300000000001</v>
      </c>
      <c r="K7">
        <v>0.30715500000000001</v>
      </c>
      <c r="L7">
        <v>0.30715500000000001</v>
      </c>
    </row>
    <row r="8" spans="1:41" x14ac:dyDescent="0.2">
      <c r="B8">
        <v>0.30065700000000001</v>
      </c>
      <c r="C8">
        <v>0.30451499999999998</v>
      </c>
      <c r="D8">
        <v>0.33693200000000001</v>
      </c>
      <c r="E8">
        <v>0.43495</v>
      </c>
      <c r="F8">
        <v>0.41435699999999998</v>
      </c>
      <c r="G8">
        <v>0.35941899999999999</v>
      </c>
      <c r="H8">
        <v>0.328822</v>
      </c>
      <c r="I8">
        <v>0.313892</v>
      </c>
      <c r="J8">
        <v>0.30743100000000001</v>
      </c>
      <c r="K8">
        <v>0.30503799999999998</v>
      </c>
      <c r="L8">
        <v>0.30503799999999998</v>
      </c>
    </row>
    <row r="9" spans="1:41" x14ac:dyDescent="0.2">
      <c r="B9">
        <v>0.300514</v>
      </c>
      <c r="C9">
        <v>0.30376900000000001</v>
      </c>
      <c r="D9">
        <v>0.32575300000000001</v>
      </c>
      <c r="E9">
        <v>0.38166099999999997</v>
      </c>
      <c r="F9">
        <v>0.39707199999999998</v>
      </c>
      <c r="G9">
        <v>0.36049199999999998</v>
      </c>
      <c r="H9">
        <v>0.33844800000000003</v>
      </c>
      <c r="I9">
        <v>0.31806099999999998</v>
      </c>
      <c r="J9">
        <v>0.308027</v>
      </c>
      <c r="K9">
        <v>0.30469499999999999</v>
      </c>
      <c r="L9">
        <v>0.30469499999999999</v>
      </c>
    </row>
    <row r="10" spans="1:41" x14ac:dyDescent="0.2">
      <c r="B10">
        <v>0.30042600000000003</v>
      </c>
      <c r="C10">
        <v>0.30310399999999998</v>
      </c>
      <c r="D10">
        <v>0.32052199999999997</v>
      </c>
      <c r="E10">
        <v>0.339453</v>
      </c>
      <c r="F10">
        <v>0.33986899999999998</v>
      </c>
      <c r="G10">
        <v>0.35987799999999998</v>
      </c>
      <c r="H10">
        <v>0.399617</v>
      </c>
      <c r="I10">
        <v>0.32823200000000002</v>
      </c>
      <c r="J10">
        <v>0.30860500000000002</v>
      </c>
      <c r="K10">
        <v>0.30444599999999999</v>
      </c>
      <c r="L10">
        <v>0.30444599999999999</v>
      </c>
    </row>
    <row r="11" spans="1:41" x14ac:dyDescent="0.2">
      <c r="B11">
        <v>0.30027300000000001</v>
      </c>
      <c r="C11">
        <v>0.301373</v>
      </c>
      <c r="D11">
        <v>0.30608000000000002</v>
      </c>
      <c r="E11">
        <v>0.32175999999999999</v>
      </c>
      <c r="F11">
        <v>0.36436400000000002</v>
      </c>
      <c r="G11">
        <v>0.35773100000000002</v>
      </c>
      <c r="H11">
        <v>0.32894099999999998</v>
      </c>
      <c r="I11">
        <v>0.31237700000000002</v>
      </c>
      <c r="J11">
        <v>0.30563800000000002</v>
      </c>
      <c r="K11">
        <v>0.30337799999999998</v>
      </c>
      <c r="L11">
        <v>0.30337799999999998</v>
      </c>
    </row>
    <row r="12" spans="1:41" x14ac:dyDescent="0.2">
      <c r="B12">
        <v>0.30015399999999998</v>
      </c>
      <c r="C12">
        <v>0.30095300000000003</v>
      </c>
      <c r="D12">
        <v>0.305419</v>
      </c>
      <c r="E12">
        <v>0.31348399999999998</v>
      </c>
      <c r="F12">
        <v>0.32571899999999998</v>
      </c>
      <c r="G12">
        <v>0.33983400000000002</v>
      </c>
      <c r="H12">
        <v>0.324519</v>
      </c>
      <c r="I12">
        <v>0.30921799999999999</v>
      </c>
      <c r="J12">
        <v>0.304114</v>
      </c>
      <c r="K12">
        <v>0.30252699999999999</v>
      </c>
      <c r="L12">
        <v>0.30252699999999999</v>
      </c>
    </row>
    <row r="13" spans="1:41" x14ac:dyDescent="0.2">
      <c r="B13">
        <v>0.300506</v>
      </c>
      <c r="C13">
        <v>0.30296099999999998</v>
      </c>
      <c r="D13">
        <v>0.31444299999999997</v>
      </c>
      <c r="E13">
        <v>0.34510000000000002</v>
      </c>
      <c r="F13">
        <v>0.38022800000000001</v>
      </c>
      <c r="G13">
        <v>0.41527500000000001</v>
      </c>
      <c r="H13">
        <v>0.40552199999999999</v>
      </c>
      <c r="I13">
        <v>0.34837699999999999</v>
      </c>
      <c r="J13">
        <v>0.32127699999999998</v>
      </c>
      <c r="K13">
        <v>0.31168200000000001</v>
      </c>
      <c r="L13">
        <v>0.31168200000000001</v>
      </c>
    </row>
    <row r="14" spans="1:41" x14ac:dyDescent="0.2">
      <c r="B14">
        <v>0.30063499999999999</v>
      </c>
      <c r="C14">
        <v>0.30609599999999998</v>
      </c>
      <c r="D14">
        <v>0.35314000000000001</v>
      </c>
      <c r="E14">
        <v>0.386351</v>
      </c>
      <c r="F14">
        <v>0.39465699999999998</v>
      </c>
      <c r="G14">
        <v>0.40481600000000001</v>
      </c>
      <c r="H14">
        <v>0.40786099999999997</v>
      </c>
      <c r="I14">
        <v>0.38815300000000003</v>
      </c>
      <c r="J14">
        <v>0.346051</v>
      </c>
      <c r="K14">
        <v>0.32457799999999998</v>
      </c>
      <c r="L14">
        <v>0.32457799999999998</v>
      </c>
    </row>
    <row r="15" spans="1:41" x14ac:dyDescent="0.2">
      <c r="B15">
        <v>0.30067899999999997</v>
      </c>
      <c r="C15">
        <v>0.30563200000000001</v>
      </c>
      <c r="D15">
        <v>0.34013399999999999</v>
      </c>
      <c r="E15">
        <v>0.36195699999999997</v>
      </c>
      <c r="F15">
        <v>0.37127500000000002</v>
      </c>
      <c r="G15">
        <v>0.382859</v>
      </c>
      <c r="H15">
        <v>0.406497</v>
      </c>
      <c r="I15">
        <v>0.42414499999999999</v>
      </c>
      <c r="J15">
        <v>0.394432</v>
      </c>
      <c r="K15">
        <v>0.34483599999999998</v>
      </c>
      <c r="L15">
        <v>0.34483599999999998</v>
      </c>
    </row>
    <row r="16" spans="1:41" x14ac:dyDescent="0.2">
      <c r="B16">
        <v>0.30053000000000002</v>
      </c>
      <c r="C16">
        <v>0.30469400000000002</v>
      </c>
      <c r="D16">
        <v>0.33302799999999999</v>
      </c>
      <c r="E16">
        <v>0.35522900000000002</v>
      </c>
      <c r="F16">
        <v>0.35488999999999998</v>
      </c>
      <c r="G16">
        <v>0.35065299999999999</v>
      </c>
      <c r="H16">
        <v>0.35666900000000001</v>
      </c>
      <c r="I16">
        <v>0.36555399999999999</v>
      </c>
      <c r="J16">
        <v>0.36298999999999998</v>
      </c>
      <c r="K16">
        <v>0.35623899999999997</v>
      </c>
      <c r="L16">
        <v>0.35623899999999997</v>
      </c>
    </row>
    <row r="17" spans="2:12" x14ac:dyDescent="0.2">
      <c r="B17">
        <v>0.30047400000000002</v>
      </c>
      <c r="C17">
        <v>0.304176</v>
      </c>
      <c r="D17">
        <v>0.337287</v>
      </c>
      <c r="E17">
        <v>0.40146599999999999</v>
      </c>
      <c r="F17">
        <v>0.36246600000000001</v>
      </c>
      <c r="G17">
        <v>0.33981699999999998</v>
      </c>
      <c r="H17">
        <v>0.33584700000000001</v>
      </c>
      <c r="I17">
        <v>0.33295599999999997</v>
      </c>
      <c r="J17">
        <v>0.32975300000000002</v>
      </c>
      <c r="K17">
        <v>0.32386700000000002</v>
      </c>
      <c r="L17">
        <v>0.32386700000000002</v>
      </c>
    </row>
    <row r="18" spans="2:12" x14ac:dyDescent="0.2">
      <c r="B18">
        <v>0.30042200000000002</v>
      </c>
      <c r="C18">
        <v>0.30347299999999999</v>
      </c>
      <c r="D18">
        <v>0.32073000000000002</v>
      </c>
      <c r="E18">
        <v>0.352464</v>
      </c>
      <c r="F18">
        <v>0.353155</v>
      </c>
      <c r="G18">
        <v>0.33644099999999999</v>
      </c>
      <c r="H18">
        <v>0.325519</v>
      </c>
      <c r="I18">
        <v>0.31991399999999998</v>
      </c>
      <c r="J18">
        <v>0.31678499999999998</v>
      </c>
      <c r="K18">
        <v>0.31494800000000001</v>
      </c>
      <c r="L18">
        <v>0.31494800000000001</v>
      </c>
    </row>
    <row r="19" spans="2:12" x14ac:dyDescent="0.2">
      <c r="B19">
        <v>0.30036099999999999</v>
      </c>
      <c r="C19">
        <v>0.303068</v>
      </c>
      <c r="D19">
        <v>0.325685</v>
      </c>
      <c r="E19">
        <v>0.35652899999999998</v>
      </c>
      <c r="F19">
        <v>0.34449299999999999</v>
      </c>
      <c r="G19">
        <v>0.32696900000000001</v>
      </c>
      <c r="H19">
        <v>0.31913900000000001</v>
      </c>
      <c r="I19">
        <v>0.31496800000000003</v>
      </c>
      <c r="J19">
        <v>0.31284200000000001</v>
      </c>
      <c r="K19">
        <v>0.31138199999999999</v>
      </c>
      <c r="L19">
        <v>0.31138199999999999</v>
      </c>
    </row>
    <row r="20" spans="2:12" x14ac:dyDescent="0.2">
      <c r="B20">
        <v>0.30081200000000002</v>
      </c>
      <c r="C20">
        <v>0.30462400000000001</v>
      </c>
      <c r="D20">
        <v>0.32139600000000002</v>
      </c>
      <c r="E20">
        <v>0.36005999999999999</v>
      </c>
      <c r="F20">
        <v>0.38100299999999998</v>
      </c>
      <c r="G20">
        <v>0.372058</v>
      </c>
      <c r="H20">
        <v>0.35367500000000002</v>
      </c>
      <c r="I20">
        <v>0.33934999999999998</v>
      </c>
      <c r="J20">
        <v>0.33121899999999999</v>
      </c>
      <c r="K20">
        <v>0.32757599999999998</v>
      </c>
      <c r="L20">
        <v>0.32757599999999998</v>
      </c>
    </row>
    <row r="21" spans="2:12" x14ac:dyDescent="0.2">
      <c r="B21">
        <v>0.30118699999999998</v>
      </c>
      <c r="C21">
        <v>0.30561199999999999</v>
      </c>
      <c r="D21">
        <v>0.32278899999999999</v>
      </c>
      <c r="E21">
        <v>0.36571700000000001</v>
      </c>
      <c r="F21">
        <v>0.40230300000000002</v>
      </c>
      <c r="G21">
        <v>0.40362599999999998</v>
      </c>
      <c r="H21">
        <v>0.38709300000000002</v>
      </c>
      <c r="I21">
        <v>0.369085</v>
      </c>
      <c r="J21">
        <v>0.35674899999999998</v>
      </c>
      <c r="K21">
        <v>0.35053099999999998</v>
      </c>
      <c r="L21">
        <v>0.35053099999999998</v>
      </c>
    </row>
    <row r="22" spans="2:12" x14ac:dyDescent="0.2">
      <c r="B22">
        <v>0.30159799999999998</v>
      </c>
      <c r="C22">
        <v>0.30706499999999998</v>
      </c>
      <c r="D22">
        <v>0.32719999999999999</v>
      </c>
      <c r="E22">
        <v>0.37171900000000002</v>
      </c>
      <c r="F22">
        <v>0.42621599999999998</v>
      </c>
      <c r="G22">
        <v>0.46020899999999998</v>
      </c>
      <c r="H22">
        <v>0.44776199999999999</v>
      </c>
      <c r="I22">
        <v>0.42407499999999998</v>
      </c>
      <c r="J22">
        <v>0.40398099999999998</v>
      </c>
      <c r="K22">
        <v>0.39305000000000001</v>
      </c>
      <c r="L22">
        <v>0.39305000000000001</v>
      </c>
    </row>
    <row r="23" spans="2:12" x14ac:dyDescent="0.2">
      <c r="B23">
        <v>0.30151499999999998</v>
      </c>
      <c r="C23">
        <v>0.30654500000000001</v>
      </c>
      <c r="D23">
        <v>0.32794400000000001</v>
      </c>
      <c r="E23">
        <v>0.37781199999999998</v>
      </c>
      <c r="F23">
        <v>0.44939200000000001</v>
      </c>
      <c r="G23">
        <v>0.48592000000000002</v>
      </c>
      <c r="H23">
        <v>0.47977700000000001</v>
      </c>
      <c r="I23">
        <v>0.46967900000000001</v>
      </c>
      <c r="J23">
        <v>0.44484899999999999</v>
      </c>
      <c r="K23">
        <v>0.42021199999999997</v>
      </c>
      <c r="L23">
        <v>0.42021199999999997</v>
      </c>
    </row>
    <row r="24" spans="2:12" x14ac:dyDescent="0.2">
      <c r="B24">
        <v>0.30198799999999998</v>
      </c>
      <c r="C24">
        <v>0.30928800000000001</v>
      </c>
      <c r="D24">
        <v>0.34134100000000001</v>
      </c>
      <c r="E24">
        <v>0.43004100000000001</v>
      </c>
      <c r="F24">
        <v>0.50322299999999998</v>
      </c>
      <c r="G24">
        <v>0.55857199999999996</v>
      </c>
      <c r="H24">
        <v>0.58842099999999997</v>
      </c>
      <c r="I24">
        <v>0.58147800000000005</v>
      </c>
      <c r="J24">
        <v>0.55680099999999999</v>
      </c>
      <c r="K24">
        <v>0.52700000000000002</v>
      </c>
      <c r="L24">
        <v>0.52700000000000002</v>
      </c>
    </row>
    <row r="25" spans="2:12" x14ac:dyDescent="0.2">
      <c r="B25">
        <v>0.302367</v>
      </c>
      <c r="C25">
        <v>0.311305</v>
      </c>
      <c r="D25">
        <v>0.34848800000000002</v>
      </c>
      <c r="E25">
        <v>0.45561000000000001</v>
      </c>
      <c r="F25">
        <v>0.56729099999999999</v>
      </c>
      <c r="G25">
        <v>0.66869199999999995</v>
      </c>
      <c r="H25">
        <v>0.74298600000000004</v>
      </c>
      <c r="I25">
        <v>0.75865000000000005</v>
      </c>
      <c r="J25">
        <v>0.69402399999999997</v>
      </c>
      <c r="K25">
        <v>0.64420100000000002</v>
      </c>
      <c r="L25">
        <v>0.64420100000000002</v>
      </c>
    </row>
    <row r="26" spans="2:12" x14ac:dyDescent="0.2">
      <c r="B26">
        <v>0.30124499999999999</v>
      </c>
      <c r="C26">
        <v>0.306481</v>
      </c>
      <c r="D26">
        <v>0.329565</v>
      </c>
      <c r="E26">
        <v>0.38724900000000001</v>
      </c>
      <c r="F26">
        <v>0.45965600000000001</v>
      </c>
      <c r="G26">
        <v>0.51532299999999998</v>
      </c>
      <c r="H26">
        <v>0.55667299999999997</v>
      </c>
      <c r="I26">
        <v>0.57063399999999997</v>
      </c>
      <c r="J26">
        <v>0.55966800000000005</v>
      </c>
      <c r="K26">
        <v>0.54439499999999996</v>
      </c>
      <c r="L26">
        <v>0.54439499999999996</v>
      </c>
    </row>
    <row r="27" spans="2:12" x14ac:dyDescent="0.2">
      <c r="B27">
        <v>0.30105300000000002</v>
      </c>
      <c r="C27">
        <v>0.30644500000000002</v>
      </c>
      <c r="D27">
        <v>0.33297300000000002</v>
      </c>
      <c r="E27">
        <v>0.42050700000000002</v>
      </c>
      <c r="F27">
        <v>0.50313099999999999</v>
      </c>
      <c r="G27">
        <v>0.53398900000000005</v>
      </c>
      <c r="H27">
        <v>0.58243400000000001</v>
      </c>
      <c r="I27">
        <v>0.60863199999999995</v>
      </c>
      <c r="J27">
        <v>0.60075000000000001</v>
      </c>
      <c r="K27">
        <v>0.57828199999999996</v>
      </c>
      <c r="L27">
        <v>0.57828199999999996</v>
      </c>
    </row>
    <row r="28" spans="2:12" x14ac:dyDescent="0.2">
      <c r="B28">
        <v>0.30044599999999999</v>
      </c>
      <c r="C28">
        <v>0.304118</v>
      </c>
      <c r="D28">
        <v>0.328345</v>
      </c>
      <c r="E28">
        <v>0.42134899999999997</v>
      </c>
      <c r="F28">
        <v>0.448571</v>
      </c>
      <c r="G28">
        <v>0.46061299999999999</v>
      </c>
      <c r="H28">
        <v>0.480101</v>
      </c>
      <c r="I28">
        <v>0.51999499999999999</v>
      </c>
      <c r="J28">
        <v>0.49477599999999999</v>
      </c>
      <c r="K28">
        <v>0.45680300000000001</v>
      </c>
      <c r="L28">
        <v>0.45680300000000001</v>
      </c>
    </row>
    <row r="29" spans="2:12" x14ac:dyDescent="0.2">
      <c r="B29">
        <v>0.30021500000000001</v>
      </c>
      <c r="C29">
        <v>0.303004</v>
      </c>
      <c r="D29">
        <v>0.34254499999999999</v>
      </c>
      <c r="E29">
        <v>0.40489599999999998</v>
      </c>
      <c r="F29">
        <v>0.44098799999999999</v>
      </c>
      <c r="G29">
        <v>0.45524599999999998</v>
      </c>
      <c r="H29">
        <v>0.46685599999999999</v>
      </c>
      <c r="I29">
        <v>0.505077</v>
      </c>
      <c r="J29">
        <v>0.445465</v>
      </c>
      <c r="K29">
        <v>0.39987400000000001</v>
      </c>
      <c r="L29">
        <v>0.39987400000000001</v>
      </c>
    </row>
    <row r="30" spans="2:12" x14ac:dyDescent="0.2">
      <c r="B30">
        <v>0.30024600000000001</v>
      </c>
      <c r="C30">
        <v>0.303008</v>
      </c>
      <c r="D30">
        <v>0.34392299999999998</v>
      </c>
      <c r="E30">
        <v>0.43622899999999998</v>
      </c>
      <c r="F30">
        <v>0.50187300000000001</v>
      </c>
      <c r="G30">
        <v>0.53661300000000001</v>
      </c>
      <c r="H30">
        <v>0.560612</v>
      </c>
      <c r="I30">
        <v>0.53276500000000004</v>
      </c>
      <c r="J30">
        <v>0.45764700000000003</v>
      </c>
      <c r="K30">
        <v>0.39708700000000002</v>
      </c>
      <c r="L30">
        <v>0.39708700000000002</v>
      </c>
    </row>
    <row r="31" spans="2:12" x14ac:dyDescent="0.2">
      <c r="B31">
        <v>0.30025200000000002</v>
      </c>
      <c r="C31">
        <v>0.30284899999999998</v>
      </c>
      <c r="D31">
        <v>0.32479599999999997</v>
      </c>
      <c r="E31">
        <v>0.38707999999999998</v>
      </c>
      <c r="F31">
        <v>0.43087999999999999</v>
      </c>
      <c r="G31">
        <v>0.46965099999999999</v>
      </c>
      <c r="H31">
        <v>0.53228500000000001</v>
      </c>
      <c r="I31">
        <v>0.47533999999999998</v>
      </c>
      <c r="J31">
        <v>0.41237200000000002</v>
      </c>
      <c r="K31">
        <v>0.37520999999999999</v>
      </c>
      <c r="L31">
        <v>0.37520999999999999</v>
      </c>
    </row>
    <row r="32" spans="2:12" x14ac:dyDescent="0.2">
      <c r="B32">
        <v>0.30029699999999998</v>
      </c>
      <c r="C32">
        <v>0.30281799999999998</v>
      </c>
      <c r="D32">
        <v>0.33135100000000001</v>
      </c>
      <c r="E32">
        <v>0.37728</v>
      </c>
      <c r="F32">
        <v>0.41030699999999998</v>
      </c>
      <c r="G32">
        <v>0.44339200000000001</v>
      </c>
      <c r="H32">
        <v>0.47275499999999998</v>
      </c>
      <c r="I32">
        <v>0.45729500000000001</v>
      </c>
      <c r="J32">
        <v>0.38762999999999997</v>
      </c>
      <c r="K32">
        <v>0.356796</v>
      </c>
      <c r="L32">
        <v>0.356796</v>
      </c>
    </row>
    <row r="33" spans="1:14" x14ac:dyDescent="0.2">
      <c r="B33">
        <v>0.30037000000000003</v>
      </c>
      <c r="C33">
        <v>0.30358099999999999</v>
      </c>
      <c r="D33">
        <v>0.32932</v>
      </c>
      <c r="E33">
        <v>0.37797599999999998</v>
      </c>
      <c r="F33">
        <v>0.40005400000000002</v>
      </c>
      <c r="G33">
        <v>0.39753500000000003</v>
      </c>
      <c r="H33">
        <v>0.39989000000000002</v>
      </c>
      <c r="I33">
        <v>0.39389000000000002</v>
      </c>
      <c r="J33">
        <v>0.36347499999999999</v>
      </c>
      <c r="K33">
        <v>0.338142</v>
      </c>
      <c r="L33">
        <v>0.338142</v>
      </c>
    </row>
    <row r="34" spans="1:14" x14ac:dyDescent="0.2">
      <c r="B34">
        <v>0.30054900000000001</v>
      </c>
      <c r="C34">
        <v>0.30527100000000001</v>
      </c>
      <c r="D34">
        <v>0.33001399999999997</v>
      </c>
      <c r="E34">
        <v>0.37720199999999998</v>
      </c>
      <c r="F34">
        <v>0.40193699999999999</v>
      </c>
      <c r="G34">
        <v>0.401949</v>
      </c>
      <c r="H34">
        <v>0.40024500000000002</v>
      </c>
      <c r="I34">
        <v>0.36823</v>
      </c>
      <c r="J34">
        <v>0.34332800000000002</v>
      </c>
      <c r="K34">
        <v>0.33044699999999999</v>
      </c>
      <c r="L34">
        <v>0.33044699999999999</v>
      </c>
    </row>
    <row r="35" spans="1:14" x14ac:dyDescent="0.2">
      <c r="B35">
        <v>0.30077500000000001</v>
      </c>
      <c r="C35">
        <v>0.31043199999999999</v>
      </c>
      <c r="D35">
        <v>0.37535499999999999</v>
      </c>
      <c r="E35">
        <v>0.37768200000000002</v>
      </c>
      <c r="F35">
        <v>0.404171</v>
      </c>
      <c r="G35">
        <v>0.41186099999999998</v>
      </c>
      <c r="H35">
        <v>0.412103</v>
      </c>
      <c r="I35">
        <v>0.36746800000000002</v>
      </c>
      <c r="J35">
        <v>0.34343800000000002</v>
      </c>
      <c r="K35">
        <v>0.33149899999999999</v>
      </c>
      <c r="L35">
        <v>0.33149899999999999</v>
      </c>
    </row>
    <row r="36" spans="1:14" x14ac:dyDescent="0.2">
      <c r="B36">
        <v>0.30068499999999998</v>
      </c>
      <c r="C36">
        <v>0.30994899999999997</v>
      </c>
      <c r="D36">
        <v>0.37232199999999999</v>
      </c>
      <c r="E36">
        <v>0.395202</v>
      </c>
      <c r="F36">
        <v>0.38318999999999998</v>
      </c>
      <c r="G36">
        <v>0.394654</v>
      </c>
      <c r="H36">
        <v>0.422126</v>
      </c>
      <c r="I36">
        <v>0.39238800000000001</v>
      </c>
      <c r="J36">
        <v>0.35338599999999998</v>
      </c>
      <c r="K36">
        <v>0.33367799999999997</v>
      </c>
      <c r="L36">
        <v>0.33367799999999997</v>
      </c>
    </row>
    <row r="37" spans="1:14" x14ac:dyDescent="0.2">
      <c r="B37">
        <v>0.30078899999999997</v>
      </c>
      <c r="C37">
        <v>0.30963800000000002</v>
      </c>
      <c r="D37">
        <v>0.36966300000000002</v>
      </c>
      <c r="E37">
        <v>0.40342099999999997</v>
      </c>
      <c r="F37">
        <v>0.40108500000000002</v>
      </c>
      <c r="G37">
        <v>0.42082199999999997</v>
      </c>
      <c r="H37">
        <v>0.44216</v>
      </c>
      <c r="I37">
        <v>0.43177500000000002</v>
      </c>
      <c r="J37">
        <v>0.40694399999999997</v>
      </c>
      <c r="K37">
        <v>0.35068100000000002</v>
      </c>
      <c r="L37">
        <v>0.35068100000000002</v>
      </c>
    </row>
    <row r="38" spans="1:14" x14ac:dyDescent="0.2">
      <c r="B38">
        <v>0.30116900000000002</v>
      </c>
      <c r="C38">
        <v>0.31086200000000003</v>
      </c>
      <c r="D38">
        <v>0.37131599999999998</v>
      </c>
      <c r="E38">
        <v>0.44669500000000001</v>
      </c>
      <c r="F38">
        <v>0.48389799999999999</v>
      </c>
      <c r="G38">
        <v>0.48181499999999999</v>
      </c>
      <c r="H38">
        <v>0.52562699999999996</v>
      </c>
      <c r="I38">
        <v>0.49640200000000001</v>
      </c>
      <c r="J38">
        <v>0.44624200000000003</v>
      </c>
      <c r="K38">
        <v>0.396291</v>
      </c>
      <c r="L38">
        <v>0.396291</v>
      </c>
    </row>
    <row r="39" spans="1:14" x14ac:dyDescent="0.2">
      <c r="B39">
        <v>0.300923</v>
      </c>
      <c r="C39">
        <v>0.30896600000000002</v>
      </c>
      <c r="D39">
        <v>0.35452</v>
      </c>
      <c r="E39">
        <v>0.45923199999999997</v>
      </c>
      <c r="F39">
        <v>0.49087799999999998</v>
      </c>
      <c r="G39">
        <v>0.50449500000000003</v>
      </c>
      <c r="H39">
        <v>0.49054500000000001</v>
      </c>
      <c r="I39">
        <v>0.472306</v>
      </c>
      <c r="J39">
        <v>0.440363</v>
      </c>
      <c r="K39">
        <v>0.371417</v>
      </c>
      <c r="L39">
        <v>0.371417</v>
      </c>
    </row>
    <row r="40" spans="1:14" x14ac:dyDescent="0.2">
      <c r="B40">
        <v>0.30052899999999999</v>
      </c>
      <c r="C40">
        <v>0.30421100000000001</v>
      </c>
      <c r="D40">
        <v>0.32608700000000002</v>
      </c>
      <c r="E40">
        <v>0.37461499999999998</v>
      </c>
      <c r="F40">
        <v>0.42284100000000002</v>
      </c>
      <c r="G40">
        <v>0.44380199999999997</v>
      </c>
      <c r="H40">
        <v>0.419715</v>
      </c>
      <c r="I40">
        <v>0.39726600000000001</v>
      </c>
      <c r="J40">
        <v>0.41012799999999999</v>
      </c>
      <c r="K40">
        <v>0.39125700000000002</v>
      </c>
      <c r="L40">
        <v>0.39125700000000002</v>
      </c>
    </row>
    <row r="41" spans="1:14" x14ac:dyDescent="0.2">
      <c r="B41">
        <v>0.30050700000000002</v>
      </c>
      <c r="C41">
        <v>0.30403400000000003</v>
      </c>
      <c r="D41">
        <v>0.32802999999999999</v>
      </c>
      <c r="E41">
        <v>0.358122</v>
      </c>
      <c r="F41">
        <v>0.42260599999999998</v>
      </c>
      <c r="G41">
        <v>0.46460499999999999</v>
      </c>
      <c r="H41">
        <v>0.45658100000000001</v>
      </c>
      <c r="I41">
        <v>0.426261</v>
      </c>
      <c r="J41">
        <v>0.43434699999999998</v>
      </c>
      <c r="K41">
        <v>0.44097199999999998</v>
      </c>
      <c r="L41">
        <v>0.44097199999999998</v>
      </c>
    </row>
    <row r="42" spans="1:14" x14ac:dyDescent="0.2">
      <c r="B42">
        <v>0.300234</v>
      </c>
      <c r="C42">
        <v>0.30270799999999998</v>
      </c>
      <c r="D42">
        <v>0.32243899999999998</v>
      </c>
      <c r="E42">
        <v>0.35698299999999999</v>
      </c>
      <c r="F42">
        <v>0.35448000000000002</v>
      </c>
      <c r="G42">
        <v>0.368118</v>
      </c>
      <c r="H42">
        <v>0.37124400000000002</v>
      </c>
      <c r="I42">
        <v>0.35458499999999998</v>
      </c>
      <c r="J42">
        <v>0.34312599999999999</v>
      </c>
      <c r="K42">
        <v>0.33862799999999998</v>
      </c>
      <c r="L42">
        <v>0.33862799999999998</v>
      </c>
    </row>
    <row r="43" spans="1:14" x14ac:dyDescent="0.2">
      <c r="B43">
        <v>0.30025299999999999</v>
      </c>
      <c r="C43">
        <v>0.30448999999999998</v>
      </c>
      <c r="D43">
        <v>0.37592399999999998</v>
      </c>
      <c r="E43">
        <v>0.34625899999999998</v>
      </c>
      <c r="F43">
        <v>0.36685099999999998</v>
      </c>
      <c r="G43">
        <v>0.37195400000000001</v>
      </c>
      <c r="H43">
        <v>0.36260900000000001</v>
      </c>
      <c r="I43">
        <v>0.35533900000000002</v>
      </c>
      <c r="J43">
        <v>0.34371200000000002</v>
      </c>
      <c r="K43">
        <v>0.33486100000000002</v>
      </c>
      <c r="L43">
        <v>0.33486100000000002</v>
      </c>
    </row>
    <row r="44" spans="1:14" x14ac:dyDescent="0.2">
      <c r="B44">
        <v>0.30073499999999997</v>
      </c>
      <c r="C44">
        <v>0.307668</v>
      </c>
      <c r="D44">
        <v>0.35871700000000001</v>
      </c>
      <c r="E44">
        <v>0.38826300000000002</v>
      </c>
      <c r="F44">
        <v>0.43703399999999998</v>
      </c>
      <c r="G44">
        <v>0.48674600000000001</v>
      </c>
      <c r="H44">
        <v>0.54929499999999998</v>
      </c>
      <c r="I44">
        <v>0.589561</v>
      </c>
      <c r="J44">
        <v>0.47059499999999999</v>
      </c>
      <c r="K44">
        <v>0.378747</v>
      </c>
      <c r="L44">
        <v>0.378747</v>
      </c>
    </row>
    <row r="45" spans="1:14" x14ac:dyDescent="0.2">
      <c r="B45">
        <v>0.300792</v>
      </c>
      <c r="C45">
        <v>0.30825599999999997</v>
      </c>
      <c r="D45">
        <v>0.36322500000000002</v>
      </c>
      <c r="E45">
        <v>0.39503899999999997</v>
      </c>
      <c r="F45">
        <v>0.44755499999999998</v>
      </c>
      <c r="G45">
        <v>0.50108200000000003</v>
      </c>
      <c r="H45">
        <v>0.56843399999999999</v>
      </c>
      <c r="I45">
        <v>0.61179099999999997</v>
      </c>
      <c r="J45">
        <v>0.48369200000000001</v>
      </c>
      <c r="K45">
        <v>0.38479200000000002</v>
      </c>
      <c r="L45">
        <v>0.38479200000000002</v>
      </c>
    </row>
    <row r="46" spans="1:14" x14ac:dyDescent="0.2">
      <c r="A46" t="s">
        <v>23</v>
      </c>
      <c r="B46" t="s">
        <v>29</v>
      </c>
      <c r="C46" t="s">
        <v>30</v>
      </c>
      <c r="D46" t="s">
        <v>31</v>
      </c>
    </row>
    <row r="47" spans="1:14" x14ac:dyDescent="0.2">
      <c r="B47" t="s">
        <v>32</v>
      </c>
      <c r="C47">
        <v>1977</v>
      </c>
      <c r="D47">
        <v>339.69499999999999</v>
      </c>
      <c r="E47">
        <v>452.18799999999999</v>
      </c>
      <c r="F47">
        <v>313.74599999999998</v>
      </c>
      <c r="G47">
        <v>131.47999999999999</v>
      </c>
      <c r="H47">
        <v>115.554</v>
      </c>
      <c r="I47">
        <v>73.004099999999994</v>
      </c>
      <c r="J47">
        <v>63.396799999999999</v>
      </c>
      <c r="K47">
        <v>50.935200000000002</v>
      </c>
      <c r="L47">
        <v>39.178600000000003</v>
      </c>
      <c r="M47">
        <v>29.8797</v>
      </c>
      <c r="N47">
        <v>101.41800000000001</v>
      </c>
    </row>
    <row r="48" spans="1:14" x14ac:dyDescent="0.2">
      <c r="B48" t="s">
        <v>32</v>
      </c>
      <c r="C48">
        <v>1978</v>
      </c>
      <c r="D48">
        <v>1623.41</v>
      </c>
      <c r="E48">
        <v>251.18700000000001</v>
      </c>
      <c r="F48">
        <v>329.00799999999998</v>
      </c>
      <c r="G48">
        <v>209.066</v>
      </c>
      <c r="H48">
        <v>80.898499999999999</v>
      </c>
      <c r="I48">
        <v>74.479500000000002</v>
      </c>
      <c r="J48">
        <v>51.015099999999997</v>
      </c>
      <c r="K48">
        <v>45.76</v>
      </c>
      <c r="L48">
        <v>37.227200000000003</v>
      </c>
      <c r="M48">
        <v>28.7864</v>
      </c>
      <c r="N48">
        <v>96.669300000000007</v>
      </c>
    </row>
    <row r="49" spans="2:14" x14ac:dyDescent="0.2">
      <c r="B49" t="s">
        <v>32</v>
      </c>
      <c r="C49">
        <v>1979</v>
      </c>
      <c r="D49">
        <v>488.82</v>
      </c>
      <c r="E49">
        <v>1200.96</v>
      </c>
      <c r="F49">
        <v>182.672</v>
      </c>
      <c r="G49">
        <v>209.26400000000001</v>
      </c>
      <c r="H49">
        <v>132.38399999999999</v>
      </c>
      <c r="I49">
        <v>52.047499999999999</v>
      </c>
      <c r="J49">
        <v>51.087499999999999</v>
      </c>
      <c r="K49">
        <v>36.475999999999999</v>
      </c>
      <c r="L49">
        <v>33.314599999999999</v>
      </c>
      <c r="M49">
        <v>27.306000000000001</v>
      </c>
      <c r="N49">
        <v>92.277299999999997</v>
      </c>
    </row>
    <row r="50" spans="2:14" x14ac:dyDescent="0.2">
      <c r="B50" t="s">
        <v>32</v>
      </c>
      <c r="C50">
        <v>1980</v>
      </c>
      <c r="D50">
        <v>359.36500000000001</v>
      </c>
      <c r="E50">
        <v>361.88900000000001</v>
      </c>
      <c r="F50">
        <v>885.68399999999997</v>
      </c>
      <c r="G50">
        <v>130.41999999999999</v>
      </c>
      <c r="H50">
        <v>135.45599999999999</v>
      </c>
      <c r="I50">
        <v>87.474999999999994</v>
      </c>
      <c r="J50">
        <v>36.333399999999997</v>
      </c>
      <c r="K50">
        <v>36.771299999999997</v>
      </c>
      <c r="L50">
        <v>26.6493</v>
      </c>
      <c r="M50">
        <v>24.497399999999999</v>
      </c>
      <c r="N50">
        <v>88.144300000000001</v>
      </c>
    </row>
    <row r="51" spans="2:14" x14ac:dyDescent="0.2">
      <c r="B51" t="s">
        <v>32</v>
      </c>
      <c r="C51">
        <v>1981</v>
      </c>
      <c r="D51">
        <v>445.42399999999998</v>
      </c>
      <c r="E51">
        <v>266.08800000000002</v>
      </c>
      <c r="F51">
        <v>267.08499999999998</v>
      </c>
      <c r="G51">
        <v>639.44899999999996</v>
      </c>
      <c r="H51">
        <v>89.040999999999997</v>
      </c>
      <c r="I51">
        <v>91.065299999999993</v>
      </c>
      <c r="J51">
        <v>60.999200000000002</v>
      </c>
      <c r="K51">
        <v>25.901199999999999</v>
      </c>
      <c r="L51">
        <v>26.753299999999999</v>
      </c>
      <c r="M51">
        <v>19.584499999999998</v>
      </c>
      <c r="N51">
        <v>83.056100000000001</v>
      </c>
    </row>
    <row r="52" spans="2:14" x14ac:dyDescent="0.2">
      <c r="B52" t="s">
        <v>32</v>
      </c>
      <c r="C52">
        <v>1982</v>
      </c>
      <c r="D52">
        <v>317.83</v>
      </c>
      <c r="E52">
        <v>329.83800000000002</v>
      </c>
      <c r="F52">
        <v>196.512</v>
      </c>
      <c r="G52">
        <v>193.84200000000001</v>
      </c>
      <c r="H52">
        <v>455.39</v>
      </c>
      <c r="I52">
        <v>63.385100000000001</v>
      </c>
      <c r="J52">
        <v>63.541800000000002</v>
      </c>
      <c r="K52">
        <v>40.904699999999998</v>
      </c>
      <c r="L52">
        <v>18.6539</v>
      </c>
      <c r="M52">
        <v>19.6495</v>
      </c>
      <c r="N52">
        <v>75.700699999999998</v>
      </c>
    </row>
    <row r="53" spans="2:14" x14ac:dyDescent="0.2">
      <c r="B53" t="s">
        <v>32</v>
      </c>
      <c r="C53">
        <v>1983</v>
      </c>
      <c r="D53">
        <v>420.80399999999997</v>
      </c>
      <c r="E53">
        <v>235.39</v>
      </c>
      <c r="F53">
        <v>244.01499999999999</v>
      </c>
      <c r="G53">
        <v>144.697</v>
      </c>
      <c r="H53">
        <v>140.511</v>
      </c>
      <c r="I53">
        <v>316.33100000000002</v>
      </c>
      <c r="J53">
        <v>44.322699999999998</v>
      </c>
      <c r="K53">
        <v>45.7301</v>
      </c>
      <c r="L53">
        <v>29.930199999999999</v>
      </c>
      <c r="M53">
        <v>13.7415</v>
      </c>
      <c r="N53">
        <v>70.398899999999998</v>
      </c>
    </row>
    <row r="54" spans="2:14" x14ac:dyDescent="0.2">
      <c r="B54" t="s">
        <v>32</v>
      </c>
      <c r="C54">
        <v>1984</v>
      </c>
      <c r="D54">
        <v>490.71199999999999</v>
      </c>
      <c r="E54">
        <v>311.69099999999997</v>
      </c>
      <c r="F54">
        <v>174.215</v>
      </c>
      <c r="G54">
        <v>179.79400000000001</v>
      </c>
      <c r="H54">
        <v>105.759</v>
      </c>
      <c r="I54">
        <v>101.45</v>
      </c>
      <c r="J54">
        <v>225.19200000000001</v>
      </c>
      <c r="K54">
        <v>32.0398</v>
      </c>
      <c r="L54">
        <v>33.566899999999997</v>
      </c>
      <c r="M54">
        <v>22.081800000000001</v>
      </c>
      <c r="N54">
        <v>62.1755</v>
      </c>
    </row>
    <row r="55" spans="2:14" x14ac:dyDescent="0.2">
      <c r="B55" t="s">
        <v>32</v>
      </c>
      <c r="C55">
        <v>1985</v>
      </c>
      <c r="D55">
        <v>574.05399999999997</v>
      </c>
      <c r="E55">
        <v>363.34500000000003</v>
      </c>
      <c r="F55">
        <v>230.22399999999999</v>
      </c>
      <c r="G55">
        <v>127.211</v>
      </c>
      <c r="H55">
        <v>127.321</v>
      </c>
      <c r="I55">
        <v>72.307699999999997</v>
      </c>
      <c r="J55">
        <v>66.973100000000002</v>
      </c>
      <c r="K55">
        <v>150.12</v>
      </c>
      <c r="L55">
        <v>22.614699999999999</v>
      </c>
      <c r="M55">
        <v>24.343399999999999</v>
      </c>
      <c r="N55">
        <v>61.694299999999998</v>
      </c>
    </row>
    <row r="56" spans="2:14" x14ac:dyDescent="0.2">
      <c r="B56" t="s">
        <v>32</v>
      </c>
      <c r="C56">
        <v>1986</v>
      </c>
      <c r="D56">
        <v>473.31700000000001</v>
      </c>
      <c r="E56">
        <v>424.99900000000002</v>
      </c>
      <c r="F56">
        <v>267.53699999999998</v>
      </c>
      <c r="G56">
        <v>161.727</v>
      </c>
      <c r="H56">
        <v>86.444100000000006</v>
      </c>
      <c r="I56">
        <v>85.802899999999994</v>
      </c>
      <c r="J56">
        <v>48.236499999999999</v>
      </c>
      <c r="K56">
        <v>44.541899999999998</v>
      </c>
      <c r="L56">
        <v>101.827</v>
      </c>
      <c r="M56">
        <v>15.9994</v>
      </c>
      <c r="N56">
        <v>62.190899999999999</v>
      </c>
    </row>
    <row r="57" spans="2:14" x14ac:dyDescent="0.2">
      <c r="B57" t="s">
        <v>32</v>
      </c>
      <c r="C57">
        <v>1987</v>
      </c>
      <c r="D57">
        <v>635.04</v>
      </c>
      <c r="E57">
        <v>350.404</v>
      </c>
      <c r="F57">
        <v>313.07900000000001</v>
      </c>
      <c r="G57">
        <v>190.399</v>
      </c>
      <c r="H57">
        <v>112.613</v>
      </c>
      <c r="I57">
        <v>59.633899999999997</v>
      </c>
      <c r="J57">
        <v>58.509799999999998</v>
      </c>
      <c r="K57">
        <v>32.124499999999998</v>
      </c>
      <c r="L57">
        <v>29.145</v>
      </c>
      <c r="M57">
        <v>68.638099999999994</v>
      </c>
      <c r="N57">
        <v>55.384999999999998</v>
      </c>
    </row>
    <row r="58" spans="2:14" x14ac:dyDescent="0.2">
      <c r="B58" t="s">
        <v>32</v>
      </c>
      <c r="C58">
        <v>1988</v>
      </c>
      <c r="D58">
        <v>463.459</v>
      </c>
      <c r="E58">
        <v>470.2</v>
      </c>
      <c r="F58">
        <v>258.37</v>
      </c>
      <c r="G58">
        <v>224.4</v>
      </c>
      <c r="H58">
        <v>133.47200000000001</v>
      </c>
      <c r="I58">
        <v>78.969700000000003</v>
      </c>
      <c r="J58">
        <v>41.995800000000003</v>
      </c>
      <c r="K58">
        <v>40.957099999999997</v>
      </c>
      <c r="L58">
        <v>22.288399999999999</v>
      </c>
      <c r="M58">
        <v>20.273099999999999</v>
      </c>
      <c r="N58">
        <v>86.854100000000003</v>
      </c>
    </row>
    <row r="59" spans="2:14" x14ac:dyDescent="0.2">
      <c r="B59" t="s">
        <v>32</v>
      </c>
      <c r="C59">
        <v>1989</v>
      </c>
      <c r="D59">
        <v>1281.8699999999999</v>
      </c>
      <c r="E59">
        <v>343.17599999999999</v>
      </c>
      <c r="F59">
        <v>346.88099999999997</v>
      </c>
      <c r="G59">
        <v>184.4</v>
      </c>
      <c r="H59">
        <v>150.19900000000001</v>
      </c>
      <c r="I59">
        <v>92.891000000000005</v>
      </c>
      <c r="J59">
        <v>56.218600000000002</v>
      </c>
      <c r="K59">
        <v>30.015799999999999</v>
      </c>
      <c r="L59">
        <v>29.3581</v>
      </c>
      <c r="M59">
        <v>16.0276</v>
      </c>
      <c r="N59">
        <v>77.490099999999998</v>
      </c>
    </row>
    <row r="60" spans="2:14" x14ac:dyDescent="0.2">
      <c r="B60" t="s">
        <v>32</v>
      </c>
      <c r="C60">
        <v>1990</v>
      </c>
      <c r="D60">
        <v>610.34199999999998</v>
      </c>
      <c r="E60">
        <v>949.23099999999999</v>
      </c>
      <c r="F60">
        <v>253.35</v>
      </c>
      <c r="G60">
        <v>251.70400000000001</v>
      </c>
      <c r="H60">
        <v>129.624</v>
      </c>
      <c r="I60">
        <v>105.51</v>
      </c>
      <c r="J60">
        <v>66.352800000000002</v>
      </c>
      <c r="K60">
        <v>40.598399999999998</v>
      </c>
      <c r="L60">
        <v>21.797799999999999</v>
      </c>
      <c r="M60">
        <v>21.387</v>
      </c>
      <c r="N60">
        <v>68.2517</v>
      </c>
    </row>
    <row r="61" spans="2:14" x14ac:dyDescent="0.2">
      <c r="B61" t="s">
        <v>32</v>
      </c>
      <c r="C61">
        <v>1991</v>
      </c>
      <c r="D61">
        <v>373.88799999999998</v>
      </c>
      <c r="E61">
        <v>451.98899999999998</v>
      </c>
      <c r="F61">
        <v>701.053</v>
      </c>
      <c r="G61">
        <v>182.92699999999999</v>
      </c>
      <c r="H61">
        <v>176.21799999999999</v>
      </c>
      <c r="I61">
        <v>91.849199999999996</v>
      </c>
      <c r="J61">
        <v>76.084000000000003</v>
      </c>
      <c r="K61">
        <v>48.223500000000001</v>
      </c>
      <c r="L61">
        <v>29.629200000000001</v>
      </c>
      <c r="M61">
        <v>15.9422</v>
      </c>
      <c r="N61">
        <v>65.654399999999995</v>
      </c>
    </row>
    <row r="62" spans="2:14" x14ac:dyDescent="0.2">
      <c r="B62" t="s">
        <v>32</v>
      </c>
      <c r="C62">
        <v>1992</v>
      </c>
      <c r="D62">
        <v>524.96</v>
      </c>
      <c r="E62">
        <v>276.75799999999998</v>
      </c>
      <c r="F62">
        <v>333.29700000000003</v>
      </c>
      <c r="G62">
        <v>508.35899999999998</v>
      </c>
      <c r="H62">
        <v>127.616</v>
      </c>
      <c r="I62">
        <v>120.38800000000001</v>
      </c>
      <c r="J62">
        <v>63.312899999999999</v>
      </c>
      <c r="K62">
        <v>53.418799999999997</v>
      </c>
      <c r="L62">
        <v>34.346400000000003</v>
      </c>
      <c r="M62">
        <v>21.275200000000002</v>
      </c>
      <c r="N62">
        <v>58.804099999999998</v>
      </c>
    </row>
    <row r="63" spans="2:14" x14ac:dyDescent="0.2">
      <c r="B63" t="s">
        <v>32</v>
      </c>
      <c r="C63">
        <v>1993</v>
      </c>
      <c r="D63">
        <v>859.995</v>
      </c>
      <c r="E63">
        <v>388.43799999999999</v>
      </c>
      <c r="F63">
        <v>203.88</v>
      </c>
      <c r="G63">
        <v>241.34899999999999</v>
      </c>
      <c r="H63">
        <v>352.64800000000002</v>
      </c>
      <c r="I63">
        <v>85.346800000000002</v>
      </c>
      <c r="J63">
        <v>80.406499999999994</v>
      </c>
      <c r="K63">
        <v>42.991199999999999</v>
      </c>
      <c r="L63">
        <v>36.932000000000002</v>
      </c>
      <c r="M63">
        <v>24.040700000000001</v>
      </c>
      <c r="N63">
        <v>56.4009</v>
      </c>
    </row>
    <row r="64" spans="2:14" x14ac:dyDescent="0.2">
      <c r="B64" t="s">
        <v>32</v>
      </c>
      <c r="C64">
        <v>1994</v>
      </c>
      <c r="D64">
        <v>397.87799999999999</v>
      </c>
      <c r="E64">
        <v>636.08299999999997</v>
      </c>
      <c r="F64">
        <v>285.73599999999999</v>
      </c>
      <c r="G64">
        <v>146.98500000000001</v>
      </c>
      <c r="H64">
        <v>166.422</v>
      </c>
      <c r="I64">
        <v>230.27099999999999</v>
      </c>
      <c r="J64">
        <v>53.866799999999998</v>
      </c>
      <c r="K64">
        <v>51.384300000000003</v>
      </c>
      <c r="L64">
        <v>28.132400000000001</v>
      </c>
      <c r="M64">
        <v>24.657900000000001</v>
      </c>
      <c r="N64">
        <v>54.297699999999999</v>
      </c>
    </row>
    <row r="65" spans="2:14" x14ac:dyDescent="0.2">
      <c r="B65" t="s">
        <v>32</v>
      </c>
      <c r="C65">
        <v>1995</v>
      </c>
      <c r="D65">
        <v>379.98500000000001</v>
      </c>
      <c r="E65">
        <v>294.30900000000003</v>
      </c>
      <c r="F65">
        <v>468.14800000000002</v>
      </c>
      <c r="G65">
        <v>205.845</v>
      </c>
      <c r="H65">
        <v>100.738</v>
      </c>
      <c r="I65">
        <v>106.18</v>
      </c>
      <c r="J65">
        <v>141.64699999999999</v>
      </c>
      <c r="K65">
        <v>33.339300000000001</v>
      </c>
      <c r="L65">
        <v>32.125599999999999</v>
      </c>
      <c r="M65">
        <v>18.0306</v>
      </c>
      <c r="N65">
        <v>51.866500000000002</v>
      </c>
    </row>
    <row r="66" spans="2:14" x14ac:dyDescent="0.2">
      <c r="B66" t="s">
        <v>32</v>
      </c>
      <c r="C66">
        <v>1996</v>
      </c>
      <c r="D66">
        <v>948.29499999999996</v>
      </c>
      <c r="E66">
        <v>280.94099999999997</v>
      </c>
      <c r="F66">
        <v>216.01400000000001</v>
      </c>
      <c r="G66">
        <v>332.767</v>
      </c>
      <c r="H66">
        <v>133.899</v>
      </c>
      <c r="I66">
        <v>60.903799999999997</v>
      </c>
      <c r="J66">
        <v>60.737499999999997</v>
      </c>
      <c r="K66">
        <v>78.642600000000002</v>
      </c>
      <c r="L66">
        <v>18.639099999999999</v>
      </c>
      <c r="M66">
        <v>18.409300000000002</v>
      </c>
      <c r="N66">
        <v>41.2654</v>
      </c>
    </row>
    <row r="67" spans="2:14" x14ac:dyDescent="0.2">
      <c r="B67" t="s">
        <v>32</v>
      </c>
      <c r="C67">
        <v>1997</v>
      </c>
      <c r="D67">
        <v>219.50299999999999</v>
      </c>
      <c r="E67">
        <v>700.85400000000004</v>
      </c>
      <c r="F67">
        <v>205.786</v>
      </c>
      <c r="G67">
        <v>152.453</v>
      </c>
      <c r="H67">
        <v>210.995</v>
      </c>
      <c r="I67">
        <v>75.928600000000003</v>
      </c>
      <c r="J67">
        <v>31.2058</v>
      </c>
      <c r="K67">
        <v>28.892299999999999</v>
      </c>
      <c r="L67">
        <v>36.828200000000002</v>
      </c>
      <c r="M67">
        <v>9.3113700000000001</v>
      </c>
      <c r="N67">
        <v>31.334099999999999</v>
      </c>
    </row>
    <row r="68" spans="2:14" x14ac:dyDescent="0.2">
      <c r="B68" t="s">
        <v>32</v>
      </c>
      <c r="C68">
        <v>1998</v>
      </c>
      <c r="D68">
        <v>340.74900000000002</v>
      </c>
      <c r="E68">
        <v>162.41</v>
      </c>
      <c r="F68">
        <v>515.851</v>
      </c>
      <c r="G68">
        <v>148.00899999999999</v>
      </c>
      <c r="H68">
        <v>103.503</v>
      </c>
      <c r="I68">
        <v>133.24299999999999</v>
      </c>
      <c r="J68">
        <v>45.352699999999999</v>
      </c>
      <c r="K68">
        <v>17.884399999999999</v>
      </c>
      <c r="L68">
        <v>16.329000000000001</v>
      </c>
      <c r="M68">
        <v>21.043600000000001</v>
      </c>
      <c r="N68">
        <v>23.5822</v>
      </c>
    </row>
    <row r="69" spans="2:14" x14ac:dyDescent="0.2">
      <c r="B69" t="s">
        <v>32</v>
      </c>
      <c r="C69">
        <v>1999</v>
      </c>
      <c r="D69">
        <v>951.68899999999996</v>
      </c>
      <c r="E69">
        <v>252.167</v>
      </c>
      <c r="F69">
        <v>119.54300000000001</v>
      </c>
      <c r="G69">
        <v>369.75700000000001</v>
      </c>
      <c r="H69">
        <v>97.199600000000004</v>
      </c>
      <c r="I69">
        <v>62.581800000000001</v>
      </c>
      <c r="J69">
        <v>78.115499999999997</v>
      </c>
      <c r="K69">
        <v>25.331199999999999</v>
      </c>
      <c r="L69">
        <v>9.7308299999999992</v>
      </c>
      <c r="M69">
        <v>8.9548199999999998</v>
      </c>
      <c r="N69">
        <v>25.0289</v>
      </c>
    </row>
    <row r="70" spans="2:14" x14ac:dyDescent="0.2">
      <c r="B70" t="s">
        <v>32</v>
      </c>
      <c r="C70">
        <v>2000</v>
      </c>
      <c r="D70">
        <v>2048.2399999999998</v>
      </c>
      <c r="E70">
        <v>704.71400000000006</v>
      </c>
      <c r="F70">
        <v>186.042</v>
      </c>
      <c r="G70">
        <v>86.084800000000001</v>
      </c>
      <c r="H70">
        <v>242.62</v>
      </c>
      <c r="I70">
        <v>62.065800000000003</v>
      </c>
      <c r="J70">
        <v>39.482599999999998</v>
      </c>
      <c r="K70">
        <v>48.331699999999998</v>
      </c>
      <c r="L70">
        <v>15.06</v>
      </c>
      <c r="M70">
        <v>5.9329599999999996</v>
      </c>
      <c r="N70">
        <v>21.521999999999998</v>
      </c>
    </row>
    <row r="71" spans="2:14" x14ac:dyDescent="0.2">
      <c r="B71" t="s">
        <v>32</v>
      </c>
      <c r="C71">
        <v>2001</v>
      </c>
      <c r="D71">
        <v>1273.33</v>
      </c>
      <c r="E71">
        <v>1517.04</v>
      </c>
      <c r="F71">
        <v>520.49900000000002</v>
      </c>
      <c r="G71">
        <v>132.083</v>
      </c>
      <c r="H71">
        <v>57.422499999999999</v>
      </c>
      <c r="I71">
        <v>156.102</v>
      </c>
      <c r="J71">
        <v>39.367899999999999</v>
      </c>
      <c r="K71">
        <v>24.7544</v>
      </c>
      <c r="L71">
        <v>29.1662</v>
      </c>
      <c r="M71">
        <v>9.6463199999999993</v>
      </c>
      <c r="N71">
        <v>18.405899999999999</v>
      </c>
    </row>
    <row r="72" spans="2:14" x14ac:dyDescent="0.2">
      <c r="B72" t="s">
        <v>32</v>
      </c>
      <c r="C72">
        <v>2002</v>
      </c>
      <c r="D72">
        <v>1466.96</v>
      </c>
      <c r="E72">
        <v>943.07100000000003</v>
      </c>
      <c r="F72">
        <v>1120.48</v>
      </c>
      <c r="G72">
        <v>369.02499999999998</v>
      </c>
      <c r="H72">
        <v>85.387500000000003</v>
      </c>
      <c r="I72">
        <v>34.763300000000001</v>
      </c>
      <c r="J72">
        <v>91.276600000000002</v>
      </c>
      <c r="K72">
        <v>22.473500000000001</v>
      </c>
      <c r="L72">
        <v>14.5303</v>
      </c>
      <c r="M72">
        <v>18.455500000000001</v>
      </c>
      <c r="N72">
        <v>18.858799999999999</v>
      </c>
    </row>
    <row r="73" spans="2:14" x14ac:dyDescent="0.2">
      <c r="B73" t="s">
        <v>32</v>
      </c>
      <c r="C73">
        <v>2003</v>
      </c>
      <c r="D73">
        <v>320.899</v>
      </c>
      <c r="E73">
        <v>1086.48</v>
      </c>
      <c r="F73">
        <v>696.65700000000004</v>
      </c>
      <c r="G73">
        <v>809.74199999999996</v>
      </c>
      <c r="H73">
        <v>250.58199999999999</v>
      </c>
      <c r="I73">
        <v>55.496499999999997</v>
      </c>
      <c r="J73">
        <v>21.7347</v>
      </c>
      <c r="K73">
        <v>53.603200000000001</v>
      </c>
      <c r="L73">
        <v>13.9712</v>
      </c>
      <c r="M73">
        <v>9.6202199999999998</v>
      </c>
      <c r="N73">
        <v>25.6404</v>
      </c>
    </row>
    <row r="74" spans="2:14" x14ac:dyDescent="0.2">
      <c r="B74" t="s">
        <v>32</v>
      </c>
      <c r="C74">
        <v>2004</v>
      </c>
      <c r="D74">
        <v>419.23399999999998</v>
      </c>
      <c r="E74">
        <v>237.65799999999999</v>
      </c>
      <c r="F74">
        <v>802.61900000000003</v>
      </c>
      <c r="G74">
        <v>500.16699999999997</v>
      </c>
      <c r="H74">
        <v>555.26</v>
      </c>
      <c r="I74">
        <v>166.24799999999999</v>
      </c>
      <c r="J74">
        <v>35.620800000000003</v>
      </c>
      <c r="K74">
        <v>13.546900000000001</v>
      </c>
      <c r="L74">
        <v>33.930500000000002</v>
      </c>
      <c r="M74">
        <v>9.4817400000000003</v>
      </c>
      <c r="N74">
        <v>24.679400000000001</v>
      </c>
    </row>
    <row r="75" spans="2:14" x14ac:dyDescent="0.2">
      <c r="B75" t="s">
        <v>32</v>
      </c>
      <c r="C75">
        <v>2005</v>
      </c>
      <c r="D75">
        <v>563.197</v>
      </c>
      <c r="E75">
        <v>310.46100000000001</v>
      </c>
      <c r="F75">
        <v>175.43199999999999</v>
      </c>
      <c r="G75">
        <v>577.41399999999999</v>
      </c>
      <c r="H75">
        <v>342.738</v>
      </c>
      <c r="I75">
        <v>372.18200000000002</v>
      </c>
      <c r="J75">
        <v>111.714</v>
      </c>
      <c r="K75">
        <v>23.879899999999999</v>
      </c>
      <c r="L75">
        <v>9.1364099999999997</v>
      </c>
      <c r="M75">
        <v>23.590399999999999</v>
      </c>
      <c r="N75">
        <v>24.360099999999999</v>
      </c>
    </row>
    <row r="76" spans="2:14" x14ac:dyDescent="0.2">
      <c r="B76" t="s">
        <v>32</v>
      </c>
      <c r="C76">
        <v>2006</v>
      </c>
      <c r="D76">
        <v>376.34199999999998</v>
      </c>
      <c r="E76">
        <v>416.99799999999999</v>
      </c>
      <c r="F76">
        <v>228.786</v>
      </c>
      <c r="G76">
        <v>126.12</v>
      </c>
      <c r="H76">
        <v>395.97800000000001</v>
      </c>
      <c r="I76">
        <v>229.29900000000001</v>
      </c>
      <c r="J76">
        <v>248.995</v>
      </c>
      <c r="K76">
        <v>74.865799999999993</v>
      </c>
      <c r="L76">
        <v>16.523900000000001</v>
      </c>
      <c r="M76">
        <v>6.48142</v>
      </c>
      <c r="N76">
        <v>34.457299999999996</v>
      </c>
    </row>
    <row r="77" spans="2:14" x14ac:dyDescent="0.2">
      <c r="B77" t="s">
        <v>32</v>
      </c>
      <c r="C77">
        <v>2007</v>
      </c>
      <c r="D77">
        <v>958.98</v>
      </c>
      <c r="E77">
        <v>278.58499999999998</v>
      </c>
      <c r="F77">
        <v>305.714</v>
      </c>
      <c r="G77">
        <v>157.18600000000001</v>
      </c>
      <c r="H77">
        <v>86.448999999999998</v>
      </c>
      <c r="I77">
        <v>264.327</v>
      </c>
      <c r="J77">
        <v>151.892</v>
      </c>
      <c r="K77">
        <v>164.898</v>
      </c>
      <c r="L77">
        <v>51.843499999999999</v>
      </c>
      <c r="M77">
        <v>11.7209</v>
      </c>
      <c r="N77">
        <v>29.387799999999999</v>
      </c>
    </row>
    <row r="78" spans="2:14" x14ac:dyDescent="0.2">
      <c r="B78" t="s">
        <v>32</v>
      </c>
      <c r="C78">
        <v>2008</v>
      </c>
      <c r="D78">
        <v>749.92899999999997</v>
      </c>
      <c r="E78">
        <v>709.94399999999996</v>
      </c>
      <c r="F78">
        <v>204.33799999999999</v>
      </c>
      <c r="G78">
        <v>210.67699999999999</v>
      </c>
      <c r="H78">
        <v>105.872</v>
      </c>
      <c r="I78">
        <v>58.930799999999998</v>
      </c>
      <c r="J78">
        <v>178.13300000000001</v>
      </c>
      <c r="K78">
        <v>99.587900000000005</v>
      </c>
      <c r="L78">
        <v>111.379</v>
      </c>
      <c r="M78">
        <v>36.409999999999997</v>
      </c>
      <c r="N78">
        <v>29.445499999999999</v>
      </c>
    </row>
    <row r="79" spans="2:14" x14ac:dyDescent="0.2">
      <c r="B79" t="s">
        <v>32</v>
      </c>
      <c r="C79">
        <v>2009</v>
      </c>
      <c r="D79">
        <v>238.018</v>
      </c>
      <c r="E79">
        <v>555.12300000000005</v>
      </c>
      <c r="F79">
        <v>520.89400000000001</v>
      </c>
      <c r="G79">
        <v>141.191</v>
      </c>
      <c r="H79">
        <v>140.739</v>
      </c>
      <c r="I79">
        <v>70.891099999999994</v>
      </c>
      <c r="J79">
        <v>38.688499999999998</v>
      </c>
      <c r="K79">
        <v>114.477</v>
      </c>
      <c r="L79">
        <v>64.667900000000003</v>
      </c>
      <c r="M79">
        <v>74.143100000000004</v>
      </c>
      <c r="N79">
        <v>46.375900000000001</v>
      </c>
    </row>
    <row r="80" spans="2:14" x14ac:dyDescent="0.2">
      <c r="B80" t="s">
        <v>32</v>
      </c>
      <c r="C80">
        <v>2010</v>
      </c>
      <c r="D80">
        <v>485.85</v>
      </c>
      <c r="E80">
        <v>176.12200000000001</v>
      </c>
      <c r="F80">
        <v>406.803</v>
      </c>
      <c r="G80">
        <v>359.32600000000002</v>
      </c>
      <c r="H80">
        <v>90.325199999999995</v>
      </c>
      <c r="I80">
        <v>86.748099999999994</v>
      </c>
      <c r="J80">
        <v>43.786700000000003</v>
      </c>
      <c r="K80">
        <v>22.872</v>
      </c>
      <c r="L80">
        <v>69.683899999999994</v>
      </c>
      <c r="M80">
        <v>41.389299999999999</v>
      </c>
      <c r="N80">
        <v>81.086600000000004</v>
      </c>
    </row>
    <row r="81" spans="1:14" x14ac:dyDescent="0.2">
      <c r="B81" t="s">
        <v>32</v>
      </c>
      <c r="C81">
        <v>2011</v>
      </c>
      <c r="D81">
        <v>338.072</v>
      </c>
      <c r="E81">
        <v>359.59500000000003</v>
      </c>
      <c r="F81">
        <v>129.31</v>
      </c>
      <c r="G81">
        <v>285.37599999999998</v>
      </c>
      <c r="H81">
        <v>227.011</v>
      </c>
      <c r="I81">
        <v>55.286999999999999</v>
      </c>
      <c r="J81">
        <v>52.379399999999997</v>
      </c>
      <c r="K81">
        <v>26.810300000000002</v>
      </c>
      <c r="L81">
        <v>14.2621</v>
      </c>
      <c r="M81">
        <v>44.862699999999997</v>
      </c>
      <c r="N81">
        <v>84.478499999999997</v>
      </c>
    </row>
    <row r="82" spans="1:14" x14ac:dyDescent="0.2">
      <c r="B82" t="s">
        <v>32</v>
      </c>
      <c r="C82">
        <v>2012</v>
      </c>
      <c r="D82">
        <v>557.66700000000003</v>
      </c>
      <c r="E82">
        <v>250.31800000000001</v>
      </c>
      <c r="F82">
        <v>265.27499999999998</v>
      </c>
      <c r="G82">
        <v>93.328199999999995</v>
      </c>
      <c r="H82">
        <v>196.21199999999999</v>
      </c>
      <c r="I82">
        <v>148.73400000000001</v>
      </c>
      <c r="J82">
        <v>35.471800000000002</v>
      </c>
      <c r="K82">
        <v>34.4255</v>
      </c>
      <c r="L82">
        <v>18.020700000000001</v>
      </c>
      <c r="M82">
        <v>9.46387</v>
      </c>
      <c r="N82">
        <v>87.461299999999994</v>
      </c>
    </row>
    <row r="83" spans="1:14" x14ac:dyDescent="0.2">
      <c r="B83" t="s">
        <v>32</v>
      </c>
      <c r="C83">
        <v>2013</v>
      </c>
      <c r="D83">
        <v>541.04999999999995</v>
      </c>
      <c r="E83">
        <v>412.92</v>
      </c>
      <c r="F83">
        <v>184.69300000000001</v>
      </c>
      <c r="G83">
        <v>191.089</v>
      </c>
      <c r="H83">
        <v>65.235299999999995</v>
      </c>
      <c r="I83">
        <v>128.58500000000001</v>
      </c>
      <c r="J83">
        <v>93.461799999999997</v>
      </c>
      <c r="K83">
        <v>22.4694</v>
      </c>
      <c r="L83">
        <v>22.478000000000002</v>
      </c>
      <c r="M83">
        <v>11.671799999999999</v>
      </c>
      <c r="N83">
        <v>62.362699999999997</v>
      </c>
    </row>
    <row r="84" spans="1:14" x14ac:dyDescent="0.2">
      <c r="B84" t="s">
        <v>32</v>
      </c>
      <c r="C84">
        <v>2014</v>
      </c>
      <c r="D84">
        <v>423.10500000000002</v>
      </c>
      <c r="E84">
        <v>400.726</v>
      </c>
      <c r="F84">
        <v>305.072</v>
      </c>
      <c r="G84">
        <v>133.78800000000001</v>
      </c>
      <c r="H84">
        <v>133.721</v>
      </c>
      <c r="I84">
        <v>45.765000000000001</v>
      </c>
      <c r="J84">
        <v>88.985200000000006</v>
      </c>
      <c r="K84">
        <v>64.477099999999993</v>
      </c>
      <c r="L84">
        <v>15.7615</v>
      </c>
      <c r="M84">
        <v>15.949199999999999</v>
      </c>
      <c r="N84">
        <v>52.767899999999997</v>
      </c>
    </row>
    <row r="85" spans="1:14" x14ac:dyDescent="0.2">
      <c r="B85" t="s">
        <v>32</v>
      </c>
      <c r="C85">
        <v>2015</v>
      </c>
      <c r="D85">
        <v>466.88499999999999</v>
      </c>
      <c r="E85">
        <v>313.36399999999998</v>
      </c>
      <c r="F85">
        <v>295.53500000000003</v>
      </c>
      <c r="G85">
        <v>209.47900000000001</v>
      </c>
      <c r="H85">
        <v>94.632300000000001</v>
      </c>
      <c r="I85">
        <v>92.656899999999993</v>
      </c>
      <c r="J85">
        <v>31.549800000000001</v>
      </c>
      <c r="K85">
        <v>61.921100000000003</v>
      </c>
      <c r="L85">
        <v>45.194299999999998</v>
      </c>
      <c r="M85">
        <v>11.177</v>
      </c>
      <c r="N85">
        <v>49.162799999999997</v>
      </c>
    </row>
    <row r="86" spans="1:14" x14ac:dyDescent="0.2">
      <c r="B86" t="s">
        <v>32</v>
      </c>
      <c r="C86">
        <v>2016</v>
      </c>
      <c r="D86">
        <v>484.44400000000002</v>
      </c>
      <c r="E86">
        <v>345.62299999999999</v>
      </c>
      <c r="F86">
        <v>230.37299999999999</v>
      </c>
      <c r="G86">
        <v>206.452</v>
      </c>
      <c r="H86">
        <v>142.07599999999999</v>
      </c>
      <c r="I86">
        <v>61.127600000000001</v>
      </c>
      <c r="J86">
        <v>56.949100000000001</v>
      </c>
      <c r="K86">
        <v>18.215499999999999</v>
      </c>
      <c r="L86">
        <v>34.339599999999997</v>
      </c>
      <c r="M86">
        <v>28.229700000000001</v>
      </c>
      <c r="N86">
        <v>41.315800000000003</v>
      </c>
    </row>
    <row r="88" spans="1:14" x14ac:dyDescent="0.2">
      <c r="A88" t="s">
        <v>23</v>
      </c>
      <c r="B88" t="s">
        <v>33</v>
      </c>
      <c r="C88" t="s">
        <v>27</v>
      </c>
    </row>
    <row r="89" spans="1:14" x14ac:dyDescent="0.2">
      <c r="A89" t="s">
        <v>34</v>
      </c>
      <c r="B89">
        <v>1</v>
      </c>
      <c r="C89" t="s">
        <v>35</v>
      </c>
    </row>
    <row r="90" spans="1:14" x14ac:dyDescent="0.2">
      <c r="B90" t="s">
        <v>32</v>
      </c>
      <c r="C90">
        <v>1977</v>
      </c>
      <c r="D90">
        <v>1.85224E-3</v>
      </c>
      <c r="E90">
        <v>1.80161E-2</v>
      </c>
      <c r="F90">
        <v>0.105933</v>
      </c>
      <c r="G90">
        <v>0.18566199999999999</v>
      </c>
      <c r="H90">
        <v>0.13921600000000001</v>
      </c>
      <c r="I90">
        <v>5.8392699999999999E-2</v>
      </c>
      <c r="J90">
        <v>2.6002600000000001E-2</v>
      </c>
      <c r="K90">
        <v>1.35145E-2</v>
      </c>
      <c r="L90">
        <v>8.2267499999999997E-3</v>
      </c>
      <c r="M90">
        <v>6.1748100000000002E-3</v>
      </c>
      <c r="N90">
        <v>6.1748100000000002E-3</v>
      </c>
    </row>
    <row r="91" spans="1:14" x14ac:dyDescent="0.2">
      <c r="B91" t="s">
        <v>32</v>
      </c>
      <c r="C91">
        <v>1978</v>
      </c>
      <c r="D91">
        <v>1.41179E-3</v>
      </c>
      <c r="E91">
        <v>1.8506600000000002E-2</v>
      </c>
      <c r="F91">
        <v>0.15248400000000001</v>
      </c>
      <c r="G91">
        <v>0.15694</v>
      </c>
      <c r="H91">
        <v>0.141038</v>
      </c>
      <c r="I91">
        <v>7.6983300000000005E-2</v>
      </c>
      <c r="J91">
        <v>3.54673E-2</v>
      </c>
      <c r="K91">
        <v>1.7414099999999998E-2</v>
      </c>
      <c r="L91">
        <v>9.9326999999999992E-3</v>
      </c>
      <c r="M91">
        <v>7.1546800000000001E-3</v>
      </c>
      <c r="N91">
        <v>7.1546800000000001E-3</v>
      </c>
    </row>
    <row r="92" spans="1:14" x14ac:dyDescent="0.2">
      <c r="B92" t="s">
        <v>32</v>
      </c>
      <c r="C92">
        <v>1979</v>
      </c>
      <c r="D92">
        <v>6.5700999999999997E-4</v>
      </c>
      <c r="E92">
        <v>4.5146700000000001E-3</v>
      </c>
      <c r="F92">
        <v>3.6932300000000001E-2</v>
      </c>
      <c r="G92">
        <v>0.13494999999999999</v>
      </c>
      <c r="H92">
        <v>0.114357</v>
      </c>
      <c r="I92">
        <v>5.9419E-2</v>
      </c>
      <c r="J92">
        <v>2.8822199999999999E-2</v>
      </c>
      <c r="K92">
        <v>1.3892099999999999E-2</v>
      </c>
      <c r="L92">
        <v>7.4308500000000001E-3</v>
      </c>
      <c r="M92">
        <v>5.0381000000000002E-3</v>
      </c>
      <c r="N92">
        <v>5.0381000000000002E-3</v>
      </c>
    </row>
    <row r="93" spans="1:14" x14ac:dyDescent="0.2">
      <c r="B93" t="s">
        <v>32</v>
      </c>
      <c r="C93">
        <v>1980</v>
      </c>
      <c r="D93">
        <v>5.1351299999999995E-4</v>
      </c>
      <c r="E93">
        <v>3.7690599999999999E-3</v>
      </c>
      <c r="F93">
        <v>2.57532E-2</v>
      </c>
      <c r="G93">
        <v>8.1660499999999997E-2</v>
      </c>
      <c r="H93">
        <v>9.7071599999999994E-2</v>
      </c>
      <c r="I93">
        <v>6.0491700000000002E-2</v>
      </c>
      <c r="J93">
        <v>3.8448200000000002E-2</v>
      </c>
      <c r="K93">
        <v>1.8061500000000001E-2</v>
      </c>
      <c r="L93">
        <v>8.0268500000000003E-3</v>
      </c>
      <c r="M93">
        <v>4.6948299999999997E-3</v>
      </c>
      <c r="N93">
        <v>4.6948299999999997E-3</v>
      </c>
    </row>
    <row r="94" spans="1:14" x14ac:dyDescent="0.2">
      <c r="B94" t="s">
        <v>32</v>
      </c>
      <c r="C94">
        <v>1981</v>
      </c>
      <c r="D94">
        <v>4.2558400000000001E-4</v>
      </c>
      <c r="E94">
        <v>3.10364E-3</v>
      </c>
      <c r="F94">
        <v>2.05224E-2</v>
      </c>
      <c r="G94">
        <v>3.9453099999999998E-2</v>
      </c>
      <c r="H94">
        <v>3.9868500000000001E-2</v>
      </c>
      <c r="I94">
        <v>5.9878300000000002E-2</v>
      </c>
      <c r="J94">
        <v>9.9617399999999995E-2</v>
      </c>
      <c r="K94">
        <v>2.82321E-2</v>
      </c>
      <c r="L94">
        <v>8.6051099999999991E-3</v>
      </c>
      <c r="M94">
        <v>4.4464800000000001E-3</v>
      </c>
      <c r="N94">
        <v>4.4464800000000001E-3</v>
      </c>
    </row>
    <row r="95" spans="1:14" x14ac:dyDescent="0.2">
      <c r="B95" t="s">
        <v>32</v>
      </c>
      <c r="C95">
        <v>1982</v>
      </c>
      <c r="D95">
        <v>2.7258700000000002E-4</v>
      </c>
      <c r="E95">
        <v>1.3730299999999999E-3</v>
      </c>
      <c r="F95">
        <v>6.0797500000000001E-3</v>
      </c>
      <c r="G95">
        <v>2.17603E-2</v>
      </c>
      <c r="H95">
        <v>6.4364500000000005E-2</v>
      </c>
      <c r="I95">
        <v>5.7731200000000003E-2</v>
      </c>
      <c r="J95">
        <v>2.89412E-2</v>
      </c>
      <c r="K95">
        <v>1.23774E-2</v>
      </c>
      <c r="L95">
        <v>5.6375000000000001E-3</v>
      </c>
      <c r="M95">
        <v>3.3778499999999999E-3</v>
      </c>
      <c r="N95">
        <v>3.3778499999999999E-3</v>
      </c>
    </row>
    <row r="96" spans="1:14" x14ac:dyDescent="0.2">
      <c r="B96" t="s">
        <v>32</v>
      </c>
      <c r="C96">
        <v>1983</v>
      </c>
      <c r="D96">
        <v>1.54306E-4</v>
      </c>
      <c r="E96">
        <v>9.5317500000000001E-4</v>
      </c>
      <c r="F96">
        <v>5.41904E-3</v>
      </c>
      <c r="G96">
        <v>1.3483999999999999E-2</v>
      </c>
      <c r="H96">
        <v>2.5719200000000001E-2</v>
      </c>
      <c r="I96">
        <v>3.9834000000000001E-2</v>
      </c>
      <c r="J96">
        <v>2.4519300000000001E-2</v>
      </c>
      <c r="K96">
        <v>9.2181299999999997E-3</v>
      </c>
      <c r="L96">
        <v>4.1144199999999997E-3</v>
      </c>
      <c r="M96">
        <v>2.5266899999999998E-3</v>
      </c>
      <c r="N96">
        <v>2.5266899999999998E-3</v>
      </c>
    </row>
    <row r="97" spans="2:14" x14ac:dyDescent="0.2">
      <c r="B97" t="s">
        <v>32</v>
      </c>
      <c r="C97">
        <v>1984</v>
      </c>
      <c r="D97">
        <v>5.0571899999999996E-4</v>
      </c>
      <c r="E97">
        <v>2.9609900000000001E-3</v>
      </c>
      <c r="F97">
        <v>1.44431E-2</v>
      </c>
      <c r="G97">
        <v>4.5100099999999997E-2</v>
      </c>
      <c r="H97">
        <v>8.0227999999999994E-2</v>
      </c>
      <c r="I97">
        <v>0.115275</v>
      </c>
      <c r="J97">
        <v>0.105522</v>
      </c>
      <c r="K97">
        <v>4.8376799999999998E-2</v>
      </c>
      <c r="L97">
        <v>2.12772E-2</v>
      </c>
      <c r="M97">
        <v>1.16825E-2</v>
      </c>
      <c r="N97">
        <v>1.16825E-2</v>
      </c>
    </row>
    <row r="98" spans="2:14" x14ac:dyDescent="0.2">
      <c r="B98" t="s">
        <v>32</v>
      </c>
      <c r="C98">
        <v>1985</v>
      </c>
      <c r="D98">
        <v>6.3502899999999995E-4</v>
      </c>
      <c r="E98">
        <v>6.0960099999999998E-3</v>
      </c>
      <c r="F98">
        <v>5.31405E-2</v>
      </c>
      <c r="G98">
        <v>8.6350999999999997E-2</v>
      </c>
      <c r="H98">
        <v>9.4656699999999996E-2</v>
      </c>
      <c r="I98">
        <v>0.10481600000000001</v>
      </c>
      <c r="J98">
        <v>0.107861</v>
      </c>
      <c r="K98">
        <v>8.8153300000000004E-2</v>
      </c>
      <c r="L98">
        <v>4.6051399999999999E-2</v>
      </c>
      <c r="M98">
        <v>2.4577600000000002E-2</v>
      </c>
      <c r="N98">
        <v>2.4577600000000002E-2</v>
      </c>
    </row>
    <row r="99" spans="2:14" x14ac:dyDescent="0.2">
      <c r="B99" t="s">
        <v>32</v>
      </c>
      <c r="C99">
        <v>1986</v>
      </c>
      <c r="D99">
        <v>6.7910500000000005E-4</v>
      </c>
      <c r="E99">
        <v>5.6320500000000004E-3</v>
      </c>
      <c r="F99">
        <v>4.0134400000000001E-2</v>
      </c>
      <c r="G99">
        <v>6.1956999999999998E-2</v>
      </c>
      <c r="H99">
        <v>7.1274500000000005E-2</v>
      </c>
      <c r="I99">
        <v>8.2858600000000004E-2</v>
      </c>
      <c r="J99">
        <v>0.10649699999999999</v>
      </c>
      <c r="K99">
        <v>0.12414500000000001</v>
      </c>
      <c r="L99">
        <v>9.4431600000000004E-2</v>
      </c>
      <c r="M99">
        <v>4.4835800000000002E-2</v>
      </c>
      <c r="N99">
        <v>4.4835800000000002E-2</v>
      </c>
    </row>
    <row r="100" spans="2:14" x14ac:dyDescent="0.2">
      <c r="B100" t="s">
        <v>32</v>
      </c>
      <c r="C100">
        <v>1987</v>
      </c>
      <c r="D100">
        <v>5.2999299999999998E-4</v>
      </c>
      <c r="E100">
        <v>4.69434E-3</v>
      </c>
      <c r="F100">
        <v>3.3027599999999997E-2</v>
      </c>
      <c r="G100">
        <v>5.5229100000000003E-2</v>
      </c>
      <c r="H100">
        <v>5.4889800000000002E-2</v>
      </c>
      <c r="I100">
        <v>5.0652900000000001E-2</v>
      </c>
      <c r="J100">
        <v>5.6669400000000002E-2</v>
      </c>
      <c r="K100">
        <v>6.5554500000000002E-2</v>
      </c>
      <c r="L100">
        <v>6.2989600000000007E-2</v>
      </c>
      <c r="M100">
        <v>5.62386E-2</v>
      </c>
      <c r="N100">
        <v>5.62386E-2</v>
      </c>
    </row>
    <row r="101" spans="2:14" x14ac:dyDescent="0.2">
      <c r="B101" t="s">
        <v>32</v>
      </c>
      <c r="C101">
        <v>1988</v>
      </c>
      <c r="D101">
        <v>4.7401600000000001E-4</v>
      </c>
      <c r="E101">
        <v>4.1757699999999997E-3</v>
      </c>
      <c r="F101">
        <v>3.7287500000000001E-2</v>
      </c>
      <c r="G101">
        <v>0.101466</v>
      </c>
      <c r="H101">
        <v>6.2465800000000002E-2</v>
      </c>
      <c r="I101">
        <v>3.9816699999999997E-2</v>
      </c>
      <c r="J101">
        <v>3.5847200000000003E-2</v>
      </c>
      <c r="K101">
        <v>3.2956399999999997E-2</v>
      </c>
      <c r="L101">
        <v>2.9752600000000001E-2</v>
      </c>
      <c r="M101">
        <v>2.3867300000000001E-2</v>
      </c>
      <c r="N101">
        <v>2.3867300000000001E-2</v>
      </c>
    </row>
    <row r="102" spans="2:14" x14ac:dyDescent="0.2">
      <c r="B102" t="s">
        <v>32</v>
      </c>
      <c r="C102">
        <v>1989</v>
      </c>
      <c r="D102">
        <v>4.2163900000000002E-4</v>
      </c>
      <c r="E102">
        <v>3.47256E-3</v>
      </c>
      <c r="F102">
        <v>2.07303E-2</v>
      </c>
      <c r="G102">
        <v>5.2463999999999997E-2</v>
      </c>
      <c r="H102">
        <v>5.3155000000000001E-2</v>
      </c>
      <c r="I102">
        <v>3.6441000000000001E-2</v>
      </c>
      <c r="J102">
        <v>2.5519099999999999E-2</v>
      </c>
      <c r="K102">
        <v>1.9914000000000001E-2</v>
      </c>
      <c r="L102">
        <v>1.6785399999999999E-2</v>
      </c>
      <c r="M102">
        <v>1.49479E-2</v>
      </c>
      <c r="N102">
        <v>1.49479E-2</v>
      </c>
    </row>
    <row r="103" spans="2:14" x14ac:dyDescent="0.2">
      <c r="B103" t="s">
        <v>32</v>
      </c>
      <c r="C103">
        <v>1990</v>
      </c>
      <c r="D103">
        <v>3.6147099999999998E-4</v>
      </c>
      <c r="E103">
        <v>3.0680099999999999E-3</v>
      </c>
      <c r="F103">
        <v>2.56849E-2</v>
      </c>
      <c r="G103">
        <v>5.6528700000000001E-2</v>
      </c>
      <c r="H103">
        <v>4.4493199999999997E-2</v>
      </c>
      <c r="I103">
        <v>2.6968599999999999E-2</v>
      </c>
      <c r="J103">
        <v>1.9138499999999999E-2</v>
      </c>
      <c r="K103">
        <v>1.4968E-2</v>
      </c>
      <c r="L103">
        <v>1.28415E-2</v>
      </c>
      <c r="M103">
        <v>1.13825E-2</v>
      </c>
      <c r="N103">
        <v>1.13825E-2</v>
      </c>
    </row>
    <row r="104" spans="2:14" x14ac:dyDescent="0.2">
      <c r="B104" t="s">
        <v>32</v>
      </c>
      <c r="C104">
        <v>1991</v>
      </c>
      <c r="D104">
        <v>8.1215300000000003E-4</v>
      </c>
      <c r="E104">
        <v>4.6244800000000003E-3</v>
      </c>
      <c r="F104">
        <v>2.13958E-2</v>
      </c>
      <c r="G104">
        <v>6.0059700000000001E-2</v>
      </c>
      <c r="H104">
        <v>8.10028E-2</v>
      </c>
      <c r="I104">
        <v>7.2058399999999995E-2</v>
      </c>
      <c r="J104">
        <v>5.3674899999999998E-2</v>
      </c>
      <c r="K104">
        <v>3.9350099999999999E-2</v>
      </c>
      <c r="L104">
        <v>3.1218699999999999E-2</v>
      </c>
      <c r="M104">
        <v>2.7575700000000002E-2</v>
      </c>
      <c r="N104">
        <v>2.7575700000000002E-2</v>
      </c>
    </row>
    <row r="105" spans="2:14" x14ac:dyDescent="0.2">
      <c r="B105" t="s">
        <v>32</v>
      </c>
      <c r="C105">
        <v>1992</v>
      </c>
      <c r="D105">
        <v>1.1873999999999999E-3</v>
      </c>
      <c r="E105">
        <v>5.6120700000000003E-3</v>
      </c>
      <c r="F105">
        <v>2.2788900000000001E-2</v>
      </c>
      <c r="G105">
        <v>6.5716899999999995E-2</v>
      </c>
      <c r="H105">
        <v>0.10230300000000001</v>
      </c>
      <c r="I105">
        <v>0.103626</v>
      </c>
      <c r="J105">
        <v>8.7093199999999996E-2</v>
      </c>
      <c r="K105">
        <v>6.9085199999999999E-2</v>
      </c>
      <c r="L105">
        <v>5.6748800000000002E-2</v>
      </c>
      <c r="M105">
        <v>5.0531300000000001E-2</v>
      </c>
      <c r="N105">
        <v>5.0531300000000001E-2</v>
      </c>
    </row>
    <row r="106" spans="2:14" x14ac:dyDescent="0.2">
      <c r="B106" t="s">
        <v>32</v>
      </c>
      <c r="C106">
        <v>1993</v>
      </c>
      <c r="D106">
        <v>1.5978500000000001E-3</v>
      </c>
      <c r="E106">
        <v>7.0654400000000001E-3</v>
      </c>
      <c r="F106">
        <v>2.7199899999999999E-2</v>
      </c>
      <c r="G106">
        <v>7.1719000000000005E-2</v>
      </c>
      <c r="H106">
        <v>0.12621599999999999</v>
      </c>
      <c r="I106">
        <v>0.16020899999999999</v>
      </c>
      <c r="J106">
        <v>0.147762</v>
      </c>
      <c r="K106">
        <v>0.124075</v>
      </c>
      <c r="L106">
        <v>0.103981</v>
      </c>
      <c r="M106">
        <v>9.3049699999999999E-2</v>
      </c>
      <c r="N106">
        <v>9.3049699999999999E-2</v>
      </c>
    </row>
    <row r="107" spans="2:14" x14ac:dyDescent="0.2">
      <c r="B107" t="s">
        <v>32</v>
      </c>
      <c r="C107">
        <v>1994</v>
      </c>
      <c r="D107">
        <v>1.51516E-3</v>
      </c>
      <c r="E107">
        <v>6.5451099999999998E-3</v>
      </c>
      <c r="F107">
        <v>2.7943699999999998E-2</v>
      </c>
      <c r="G107">
        <v>7.78118E-2</v>
      </c>
      <c r="H107">
        <v>0.149392</v>
      </c>
      <c r="I107">
        <v>0.18592</v>
      </c>
      <c r="J107">
        <v>0.17977699999999999</v>
      </c>
      <c r="K107">
        <v>0.169679</v>
      </c>
      <c r="L107">
        <v>0.14484900000000001</v>
      </c>
      <c r="M107">
        <v>0.120212</v>
      </c>
      <c r="N107">
        <v>0.120212</v>
      </c>
    </row>
    <row r="108" spans="2:14" x14ac:dyDescent="0.2">
      <c r="B108" t="s">
        <v>32</v>
      </c>
      <c r="C108">
        <v>1995</v>
      </c>
      <c r="D108">
        <v>1.9878399999999998E-3</v>
      </c>
      <c r="E108">
        <v>9.2875900000000001E-3</v>
      </c>
      <c r="F108">
        <v>4.1340599999999998E-2</v>
      </c>
      <c r="G108">
        <v>0.13004099999999999</v>
      </c>
      <c r="H108">
        <v>0.20322299999999999</v>
      </c>
      <c r="I108">
        <v>0.25857200000000002</v>
      </c>
      <c r="J108">
        <v>0.28842099999999998</v>
      </c>
      <c r="K108">
        <v>0.28147800000000001</v>
      </c>
      <c r="L108">
        <v>0.256801</v>
      </c>
      <c r="M108">
        <v>0.22700000000000001</v>
      </c>
      <c r="N108">
        <v>0.22700000000000001</v>
      </c>
    </row>
    <row r="109" spans="2:14" x14ac:dyDescent="0.2">
      <c r="B109" t="s">
        <v>32</v>
      </c>
      <c r="C109">
        <v>1996</v>
      </c>
      <c r="D109">
        <v>2.3667699999999998E-3</v>
      </c>
      <c r="E109">
        <v>1.13051E-2</v>
      </c>
      <c r="F109">
        <v>4.8488200000000002E-2</v>
      </c>
      <c r="G109">
        <v>0.15561</v>
      </c>
      <c r="H109">
        <v>0.267291</v>
      </c>
      <c r="I109">
        <v>0.36869200000000002</v>
      </c>
      <c r="J109">
        <v>0.44298599999999999</v>
      </c>
      <c r="K109">
        <v>0.45865</v>
      </c>
      <c r="L109">
        <v>0.39402399999999999</v>
      </c>
      <c r="M109">
        <v>0.34420099999999998</v>
      </c>
      <c r="N109">
        <v>0.34420099999999998</v>
      </c>
    </row>
    <row r="110" spans="2:14" x14ac:dyDescent="0.2">
      <c r="B110" t="s">
        <v>32</v>
      </c>
      <c r="C110">
        <v>1997</v>
      </c>
      <c r="D110">
        <v>1.24456E-3</v>
      </c>
      <c r="E110">
        <v>6.4812300000000002E-3</v>
      </c>
      <c r="F110">
        <v>2.9564900000000002E-2</v>
      </c>
      <c r="G110">
        <v>8.7249400000000005E-2</v>
      </c>
      <c r="H110">
        <v>0.15965599999999999</v>
      </c>
      <c r="I110">
        <v>0.21532299999999999</v>
      </c>
      <c r="J110">
        <v>0.25667299999999998</v>
      </c>
      <c r="K110">
        <v>0.27063399999999999</v>
      </c>
      <c r="L110">
        <v>0.25966800000000001</v>
      </c>
      <c r="M110">
        <v>0.244395</v>
      </c>
      <c r="N110">
        <v>0.244395</v>
      </c>
    </row>
    <row r="111" spans="2:14" x14ac:dyDescent="0.2">
      <c r="B111" t="s">
        <v>32</v>
      </c>
      <c r="C111">
        <v>1998</v>
      </c>
      <c r="D111">
        <v>1.0527799999999999E-3</v>
      </c>
      <c r="E111">
        <v>6.4452800000000003E-3</v>
      </c>
      <c r="F111">
        <v>3.2973000000000002E-2</v>
      </c>
      <c r="G111">
        <v>0.120507</v>
      </c>
      <c r="H111">
        <v>0.20313100000000001</v>
      </c>
      <c r="I111">
        <v>0.233989</v>
      </c>
      <c r="J111">
        <v>0.28243400000000002</v>
      </c>
      <c r="K111">
        <v>0.30863200000000002</v>
      </c>
      <c r="L111">
        <v>0.30075000000000002</v>
      </c>
      <c r="M111">
        <v>0.27828199999999997</v>
      </c>
      <c r="N111">
        <v>0.27828199999999997</v>
      </c>
    </row>
    <row r="112" spans="2:14" x14ac:dyDescent="0.2">
      <c r="B112" t="s">
        <v>32</v>
      </c>
      <c r="C112">
        <v>1999</v>
      </c>
      <c r="D112">
        <v>4.4573300000000002E-4</v>
      </c>
      <c r="E112">
        <v>4.11846E-3</v>
      </c>
      <c r="F112">
        <v>2.83447E-2</v>
      </c>
      <c r="G112">
        <v>0.121349</v>
      </c>
      <c r="H112">
        <v>0.14857100000000001</v>
      </c>
      <c r="I112">
        <v>0.16061300000000001</v>
      </c>
      <c r="J112">
        <v>0.18010100000000001</v>
      </c>
      <c r="K112">
        <v>0.219995</v>
      </c>
      <c r="L112">
        <v>0.194776</v>
      </c>
      <c r="M112">
        <v>0.156803</v>
      </c>
      <c r="N112">
        <v>0.156803</v>
      </c>
    </row>
    <row r="113" spans="2:14" x14ac:dyDescent="0.2">
      <c r="B113" t="s">
        <v>32</v>
      </c>
      <c r="C113">
        <v>2000</v>
      </c>
      <c r="D113">
        <v>2.15412E-4</v>
      </c>
      <c r="E113">
        <v>3.0044300000000002E-3</v>
      </c>
      <c r="F113">
        <v>4.2545100000000002E-2</v>
      </c>
      <c r="G113">
        <v>0.104896</v>
      </c>
      <c r="H113">
        <v>0.140988</v>
      </c>
      <c r="I113">
        <v>0.155246</v>
      </c>
      <c r="J113">
        <v>0.166856</v>
      </c>
      <c r="K113">
        <v>0.20507700000000001</v>
      </c>
      <c r="L113">
        <v>0.14546500000000001</v>
      </c>
      <c r="M113">
        <v>9.9874299999999999E-2</v>
      </c>
      <c r="N113">
        <v>9.9874299999999999E-2</v>
      </c>
    </row>
    <row r="114" spans="2:14" x14ac:dyDescent="0.2">
      <c r="B114" t="s">
        <v>32</v>
      </c>
      <c r="C114">
        <v>2001</v>
      </c>
      <c r="D114">
        <v>2.4597200000000001E-4</v>
      </c>
      <c r="E114">
        <v>3.0075499999999999E-3</v>
      </c>
      <c r="F114">
        <v>4.39231E-2</v>
      </c>
      <c r="G114">
        <v>0.13622899999999999</v>
      </c>
      <c r="H114">
        <v>0.201873</v>
      </c>
      <c r="I114">
        <v>0.23661299999999999</v>
      </c>
      <c r="J114">
        <v>0.26061200000000001</v>
      </c>
      <c r="K114">
        <v>0.232765</v>
      </c>
      <c r="L114">
        <v>0.15764700000000001</v>
      </c>
      <c r="M114">
        <v>9.7087499999999993E-2</v>
      </c>
      <c r="N114">
        <v>9.7087499999999993E-2</v>
      </c>
    </row>
    <row r="115" spans="2:14" x14ac:dyDescent="0.2">
      <c r="B115" t="s">
        <v>32</v>
      </c>
      <c r="C115">
        <v>2002</v>
      </c>
      <c r="D115">
        <v>2.5176499999999999E-4</v>
      </c>
      <c r="E115">
        <v>2.84855E-3</v>
      </c>
      <c r="F115">
        <v>2.4795899999999999E-2</v>
      </c>
      <c r="G115">
        <v>8.7079900000000002E-2</v>
      </c>
      <c r="H115">
        <v>0.13088</v>
      </c>
      <c r="I115">
        <v>0.169651</v>
      </c>
      <c r="J115">
        <v>0.23228499999999999</v>
      </c>
      <c r="K115">
        <v>0.17534</v>
      </c>
      <c r="L115">
        <v>0.112372</v>
      </c>
      <c r="M115">
        <v>7.5209899999999996E-2</v>
      </c>
      <c r="N115">
        <v>7.5209899999999996E-2</v>
      </c>
    </row>
    <row r="116" spans="2:14" x14ac:dyDescent="0.2">
      <c r="B116" t="s">
        <v>32</v>
      </c>
      <c r="C116">
        <v>2003</v>
      </c>
      <c r="D116">
        <v>2.9657799999999998E-4</v>
      </c>
      <c r="E116">
        <v>2.8176500000000001E-3</v>
      </c>
      <c r="F116">
        <v>3.1350700000000002E-2</v>
      </c>
      <c r="G116">
        <v>7.7279600000000004E-2</v>
      </c>
      <c r="H116">
        <v>0.110307</v>
      </c>
      <c r="I116">
        <v>0.14339199999999999</v>
      </c>
      <c r="J116">
        <v>0.17275499999999999</v>
      </c>
      <c r="K116">
        <v>0.15729499999999999</v>
      </c>
      <c r="L116">
        <v>8.7630299999999994E-2</v>
      </c>
      <c r="M116">
        <v>5.6795900000000003E-2</v>
      </c>
      <c r="N116">
        <v>5.6795900000000003E-2</v>
      </c>
    </row>
    <row r="117" spans="2:14" x14ac:dyDescent="0.2">
      <c r="B117" t="s">
        <v>32</v>
      </c>
      <c r="C117">
        <v>2004</v>
      </c>
      <c r="D117">
        <v>3.7031E-4</v>
      </c>
      <c r="E117">
        <v>3.5812399999999999E-3</v>
      </c>
      <c r="F117">
        <v>2.9319999999999999E-2</v>
      </c>
      <c r="G117">
        <v>7.7976299999999998E-2</v>
      </c>
      <c r="H117">
        <v>0.100054</v>
      </c>
      <c r="I117">
        <v>9.7534899999999994E-2</v>
      </c>
      <c r="J117">
        <v>9.9889699999999998E-2</v>
      </c>
      <c r="K117">
        <v>9.3890100000000004E-2</v>
      </c>
      <c r="L117">
        <v>6.3475000000000004E-2</v>
      </c>
      <c r="M117">
        <v>3.8142200000000001E-2</v>
      </c>
      <c r="N117">
        <v>3.8142200000000001E-2</v>
      </c>
    </row>
    <row r="118" spans="2:14" x14ac:dyDescent="0.2">
      <c r="B118" t="s">
        <v>32</v>
      </c>
      <c r="C118">
        <v>2005</v>
      </c>
      <c r="D118">
        <v>5.48593E-4</v>
      </c>
      <c r="E118">
        <v>5.2710500000000002E-3</v>
      </c>
      <c r="F118">
        <v>3.0014200000000001E-2</v>
      </c>
      <c r="G118">
        <v>7.7202199999999999E-2</v>
      </c>
      <c r="H118">
        <v>0.101937</v>
      </c>
      <c r="I118">
        <v>0.101949</v>
      </c>
      <c r="J118">
        <v>0.100245</v>
      </c>
      <c r="K118">
        <v>6.8229600000000001E-2</v>
      </c>
      <c r="L118">
        <v>4.3328100000000001E-2</v>
      </c>
      <c r="M118">
        <v>3.0447200000000001E-2</v>
      </c>
      <c r="N118">
        <v>3.0447200000000001E-2</v>
      </c>
    </row>
    <row r="119" spans="2:14" x14ac:dyDescent="0.2">
      <c r="B119" t="s">
        <v>32</v>
      </c>
      <c r="C119">
        <v>2006</v>
      </c>
      <c r="D119">
        <v>7.7514499999999998E-4</v>
      </c>
      <c r="E119">
        <v>1.04318E-2</v>
      </c>
      <c r="F119">
        <v>7.53548E-2</v>
      </c>
      <c r="G119">
        <v>7.7681700000000006E-2</v>
      </c>
      <c r="H119">
        <v>0.104171</v>
      </c>
      <c r="I119">
        <v>0.111861</v>
      </c>
      <c r="J119">
        <v>0.11210299999999999</v>
      </c>
      <c r="K119">
        <v>6.7468299999999995E-2</v>
      </c>
      <c r="L119">
        <v>4.3437900000000002E-2</v>
      </c>
      <c r="M119">
        <v>3.1499300000000001E-2</v>
      </c>
      <c r="N119">
        <v>3.1499300000000001E-2</v>
      </c>
    </row>
    <row r="120" spans="2:14" x14ac:dyDescent="0.2">
      <c r="B120" t="s">
        <v>32</v>
      </c>
      <c r="C120">
        <v>2007</v>
      </c>
      <c r="D120">
        <v>6.8498799999999998E-4</v>
      </c>
      <c r="E120">
        <v>9.9489599999999997E-3</v>
      </c>
      <c r="F120">
        <v>7.2321700000000003E-2</v>
      </c>
      <c r="G120">
        <v>9.5202499999999995E-2</v>
      </c>
      <c r="H120">
        <v>8.3190500000000001E-2</v>
      </c>
      <c r="I120">
        <v>9.4653899999999999E-2</v>
      </c>
      <c r="J120">
        <v>0.122126</v>
      </c>
      <c r="K120">
        <v>9.2387999999999998E-2</v>
      </c>
      <c r="L120">
        <v>5.3386200000000002E-2</v>
      </c>
      <c r="M120">
        <v>3.3678300000000001E-2</v>
      </c>
      <c r="N120">
        <v>3.3678300000000001E-2</v>
      </c>
    </row>
    <row r="121" spans="2:14" x14ac:dyDescent="0.2">
      <c r="B121" t="s">
        <v>32</v>
      </c>
      <c r="C121">
        <v>2008</v>
      </c>
      <c r="D121">
        <v>7.8873799999999998E-4</v>
      </c>
      <c r="E121">
        <v>9.6384999999999995E-3</v>
      </c>
      <c r="F121">
        <v>6.9662600000000005E-2</v>
      </c>
      <c r="G121">
        <v>0.103421</v>
      </c>
      <c r="H121">
        <v>0.10108499999999999</v>
      </c>
      <c r="I121">
        <v>0.120822</v>
      </c>
      <c r="J121">
        <v>0.14216000000000001</v>
      </c>
      <c r="K121">
        <v>0.131775</v>
      </c>
      <c r="L121">
        <v>0.106944</v>
      </c>
      <c r="M121">
        <v>5.0681400000000001E-2</v>
      </c>
      <c r="N121">
        <v>5.0681400000000001E-2</v>
      </c>
    </row>
    <row r="122" spans="2:14" x14ac:dyDescent="0.2">
      <c r="B122" t="s">
        <v>32</v>
      </c>
      <c r="C122">
        <v>2009</v>
      </c>
      <c r="D122">
        <v>1.1695E-3</v>
      </c>
      <c r="E122">
        <v>1.0861900000000001E-2</v>
      </c>
      <c r="F122">
        <v>7.1316299999999999E-2</v>
      </c>
      <c r="G122">
        <v>0.14669499999999999</v>
      </c>
      <c r="H122">
        <v>0.18389800000000001</v>
      </c>
      <c r="I122">
        <v>0.181815</v>
      </c>
      <c r="J122">
        <v>0.22562699999999999</v>
      </c>
      <c r="K122">
        <v>0.19640199999999999</v>
      </c>
      <c r="L122">
        <v>0.14624200000000001</v>
      </c>
      <c r="M122">
        <v>9.6291000000000002E-2</v>
      </c>
      <c r="N122">
        <v>9.6291000000000002E-2</v>
      </c>
    </row>
    <row r="123" spans="2:14" x14ac:dyDescent="0.2">
      <c r="B123" t="s">
        <v>32</v>
      </c>
      <c r="C123">
        <v>2010</v>
      </c>
      <c r="D123">
        <v>9.2290899999999997E-4</v>
      </c>
      <c r="E123">
        <v>8.9661099999999994E-3</v>
      </c>
      <c r="F123">
        <v>5.4519699999999997E-2</v>
      </c>
      <c r="G123">
        <v>0.15923200000000001</v>
      </c>
      <c r="H123">
        <v>0.19087799999999999</v>
      </c>
      <c r="I123">
        <v>0.20449500000000001</v>
      </c>
      <c r="J123">
        <v>0.19054499999999999</v>
      </c>
      <c r="K123">
        <v>0.17230599999999999</v>
      </c>
      <c r="L123">
        <v>0.14036299999999999</v>
      </c>
      <c r="M123">
        <v>7.1417300000000003E-2</v>
      </c>
      <c r="N123">
        <v>7.1417300000000003E-2</v>
      </c>
    </row>
    <row r="124" spans="2:14" x14ac:dyDescent="0.2">
      <c r="B124" t="s">
        <v>32</v>
      </c>
      <c r="C124">
        <v>2011</v>
      </c>
      <c r="D124">
        <v>5.2940599999999995E-4</v>
      </c>
      <c r="E124">
        <v>4.21091E-3</v>
      </c>
      <c r="F124">
        <v>2.60874E-2</v>
      </c>
      <c r="G124">
        <v>7.4614899999999998E-2</v>
      </c>
      <c r="H124">
        <v>0.12284100000000001</v>
      </c>
      <c r="I124">
        <v>0.14380200000000001</v>
      </c>
      <c r="J124">
        <v>0.119715</v>
      </c>
      <c r="K124">
        <v>9.7265500000000005E-2</v>
      </c>
      <c r="L124">
        <v>0.110128</v>
      </c>
      <c r="M124">
        <v>9.1257000000000005E-2</v>
      </c>
      <c r="N124">
        <v>9.1257000000000005E-2</v>
      </c>
    </row>
    <row r="125" spans="2:14" x14ac:dyDescent="0.2">
      <c r="B125" t="s">
        <v>32</v>
      </c>
      <c r="C125">
        <v>2012</v>
      </c>
      <c r="D125">
        <v>5.0654400000000005E-4</v>
      </c>
      <c r="E125">
        <v>4.0344999999999999E-3</v>
      </c>
      <c r="F125">
        <v>2.8029599999999998E-2</v>
      </c>
      <c r="G125">
        <v>5.8121699999999998E-2</v>
      </c>
      <c r="H125">
        <v>0.12260600000000001</v>
      </c>
      <c r="I125">
        <v>0.164605</v>
      </c>
      <c r="J125">
        <v>0.156581</v>
      </c>
      <c r="K125">
        <v>0.12626100000000001</v>
      </c>
      <c r="L125">
        <v>0.13434699999999999</v>
      </c>
      <c r="M125">
        <v>0.14097199999999999</v>
      </c>
      <c r="N125">
        <v>0.14097199999999999</v>
      </c>
    </row>
    <row r="126" spans="2:14" x14ac:dyDescent="0.2">
      <c r="B126" t="s">
        <v>32</v>
      </c>
      <c r="C126">
        <v>2013</v>
      </c>
      <c r="D126">
        <v>2.3439899999999999E-4</v>
      </c>
      <c r="E126">
        <v>2.7078599999999999E-3</v>
      </c>
      <c r="F126">
        <v>2.2438699999999999E-2</v>
      </c>
      <c r="G126">
        <v>5.6983199999999998E-2</v>
      </c>
      <c r="H126">
        <v>5.4480000000000001E-2</v>
      </c>
      <c r="I126">
        <v>6.8118100000000001E-2</v>
      </c>
      <c r="J126">
        <v>7.1243600000000004E-2</v>
      </c>
      <c r="K126">
        <v>5.4584800000000003E-2</v>
      </c>
      <c r="L126">
        <v>4.3126400000000002E-2</v>
      </c>
      <c r="M126">
        <v>3.86284E-2</v>
      </c>
      <c r="N126">
        <v>3.86284E-2</v>
      </c>
    </row>
    <row r="127" spans="2:14" x14ac:dyDescent="0.2">
      <c r="B127" t="s">
        <v>32</v>
      </c>
      <c r="C127">
        <v>2014</v>
      </c>
      <c r="D127">
        <v>2.53198E-4</v>
      </c>
      <c r="E127">
        <v>4.4903800000000004E-3</v>
      </c>
      <c r="F127">
        <v>7.5923699999999997E-2</v>
      </c>
      <c r="G127">
        <v>4.6258599999999997E-2</v>
      </c>
      <c r="H127">
        <v>6.6850499999999993E-2</v>
      </c>
      <c r="I127">
        <v>7.1954299999999999E-2</v>
      </c>
      <c r="J127">
        <v>6.2608999999999998E-2</v>
      </c>
      <c r="K127">
        <v>5.5338999999999999E-2</v>
      </c>
      <c r="L127">
        <v>4.3711800000000002E-2</v>
      </c>
      <c r="M127">
        <v>3.4861400000000001E-2</v>
      </c>
      <c r="N127">
        <v>3.4861400000000001E-2</v>
      </c>
    </row>
    <row r="128" spans="2:14" x14ac:dyDescent="0.2">
      <c r="B128" t="s">
        <v>32</v>
      </c>
      <c r="C128">
        <v>2015</v>
      </c>
      <c r="D128">
        <v>7.3539099999999995E-4</v>
      </c>
      <c r="E128">
        <v>7.6675199999999997E-3</v>
      </c>
      <c r="F128">
        <v>5.8717400000000003E-2</v>
      </c>
      <c r="G128">
        <v>8.8263099999999997E-2</v>
      </c>
      <c r="H128">
        <v>0.13703399999999999</v>
      </c>
      <c r="I128">
        <v>0.186746</v>
      </c>
      <c r="J128">
        <v>0.24929499999999999</v>
      </c>
      <c r="K128">
        <v>0.28956100000000001</v>
      </c>
      <c r="L128">
        <v>0.170595</v>
      </c>
      <c r="M128">
        <v>7.8746499999999997E-2</v>
      </c>
      <c r="N128">
        <v>7.8746499999999997E-2</v>
      </c>
    </row>
    <row r="129" spans="1:14" x14ac:dyDescent="0.2">
      <c r="B129" t="s">
        <v>32</v>
      </c>
      <c r="C129">
        <v>2016</v>
      </c>
      <c r="D129">
        <v>7.9184899999999996E-4</v>
      </c>
      <c r="E129">
        <v>8.2561700000000002E-3</v>
      </c>
      <c r="F129">
        <v>6.3225299999999998E-2</v>
      </c>
      <c r="G129">
        <v>9.5039299999999993E-2</v>
      </c>
      <c r="H129">
        <v>0.14755499999999999</v>
      </c>
      <c r="I129">
        <v>0.20108200000000001</v>
      </c>
      <c r="J129">
        <v>0.26843400000000001</v>
      </c>
      <c r="K129">
        <v>0.31179099999999998</v>
      </c>
      <c r="L129">
        <v>0.18369199999999999</v>
      </c>
      <c r="M129">
        <v>8.4792099999999995E-2</v>
      </c>
      <c r="N129">
        <v>8.4792099999999995E-2</v>
      </c>
    </row>
    <row r="131" spans="1:14" x14ac:dyDescent="0.2">
      <c r="A131" t="s">
        <v>36</v>
      </c>
      <c r="B131" t="s">
        <v>37</v>
      </c>
    </row>
    <row r="132" spans="1:14" x14ac:dyDescent="0.2">
      <c r="B132">
        <v>1.1976899999999999</v>
      </c>
      <c r="C132">
        <v>1.1976899999999999</v>
      </c>
      <c r="D132">
        <v>1.1976899999999999</v>
      </c>
      <c r="E132">
        <v>1.1976899999999999</v>
      </c>
      <c r="F132">
        <v>1.1976899999999999</v>
      </c>
      <c r="G132">
        <v>1.1976899999999999</v>
      </c>
      <c r="H132">
        <v>1.1976899999999999</v>
      </c>
      <c r="I132">
        <v>1.1976899999999999</v>
      </c>
      <c r="J132">
        <v>1.1976899999999999</v>
      </c>
      <c r="K132">
        <v>1.1976899999999999</v>
      </c>
      <c r="L132">
        <v>1.1976899999999999</v>
      </c>
      <c r="M132">
        <v>1.1976899999999999</v>
      </c>
    </row>
    <row r="134" spans="1:14" x14ac:dyDescent="0.2">
      <c r="A134" t="s">
        <v>38</v>
      </c>
      <c r="B134" t="s">
        <v>36</v>
      </c>
      <c r="C134" t="s">
        <v>39</v>
      </c>
    </row>
    <row r="136" spans="1:14" x14ac:dyDescent="0.2">
      <c r="A136" t="s">
        <v>40</v>
      </c>
      <c r="B136">
        <v>1</v>
      </c>
      <c r="C136" t="s">
        <v>35</v>
      </c>
    </row>
    <row r="137" spans="1:14" x14ac:dyDescent="0.2">
      <c r="A137">
        <v>1977</v>
      </c>
      <c r="B137">
        <v>-1</v>
      </c>
      <c r="C137">
        <v>477953</v>
      </c>
    </row>
    <row r="138" spans="1:14" x14ac:dyDescent="0.2">
      <c r="A138">
        <v>1978</v>
      </c>
      <c r="B138">
        <v>-1</v>
      </c>
      <c r="C138">
        <v>466472</v>
      </c>
    </row>
    <row r="139" spans="1:14" x14ac:dyDescent="0.2">
      <c r="A139">
        <v>1979</v>
      </c>
      <c r="B139">
        <v>-1</v>
      </c>
      <c r="C139">
        <v>473827</v>
      </c>
    </row>
    <row r="140" spans="1:14" x14ac:dyDescent="0.2">
      <c r="A140">
        <v>1980</v>
      </c>
      <c r="B140">
        <v>-1</v>
      </c>
      <c r="C140">
        <v>577567</v>
      </c>
    </row>
    <row r="141" spans="1:14" x14ac:dyDescent="0.2">
      <c r="A141">
        <v>1981</v>
      </c>
      <c r="B141">
        <v>-1</v>
      </c>
      <c r="C141">
        <v>619852</v>
      </c>
    </row>
    <row r="142" spans="1:14" x14ac:dyDescent="0.2">
      <c r="A142">
        <v>1982</v>
      </c>
      <c r="B142">
        <v>-1</v>
      </c>
      <c r="C142">
        <v>582114</v>
      </c>
    </row>
    <row r="143" spans="1:14" x14ac:dyDescent="0.2">
      <c r="A143">
        <v>1983</v>
      </c>
      <c r="B143">
        <v>-1</v>
      </c>
      <c r="C143">
        <v>552863</v>
      </c>
    </row>
    <row r="144" spans="1:14" x14ac:dyDescent="0.2">
      <c r="A144">
        <v>1984</v>
      </c>
      <c r="B144">
        <v>-1</v>
      </c>
      <c r="C144">
        <v>529977</v>
      </c>
    </row>
    <row r="145" spans="1:3" x14ac:dyDescent="0.2">
      <c r="A145">
        <v>1985</v>
      </c>
      <c r="B145">
        <v>-1</v>
      </c>
      <c r="C145">
        <v>494300</v>
      </c>
    </row>
    <row r="146" spans="1:3" x14ac:dyDescent="0.2">
      <c r="A146">
        <v>1986</v>
      </c>
      <c r="B146" s="1">
        <v>1119580</v>
      </c>
      <c r="C146">
        <v>462489</v>
      </c>
    </row>
    <row r="147" spans="1:3" x14ac:dyDescent="0.2">
      <c r="A147">
        <v>1987</v>
      </c>
      <c r="B147">
        <v>-1</v>
      </c>
      <c r="C147">
        <v>451882</v>
      </c>
    </row>
    <row r="148" spans="1:3" x14ac:dyDescent="0.2">
      <c r="A148">
        <v>1988</v>
      </c>
      <c r="B148">
        <v>-1</v>
      </c>
      <c r="C148">
        <v>461686</v>
      </c>
    </row>
    <row r="149" spans="1:3" x14ac:dyDescent="0.2">
      <c r="A149">
        <v>1989</v>
      </c>
      <c r="B149">
        <v>-1</v>
      </c>
      <c r="C149">
        <v>477592</v>
      </c>
    </row>
    <row r="150" spans="1:3" x14ac:dyDescent="0.2">
      <c r="A150">
        <v>1990</v>
      </c>
      <c r="B150">
        <v>-1</v>
      </c>
      <c r="C150">
        <v>513462</v>
      </c>
    </row>
    <row r="151" spans="1:3" x14ac:dyDescent="0.2">
      <c r="A151">
        <v>1991</v>
      </c>
      <c r="B151">
        <v>708299</v>
      </c>
      <c r="C151">
        <v>732563</v>
      </c>
    </row>
    <row r="152" spans="1:3" x14ac:dyDescent="0.2">
      <c r="A152">
        <v>1992</v>
      </c>
      <c r="B152">
        <v>-1</v>
      </c>
      <c r="C152">
        <v>788824</v>
      </c>
    </row>
    <row r="153" spans="1:3" x14ac:dyDescent="0.2">
      <c r="A153">
        <v>1993</v>
      </c>
      <c r="B153">
        <v>-1</v>
      </c>
      <c r="C153">
        <v>696222</v>
      </c>
    </row>
    <row r="154" spans="1:3" x14ac:dyDescent="0.2">
      <c r="A154">
        <v>1994</v>
      </c>
      <c r="B154">
        <v>686007</v>
      </c>
      <c r="C154">
        <v>662236</v>
      </c>
    </row>
    <row r="155" spans="1:3" x14ac:dyDescent="0.2">
      <c r="A155">
        <v>1995</v>
      </c>
      <c r="B155">
        <v>-1</v>
      </c>
      <c r="C155">
        <v>658972</v>
      </c>
    </row>
    <row r="156" spans="1:3" x14ac:dyDescent="0.2">
      <c r="A156">
        <v>1996</v>
      </c>
      <c r="B156">
        <v>-1</v>
      </c>
      <c r="C156">
        <v>569824</v>
      </c>
    </row>
    <row r="157" spans="1:3" x14ac:dyDescent="0.2">
      <c r="A157">
        <v>1997</v>
      </c>
      <c r="B157">
        <v>461997</v>
      </c>
      <c r="C157">
        <v>495787</v>
      </c>
    </row>
    <row r="158" spans="1:3" x14ac:dyDescent="0.2">
      <c r="A158">
        <v>1998</v>
      </c>
      <c r="B158">
        <v>-1</v>
      </c>
      <c r="C158">
        <v>538146</v>
      </c>
    </row>
    <row r="159" spans="1:3" x14ac:dyDescent="0.2">
      <c r="A159">
        <v>1999</v>
      </c>
      <c r="B159">
        <v>-1</v>
      </c>
      <c r="C159">
        <v>525215</v>
      </c>
    </row>
    <row r="160" spans="1:3" x14ac:dyDescent="0.2">
      <c r="A160">
        <v>2000</v>
      </c>
      <c r="B160">
        <v>514332</v>
      </c>
      <c r="C160">
        <v>410756</v>
      </c>
    </row>
    <row r="161" spans="1:3" x14ac:dyDescent="0.2">
      <c r="A161">
        <v>2001</v>
      </c>
      <c r="B161">
        <v>-1</v>
      </c>
      <c r="C161">
        <v>480391</v>
      </c>
    </row>
    <row r="162" spans="1:3" x14ac:dyDescent="0.2">
      <c r="A162">
        <v>2002</v>
      </c>
      <c r="B162">
        <v>836195</v>
      </c>
      <c r="C162">
        <v>732353</v>
      </c>
    </row>
    <row r="163" spans="1:3" x14ac:dyDescent="0.2">
      <c r="A163">
        <v>2003</v>
      </c>
      <c r="B163">
        <v>-1</v>
      </c>
      <c r="C163">
        <v>905856</v>
      </c>
    </row>
    <row r="164" spans="1:3" x14ac:dyDescent="0.2">
      <c r="A164">
        <v>2004</v>
      </c>
      <c r="B164" s="1">
        <v>1157080</v>
      </c>
      <c r="C164">
        <v>930889</v>
      </c>
    </row>
    <row r="165" spans="1:3" x14ac:dyDescent="0.2">
      <c r="A165">
        <v>2005</v>
      </c>
      <c r="B165">
        <v>-1</v>
      </c>
      <c r="C165">
        <v>899658</v>
      </c>
    </row>
    <row r="166" spans="1:3" x14ac:dyDescent="0.2">
      <c r="A166">
        <v>2006</v>
      </c>
      <c r="B166">
        <v>741358</v>
      </c>
      <c r="C166">
        <v>772748</v>
      </c>
    </row>
    <row r="167" spans="1:3" x14ac:dyDescent="0.2">
      <c r="A167">
        <v>2007</v>
      </c>
      <c r="B167">
        <v>-1</v>
      </c>
      <c r="C167">
        <v>752143</v>
      </c>
    </row>
    <row r="168" spans="1:3" x14ac:dyDescent="0.2">
      <c r="A168">
        <v>2008</v>
      </c>
      <c r="B168">
        <v>-1</v>
      </c>
      <c r="C168">
        <v>714674</v>
      </c>
    </row>
    <row r="169" spans="1:3" x14ac:dyDescent="0.2">
      <c r="A169">
        <v>2009</v>
      </c>
      <c r="B169">
        <v>-1</v>
      </c>
      <c r="C169">
        <v>675311</v>
      </c>
    </row>
    <row r="170" spans="1:3" x14ac:dyDescent="0.2">
      <c r="A170">
        <v>2010</v>
      </c>
      <c r="B170">
        <v>930252</v>
      </c>
      <c r="C170">
        <v>668300</v>
      </c>
    </row>
    <row r="171" spans="1:3" x14ac:dyDescent="0.2">
      <c r="A171">
        <v>2011</v>
      </c>
      <c r="B171">
        <v>-1</v>
      </c>
      <c r="C171">
        <v>556145</v>
      </c>
    </row>
    <row r="172" spans="1:3" x14ac:dyDescent="0.2">
      <c r="A172">
        <v>2012</v>
      </c>
      <c r="B172">
        <v>276876</v>
      </c>
      <c r="C172">
        <v>462923</v>
      </c>
    </row>
    <row r="173" spans="1:3" x14ac:dyDescent="0.2">
      <c r="A173">
        <v>2013</v>
      </c>
      <c r="B173">
        <v>-1</v>
      </c>
      <c r="C173">
        <v>451235</v>
      </c>
    </row>
    <row r="174" spans="1:3" x14ac:dyDescent="0.2">
      <c r="A174">
        <v>2014</v>
      </c>
      <c r="B174">
        <v>723928</v>
      </c>
      <c r="C174">
        <v>516533</v>
      </c>
    </row>
    <row r="175" spans="1:3" x14ac:dyDescent="0.2">
      <c r="A175">
        <v>2015</v>
      </c>
      <c r="B175">
        <v>-1</v>
      </c>
      <c r="C175">
        <v>492180</v>
      </c>
    </row>
    <row r="176" spans="1:3" x14ac:dyDescent="0.2">
      <c r="A176">
        <v>2016</v>
      </c>
      <c r="B176">
        <v>448166</v>
      </c>
      <c r="C176">
        <v>449026</v>
      </c>
    </row>
    <row r="178" spans="1:13" x14ac:dyDescent="0.2">
      <c r="A178" t="s">
        <v>41</v>
      </c>
      <c r="B178">
        <v>1.1976899999999999</v>
      </c>
      <c r="C178">
        <v>1.1976899999999999</v>
      </c>
      <c r="D178">
        <v>1.1976899999999999</v>
      </c>
      <c r="E178">
        <v>1.1976899999999999</v>
      </c>
      <c r="F178">
        <v>1.1976899999999999</v>
      </c>
      <c r="G178">
        <v>1.1976899999999999</v>
      </c>
      <c r="H178">
        <v>1.1976899999999999</v>
      </c>
      <c r="I178">
        <v>1.1976899999999999</v>
      </c>
      <c r="J178">
        <v>1.1976899999999999</v>
      </c>
      <c r="K178">
        <v>1.1976899999999999</v>
      </c>
      <c r="L178">
        <v>1.1976899999999999</v>
      </c>
      <c r="M178">
        <v>1.1976899999999999</v>
      </c>
    </row>
    <row r="180" spans="1:13" x14ac:dyDescent="0.2">
      <c r="A180" t="s">
        <v>38</v>
      </c>
      <c r="B180" t="s">
        <v>42</v>
      </c>
    </row>
    <row r="181" spans="1:13" x14ac:dyDescent="0.2">
      <c r="A181" t="s">
        <v>43</v>
      </c>
      <c r="B181">
        <v>1</v>
      </c>
      <c r="C181" t="s">
        <v>35</v>
      </c>
    </row>
    <row r="182" spans="1:13" x14ac:dyDescent="0.2">
      <c r="A182">
        <v>1977</v>
      </c>
      <c r="B182">
        <v>0</v>
      </c>
      <c r="C182">
        <v>9.0999999999999998E-2</v>
      </c>
      <c r="D182">
        <v>0.41799999999999998</v>
      </c>
      <c r="E182">
        <v>0.26600000000000001</v>
      </c>
      <c r="F182">
        <v>0.20100000000000001</v>
      </c>
      <c r="G182">
        <v>1.6E-2</v>
      </c>
      <c r="H182">
        <v>5.0000000000000001E-3</v>
      </c>
      <c r="I182">
        <v>3.0000000000000001E-3</v>
      </c>
      <c r="J182">
        <v>0</v>
      </c>
      <c r="K182">
        <v>0</v>
      </c>
      <c r="L182">
        <v>0</v>
      </c>
    </row>
    <row r="183" spans="1:13" x14ac:dyDescent="0.2">
      <c r="A183">
        <v>1978</v>
      </c>
      <c r="B183">
        <v>0</v>
      </c>
      <c r="C183">
        <v>2.9000000000000001E-2</v>
      </c>
      <c r="D183">
        <v>0.65100000000000002</v>
      </c>
      <c r="E183">
        <v>0.16800000000000001</v>
      </c>
      <c r="F183">
        <v>0.1</v>
      </c>
      <c r="G183">
        <v>4.1000000000000002E-2</v>
      </c>
      <c r="H183">
        <v>6.0000000000000001E-3</v>
      </c>
      <c r="I183">
        <v>4.0000000000000001E-3</v>
      </c>
      <c r="J183">
        <v>1E-3</v>
      </c>
      <c r="K183">
        <v>0</v>
      </c>
      <c r="L183">
        <v>0</v>
      </c>
    </row>
    <row r="184" spans="1:13" x14ac:dyDescent="0.2">
      <c r="A184">
        <v>1979</v>
      </c>
      <c r="B184">
        <v>0</v>
      </c>
      <c r="C184">
        <v>0</v>
      </c>
      <c r="D184">
        <v>9.40941E-2</v>
      </c>
      <c r="E184">
        <v>0.56356399999999995</v>
      </c>
      <c r="F184">
        <v>0.27327299999999999</v>
      </c>
      <c r="G184">
        <v>4.6045999999999997E-2</v>
      </c>
      <c r="H184">
        <v>2.3022999999999998E-2</v>
      </c>
      <c r="I184">
        <v>0</v>
      </c>
      <c r="J184">
        <v>0</v>
      </c>
      <c r="K184">
        <v>0</v>
      </c>
      <c r="L184">
        <v>0</v>
      </c>
    </row>
    <row r="185" spans="1:13" x14ac:dyDescent="0.2">
      <c r="A185">
        <v>1980</v>
      </c>
      <c r="B185">
        <v>0</v>
      </c>
      <c r="C185">
        <v>0</v>
      </c>
      <c r="D185">
        <v>0.44555400000000001</v>
      </c>
      <c r="E185">
        <v>0.207792</v>
      </c>
      <c r="F185">
        <v>0.25374600000000003</v>
      </c>
      <c r="G185">
        <v>5.8941100000000003E-2</v>
      </c>
      <c r="H185">
        <v>2.0979000000000001E-2</v>
      </c>
      <c r="I185">
        <v>7.9920100000000008E-3</v>
      </c>
      <c r="J185">
        <v>4.9950000000000003E-3</v>
      </c>
      <c r="K185">
        <v>0</v>
      </c>
      <c r="L185">
        <v>0</v>
      </c>
    </row>
    <row r="186" spans="1:13" x14ac:dyDescent="0.2">
      <c r="A186">
        <v>1981</v>
      </c>
      <c r="B186">
        <v>0</v>
      </c>
      <c r="C186">
        <v>0</v>
      </c>
      <c r="D186">
        <v>0.16700000000000001</v>
      </c>
      <c r="E186">
        <v>0.53100000000000003</v>
      </c>
      <c r="F186">
        <v>0</v>
      </c>
      <c r="G186">
        <v>0.05</v>
      </c>
      <c r="H186">
        <v>0.252</v>
      </c>
      <c r="I186">
        <v>0</v>
      </c>
      <c r="J186">
        <v>0</v>
      </c>
      <c r="K186">
        <v>0</v>
      </c>
      <c r="L186">
        <v>0</v>
      </c>
    </row>
    <row r="187" spans="1:13" x14ac:dyDescent="0.2">
      <c r="A187">
        <v>1982</v>
      </c>
      <c r="B187">
        <v>0</v>
      </c>
      <c r="C187">
        <v>0</v>
      </c>
      <c r="D187">
        <v>6.00601E-3</v>
      </c>
      <c r="E187">
        <v>7.9079099999999999E-2</v>
      </c>
      <c r="F187">
        <v>0.778779</v>
      </c>
      <c r="G187">
        <v>0.116116</v>
      </c>
      <c r="H187">
        <v>2.002E-2</v>
      </c>
      <c r="I187">
        <v>0</v>
      </c>
      <c r="J187">
        <v>0</v>
      </c>
      <c r="K187">
        <v>0</v>
      </c>
      <c r="L187">
        <v>0</v>
      </c>
    </row>
    <row r="188" spans="1:13" x14ac:dyDescent="0.2">
      <c r="A188">
        <v>1983</v>
      </c>
      <c r="B188">
        <v>0</v>
      </c>
      <c r="C188">
        <v>0</v>
      </c>
      <c r="D188">
        <v>0.105105</v>
      </c>
      <c r="E188">
        <v>7.9079099999999999E-2</v>
      </c>
      <c r="F188">
        <v>0.14013999999999999</v>
      </c>
      <c r="G188">
        <v>0.587588</v>
      </c>
      <c r="H188">
        <v>8.8088100000000003E-2</v>
      </c>
      <c r="I188">
        <v>0</v>
      </c>
      <c r="J188">
        <v>0</v>
      </c>
      <c r="K188">
        <v>0</v>
      </c>
      <c r="L188">
        <v>0</v>
      </c>
    </row>
    <row r="189" spans="1:13" x14ac:dyDescent="0.2">
      <c r="A189">
        <v>1984</v>
      </c>
      <c r="B189">
        <v>0</v>
      </c>
      <c r="C189">
        <v>1.9980000000000002E-3</v>
      </c>
      <c r="D189">
        <v>1.8981000000000001E-2</v>
      </c>
      <c r="E189">
        <v>0.14285700000000001</v>
      </c>
      <c r="F189">
        <v>0.13786200000000001</v>
      </c>
      <c r="G189">
        <v>0.210789</v>
      </c>
      <c r="H189">
        <v>0.42557400000000001</v>
      </c>
      <c r="I189">
        <v>4.2957000000000002E-2</v>
      </c>
      <c r="J189">
        <v>1.8981000000000001E-2</v>
      </c>
      <c r="K189">
        <v>0</v>
      </c>
      <c r="L189">
        <v>0</v>
      </c>
    </row>
    <row r="190" spans="1:13" x14ac:dyDescent="0.2">
      <c r="A190">
        <v>1985</v>
      </c>
      <c r="B190">
        <v>0</v>
      </c>
      <c r="C190">
        <v>1.0999999999999999E-2</v>
      </c>
      <c r="D190">
        <v>0.26800000000000002</v>
      </c>
      <c r="E190">
        <v>0.14799999999999999</v>
      </c>
      <c r="F190">
        <v>0.158</v>
      </c>
      <c r="G190">
        <v>0.10100000000000001</v>
      </c>
      <c r="H190">
        <v>9.1999999999999998E-2</v>
      </c>
      <c r="I190">
        <v>0.19600000000000001</v>
      </c>
      <c r="J190">
        <v>2.1000000000000001E-2</v>
      </c>
      <c r="K190">
        <v>5.0000000000000001E-3</v>
      </c>
      <c r="L190">
        <v>0</v>
      </c>
    </row>
    <row r="191" spans="1:13" x14ac:dyDescent="0.2">
      <c r="A191">
        <v>1986</v>
      </c>
      <c r="B191">
        <v>0</v>
      </c>
      <c r="C191">
        <v>7.0070100000000001E-3</v>
      </c>
      <c r="D191">
        <v>0.22822799999999999</v>
      </c>
      <c r="E191">
        <v>0.12912899999999999</v>
      </c>
      <c r="F191">
        <v>8.8088100000000003E-2</v>
      </c>
      <c r="G191">
        <v>0.10610600000000001</v>
      </c>
      <c r="H191">
        <v>9.0090100000000006E-2</v>
      </c>
      <c r="I191">
        <v>0.116116</v>
      </c>
      <c r="J191">
        <v>0.19719700000000001</v>
      </c>
      <c r="K191">
        <v>2.1021000000000001E-2</v>
      </c>
      <c r="L191">
        <v>1.7017000000000001E-2</v>
      </c>
    </row>
    <row r="192" spans="1:13" x14ac:dyDescent="0.2">
      <c r="A192">
        <v>1987</v>
      </c>
      <c r="B192">
        <v>0</v>
      </c>
      <c r="C192">
        <v>1.3986E-2</v>
      </c>
      <c r="D192">
        <v>0.268731</v>
      </c>
      <c r="E192">
        <v>0.19580400000000001</v>
      </c>
      <c r="F192">
        <v>0.117882</v>
      </c>
      <c r="G192">
        <v>4.8951000000000001E-2</v>
      </c>
      <c r="H192">
        <v>6.0939100000000003E-2</v>
      </c>
      <c r="I192">
        <v>5.5944099999999997E-2</v>
      </c>
      <c r="J192">
        <v>4.3956000000000002E-2</v>
      </c>
      <c r="K192">
        <v>0.17382600000000001</v>
      </c>
      <c r="L192">
        <v>1.9980000000000001E-2</v>
      </c>
    </row>
    <row r="193" spans="1:12" x14ac:dyDescent="0.2">
      <c r="A193">
        <v>1988</v>
      </c>
      <c r="B193">
        <v>0</v>
      </c>
      <c r="C193">
        <v>8.9999999999999993E-3</v>
      </c>
      <c r="D193">
        <v>0.223</v>
      </c>
      <c r="E193">
        <v>0.504</v>
      </c>
      <c r="F193">
        <v>0.13800000000000001</v>
      </c>
      <c r="G193">
        <v>0.04</v>
      </c>
      <c r="H193">
        <v>3.4000000000000002E-2</v>
      </c>
      <c r="I193">
        <v>1.4E-2</v>
      </c>
      <c r="J193">
        <v>2.1999999999999999E-2</v>
      </c>
      <c r="K193">
        <v>5.0000000000000001E-3</v>
      </c>
      <c r="L193">
        <v>1.0999999999999999E-2</v>
      </c>
    </row>
    <row r="194" spans="1:12" x14ac:dyDescent="0.2">
      <c r="A194">
        <v>1990</v>
      </c>
      <c r="B194">
        <v>0</v>
      </c>
      <c r="C194">
        <v>5.7572699999999997E-2</v>
      </c>
      <c r="D194">
        <v>0.251577</v>
      </c>
      <c r="E194">
        <v>0.43434899999999999</v>
      </c>
      <c r="F194">
        <v>0.15781899999999999</v>
      </c>
      <c r="G194">
        <v>5.8575700000000001E-2</v>
      </c>
      <c r="H194">
        <v>2.66938E-2</v>
      </c>
      <c r="I194">
        <v>3.7371800000000001E-3</v>
      </c>
      <c r="J194">
        <v>2.94261E-3</v>
      </c>
      <c r="K194">
        <v>9.6303199999999995E-4</v>
      </c>
      <c r="L194">
        <v>5.7703700000000004E-3</v>
      </c>
    </row>
    <row r="195" spans="1:12" x14ac:dyDescent="0.2">
      <c r="A195">
        <v>1991</v>
      </c>
      <c r="B195">
        <v>0</v>
      </c>
      <c r="C195">
        <v>0</v>
      </c>
      <c r="D195">
        <v>0.13882700000000001</v>
      </c>
      <c r="E195">
        <v>0.21739600000000001</v>
      </c>
      <c r="F195">
        <v>0.26053100000000001</v>
      </c>
      <c r="G195">
        <v>0.19137999999999999</v>
      </c>
      <c r="H195">
        <v>0.13201499999999999</v>
      </c>
      <c r="I195">
        <v>3.4720899999999999E-2</v>
      </c>
      <c r="J195">
        <v>6.16169E-3</v>
      </c>
      <c r="K195">
        <v>1.1740199999999999E-2</v>
      </c>
      <c r="L195">
        <v>7.2281300000000001E-3</v>
      </c>
    </row>
    <row r="196" spans="1:12" x14ac:dyDescent="0.2">
      <c r="A196">
        <v>1992</v>
      </c>
      <c r="B196">
        <v>0</v>
      </c>
      <c r="C196">
        <v>0</v>
      </c>
      <c r="D196">
        <v>3.4802300000000001E-2</v>
      </c>
      <c r="E196">
        <v>0.77870300000000003</v>
      </c>
      <c r="F196">
        <v>0.11093500000000001</v>
      </c>
      <c r="G196">
        <v>5.2267500000000001E-2</v>
      </c>
      <c r="H196">
        <v>2.3292E-2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>
        <v>1993</v>
      </c>
      <c r="B197">
        <v>0</v>
      </c>
      <c r="C197">
        <v>0</v>
      </c>
      <c r="D197">
        <v>0.142537</v>
      </c>
      <c r="E197">
        <v>0.19287799999999999</v>
      </c>
      <c r="F197">
        <v>0.40904600000000002</v>
      </c>
      <c r="G197">
        <v>0.12790599999999999</v>
      </c>
      <c r="H197">
        <v>7.1108099999999994E-2</v>
      </c>
      <c r="I197">
        <v>4.3884100000000002E-2</v>
      </c>
      <c r="J197">
        <v>6.40984E-3</v>
      </c>
      <c r="K197">
        <v>6.2320800000000001E-3</v>
      </c>
      <c r="L197">
        <v>0</v>
      </c>
    </row>
    <row r="198" spans="1:12" x14ac:dyDescent="0.2">
      <c r="A198">
        <v>1994</v>
      </c>
      <c r="B198">
        <v>0</v>
      </c>
      <c r="C198">
        <v>4.7599099999999999E-4</v>
      </c>
      <c r="D198">
        <v>9.4536599999999998E-2</v>
      </c>
      <c r="E198">
        <v>7.0421300000000006E-2</v>
      </c>
      <c r="F198">
        <v>0.23861399999999999</v>
      </c>
      <c r="G198">
        <v>0.37141299999999999</v>
      </c>
      <c r="H198">
        <v>4.7879400000000003E-2</v>
      </c>
      <c r="I198">
        <v>8.4659100000000001E-2</v>
      </c>
      <c r="J198">
        <v>5.4389399999999997E-2</v>
      </c>
      <c r="K198">
        <v>3.1313599999999997E-2</v>
      </c>
      <c r="L198">
        <v>6.2977399999999996E-3</v>
      </c>
    </row>
    <row r="199" spans="1:12" x14ac:dyDescent="0.2">
      <c r="A199">
        <v>1995</v>
      </c>
      <c r="B199">
        <v>0</v>
      </c>
      <c r="C199">
        <v>9.6605599999999997E-4</v>
      </c>
      <c r="D199">
        <v>0.150897</v>
      </c>
      <c r="E199">
        <v>0.246031</v>
      </c>
      <c r="F199">
        <v>7.1689900000000001E-2</v>
      </c>
      <c r="G199">
        <v>0.13719500000000001</v>
      </c>
      <c r="H199">
        <v>0.241759</v>
      </c>
      <c r="I199">
        <v>2.9318400000000001E-2</v>
      </c>
      <c r="J199">
        <v>4.2656899999999998E-2</v>
      </c>
      <c r="K199">
        <v>5.7704699999999998E-2</v>
      </c>
      <c r="L199">
        <v>2.1782300000000001E-2</v>
      </c>
    </row>
    <row r="200" spans="1:12" x14ac:dyDescent="0.2">
      <c r="A200">
        <v>1996</v>
      </c>
      <c r="B200">
        <v>0</v>
      </c>
      <c r="C200">
        <v>1.17207E-4</v>
      </c>
      <c r="D200">
        <v>2.2408399999999998E-2</v>
      </c>
      <c r="E200">
        <v>0.38967200000000002</v>
      </c>
      <c r="F200">
        <v>0.134496</v>
      </c>
      <c r="G200">
        <v>8.6713499999999999E-2</v>
      </c>
      <c r="H200">
        <v>0.11922000000000001</v>
      </c>
      <c r="I200">
        <v>0.19370499999999999</v>
      </c>
      <c r="J200">
        <v>1.7457400000000001E-2</v>
      </c>
      <c r="K200">
        <v>2.06888E-2</v>
      </c>
      <c r="L200">
        <v>1.55225E-2</v>
      </c>
    </row>
    <row r="201" spans="1:12" x14ac:dyDescent="0.2">
      <c r="A201">
        <v>1997</v>
      </c>
      <c r="B201">
        <v>0</v>
      </c>
      <c r="C201">
        <v>0</v>
      </c>
      <c r="D201">
        <v>0.17475499999999999</v>
      </c>
      <c r="E201">
        <v>4.7547199999999998E-2</v>
      </c>
      <c r="F201">
        <v>0.67692600000000003</v>
      </c>
      <c r="G201">
        <v>3.7965400000000003E-2</v>
      </c>
      <c r="H201">
        <v>1.5941299999999999E-2</v>
      </c>
      <c r="I201">
        <v>6.8198699999999996E-3</v>
      </c>
      <c r="J201">
        <v>3.6408599999999999E-2</v>
      </c>
      <c r="K201">
        <v>3.63021E-3</v>
      </c>
      <c r="L201" s="1">
        <v>6.2936899999999997E-6</v>
      </c>
    </row>
    <row r="202" spans="1:12" x14ac:dyDescent="0.2">
      <c r="A202">
        <v>1998</v>
      </c>
      <c r="B202">
        <v>0</v>
      </c>
      <c r="C202">
        <v>0</v>
      </c>
      <c r="D202">
        <v>0.11981899999999999</v>
      </c>
      <c r="E202">
        <v>0.168929</v>
      </c>
      <c r="F202">
        <v>0.16366800000000001</v>
      </c>
      <c r="G202">
        <v>0.269291</v>
      </c>
      <c r="H202">
        <v>0.120447</v>
      </c>
      <c r="I202">
        <v>4.3177199999999999E-2</v>
      </c>
      <c r="J202">
        <v>3.8091100000000003E-2</v>
      </c>
      <c r="K202">
        <v>5.6681599999999999E-2</v>
      </c>
      <c r="L202">
        <v>1.9895699999999999E-2</v>
      </c>
    </row>
    <row r="203" spans="1:12" x14ac:dyDescent="0.2">
      <c r="A203">
        <v>1999</v>
      </c>
      <c r="B203">
        <v>0</v>
      </c>
      <c r="C203">
        <v>1.5228E-2</v>
      </c>
      <c r="D203">
        <v>1.41047E-2</v>
      </c>
      <c r="E203">
        <v>0.49918200000000001</v>
      </c>
      <c r="F203">
        <v>0.115311</v>
      </c>
      <c r="G203">
        <v>9.2444899999999997E-2</v>
      </c>
      <c r="H203">
        <v>0.12945000000000001</v>
      </c>
      <c r="I203">
        <v>6.8265699999999999E-2</v>
      </c>
      <c r="J203">
        <v>2.3397500000000002E-2</v>
      </c>
      <c r="K203">
        <v>1.9357800000000001E-2</v>
      </c>
      <c r="L203">
        <v>2.32582E-2</v>
      </c>
    </row>
    <row r="204" spans="1:12" x14ac:dyDescent="0.2">
      <c r="A204">
        <v>2000</v>
      </c>
      <c r="B204">
        <v>0</v>
      </c>
      <c r="C204">
        <v>8.1209000000000003E-3</v>
      </c>
      <c r="D204">
        <v>0.13422200000000001</v>
      </c>
      <c r="E204">
        <v>9.6397300000000005E-2</v>
      </c>
      <c r="F204">
        <v>0.40083299999999999</v>
      </c>
      <c r="G204">
        <v>0.113422</v>
      </c>
      <c r="H204">
        <v>6.5333500000000003E-2</v>
      </c>
      <c r="I204">
        <v>0.12554599999999999</v>
      </c>
      <c r="J204">
        <v>2.9114999999999999E-2</v>
      </c>
      <c r="K204">
        <v>1.1731800000000001E-2</v>
      </c>
      <c r="L204">
        <v>1.52795E-2</v>
      </c>
    </row>
    <row r="205" spans="1:12" x14ac:dyDescent="0.2">
      <c r="A205">
        <v>2001</v>
      </c>
      <c r="B205">
        <v>0</v>
      </c>
      <c r="C205">
        <v>2.0846199999999999E-2</v>
      </c>
      <c r="D205">
        <v>0.22922100000000001</v>
      </c>
      <c r="E205">
        <v>0.15104000000000001</v>
      </c>
      <c r="F205">
        <v>9.6689600000000001E-2</v>
      </c>
      <c r="G205">
        <v>0.30289100000000002</v>
      </c>
      <c r="H205">
        <v>9.0865500000000002E-2</v>
      </c>
      <c r="I205">
        <v>5.12057E-2</v>
      </c>
      <c r="J205">
        <v>4.29941E-2</v>
      </c>
      <c r="K205">
        <v>8.7022999999999996E-3</v>
      </c>
      <c r="L205">
        <v>5.5444999999999999E-3</v>
      </c>
    </row>
    <row r="206" spans="1:12" x14ac:dyDescent="0.2">
      <c r="A206">
        <v>2002</v>
      </c>
      <c r="B206">
        <v>0</v>
      </c>
      <c r="C206">
        <v>2.2889400000000001E-2</v>
      </c>
      <c r="D206">
        <v>0.266905</v>
      </c>
      <c r="E206">
        <v>0.29862899999999998</v>
      </c>
      <c r="F206">
        <v>9.2694600000000002E-2</v>
      </c>
      <c r="G206">
        <v>4.5836599999999998E-2</v>
      </c>
      <c r="H206">
        <v>0.19070400000000001</v>
      </c>
      <c r="I206">
        <v>3.8049699999999999E-2</v>
      </c>
      <c r="J206">
        <v>1.8395399999999999E-2</v>
      </c>
      <c r="K206">
        <v>1.96524E-2</v>
      </c>
      <c r="L206">
        <v>6.2440999999999998E-3</v>
      </c>
    </row>
    <row r="207" spans="1:12" x14ac:dyDescent="0.2">
      <c r="A207">
        <v>2003</v>
      </c>
      <c r="B207">
        <v>0</v>
      </c>
      <c r="C207">
        <v>7.1636299999999998E-3</v>
      </c>
      <c r="D207">
        <v>0.18268400000000001</v>
      </c>
      <c r="E207">
        <v>0.45332</v>
      </c>
      <c r="F207">
        <v>0.18878500000000001</v>
      </c>
      <c r="G207">
        <v>5.4478600000000002E-2</v>
      </c>
      <c r="H207">
        <v>2.99443E-2</v>
      </c>
      <c r="I207">
        <v>6.4231200000000002E-2</v>
      </c>
      <c r="J207">
        <v>7.1421399999999999E-3</v>
      </c>
      <c r="K207">
        <v>4.5084499999999998E-3</v>
      </c>
      <c r="L207">
        <v>7.7428899999999997E-3</v>
      </c>
    </row>
    <row r="208" spans="1:12" x14ac:dyDescent="0.2">
      <c r="A208">
        <v>2004</v>
      </c>
      <c r="B208">
        <v>0</v>
      </c>
      <c r="C208">
        <v>7.7152199999999996E-4</v>
      </c>
      <c r="D208">
        <v>0.17762</v>
      </c>
      <c r="E208">
        <v>0.27357199999999998</v>
      </c>
      <c r="F208">
        <v>0.384052</v>
      </c>
      <c r="G208">
        <v>0.10706400000000001</v>
      </c>
      <c r="H208">
        <v>2.08367E-2</v>
      </c>
      <c r="I208">
        <v>1.35116E-2</v>
      </c>
      <c r="J208">
        <v>1.916E-2</v>
      </c>
      <c r="K208">
        <v>0</v>
      </c>
      <c r="L208">
        <v>3.4122800000000002E-3</v>
      </c>
    </row>
    <row r="209" spans="1:12" x14ac:dyDescent="0.2">
      <c r="A209">
        <v>2005</v>
      </c>
      <c r="B209">
        <v>0</v>
      </c>
      <c r="C209">
        <v>1.3129399999999999E-2</v>
      </c>
      <c r="D209">
        <v>3.6230699999999998E-2</v>
      </c>
      <c r="E209">
        <v>0.32324799999999998</v>
      </c>
      <c r="F209">
        <v>0.24929000000000001</v>
      </c>
      <c r="G209">
        <v>0.26521400000000001</v>
      </c>
      <c r="H209">
        <v>8.8657299999999994E-2</v>
      </c>
      <c r="I209">
        <v>1.4114700000000001E-2</v>
      </c>
      <c r="J209">
        <v>2.3054099999999999E-3</v>
      </c>
      <c r="K209">
        <v>7.8112499999999996E-3</v>
      </c>
      <c r="L209">
        <v>0</v>
      </c>
    </row>
    <row r="210" spans="1:12" x14ac:dyDescent="0.2">
      <c r="A210">
        <v>2006</v>
      </c>
      <c r="B210">
        <v>0</v>
      </c>
      <c r="C210">
        <v>3.3036700000000002E-2</v>
      </c>
      <c r="D210">
        <v>0.155415</v>
      </c>
      <c r="E210">
        <v>5.2592199999999999E-2</v>
      </c>
      <c r="F210">
        <v>0.311556</v>
      </c>
      <c r="G210">
        <v>0.188217</v>
      </c>
      <c r="H210">
        <v>0.21000199999999999</v>
      </c>
      <c r="I210">
        <v>3.8222399999999997E-2</v>
      </c>
      <c r="J210">
        <v>5.2028400000000002E-3</v>
      </c>
      <c r="K210">
        <v>3.3708599999999998E-3</v>
      </c>
      <c r="L210">
        <v>2.38528E-3</v>
      </c>
    </row>
    <row r="211" spans="1:12" x14ac:dyDescent="0.2">
      <c r="A211">
        <v>2007</v>
      </c>
      <c r="B211">
        <v>0</v>
      </c>
      <c r="C211">
        <v>2.4791000000000001E-2</v>
      </c>
      <c r="D211">
        <v>0.21607999999999999</v>
      </c>
      <c r="E211">
        <v>0.12800300000000001</v>
      </c>
      <c r="F211">
        <v>5.9354400000000002E-2</v>
      </c>
      <c r="G211">
        <v>0.21945100000000001</v>
      </c>
      <c r="H211">
        <v>0.17502400000000001</v>
      </c>
      <c r="I211">
        <v>0.13717099999999999</v>
      </c>
      <c r="J211">
        <v>2.9604599999999998E-2</v>
      </c>
      <c r="K211">
        <v>8.4855699999999996E-3</v>
      </c>
      <c r="L211">
        <v>2.03345E-3</v>
      </c>
    </row>
    <row r="212" spans="1:12" x14ac:dyDescent="0.2">
      <c r="A212">
        <v>2008</v>
      </c>
      <c r="B212">
        <v>0</v>
      </c>
      <c r="C212">
        <v>5.84398E-2</v>
      </c>
      <c r="D212">
        <v>0.14141799999999999</v>
      </c>
      <c r="E212">
        <v>0.17986199999999999</v>
      </c>
      <c r="F212">
        <v>8.10173E-2</v>
      </c>
      <c r="G212">
        <v>6.6977300000000003E-2</v>
      </c>
      <c r="H212">
        <v>0.213252</v>
      </c>
      <c r="I212">
        <v>0.11207399999999999</v>
      </c>
      <c r="J212">
        <v>0.123765</v>
      </c>
      <c r="K212">
        <v>1.7469200000000001E-2</v>
      </c>
      <c r="L212">
        <v>5.7257300000000001E-3</v>
      </c>
    </row>
    <row r="213" spans="1:12" x14ac:dyDescent="0.2">
      <c r="A213">
        <v>2009</v>
      </c>
      <c r="B213">
        <v>0</v>
      </c>
      <c r="C213">
        <v>3.7479499999999999E-2</v>
      </c>
      <c r="D213">
        <v>0.25528800000000001</v>
      </c>
      <c r="E213">
        <v>0.125802</v>
      </c>
      <c r="F213">
        <v>0.159916</v>
      </c>
      <c r="G213">
        <v>7.0444699999999999E-2</v>
      </c>
      <c r="H213">
        <v>6.8454500000000001E-2</v>
      </c>
      <c r="I213">
        <v>0.13270399999999999</v>
      </c>
      <c r="J213">
        <v>6.5912999999999999E-2</v>
      </c>
      <c r="K213">
        <v>6.9661299999999995E-2</v>
      </c>
      <c r="L213">
        <v>1.43371E-2</v>
      </c>
    </row>
    <row r="214" spans="1:12" x14ac:dyDescent="0.2">
      <c r="A214">
        <v>2010</v>
      </c>
      <c r="B214">
        <v>0</v>
      </c>
      <c r="C214">
        <v>1.4054199999999999E-2</v>
      </c>
      <c r="D214">
        <v>0.159442</v>
      </c>
      <c r="E214">
        <v>0.39629900000000001</v>
      </c>
      <c r="F214">
        <v>0.109627</v>
      </c>
      <c r="G214">
        <v>0.114076</v>
      </c>
      <c r="H214">
        <v>5.4254700000000003E-2</v>
      </c>
      <c r="I214">
        <v>3.2070599999999998E-2</v>
      </c>
      <c r="J214">
        <v>6.6341700000000003E-2</v>
      </c>
      <c r="K214">
        <v>3.9149299999999998E-2</v>
      </c>
      <c r="L214">
        <v>1.46865E-2</v>
      </c>
    </row>
    <row r="215" spans="1:12" x14ac:dyDescent="0.2">
      <c r="A215">
        <v>2011</v>
      </c>
      <c r="B215">
        <v>0</v>
      </c>
      <c r="C215">
        <v>1.53282E-2</v>
      </c>
      <c r="D215">
        <v>4.3846099999999999E-2</v>
      </c>
      <c r="E215">
        <v>0.25593900000000003</v>
      </c>
      <c r="F215">
        <v>0.325681</v>
      </c>
      <c r="G215">
        <v>9.7110199999999994E-2</v>
      </c>
      <c r="H215">
        <v>7.1019600000000002E-2</v>
      </c>
      <c r="I215">
        <v>1.6925599999999999E-2</v>
      </c>
      <c r="J215">
        <v>3.9609100000000001E-2</v>
      </c>
      <c r="K215">
        <v>6.4550700000000003E-2</v>
      </c>
      <c r="L215">
        <v>6.9991300000000006E-2</v>
      </c>
    </row>
    <row r="216" spans="1:12" x14ac:dyDescent="0.2">
      <c r="A216">
        <v>2012</v>
      </c>
      <c r="B216">
        <v>0</v>
      </c>
      <c r="C216">
        <v>2.2760200000000001E-3</v>
      </c>
      <c r="D216">
        <v>9.63141E-2</v>
      </c>
      <c r="E216">
        <v>4.5960800000000003E-2</v>
      </c>
      <c r="F216">
        <v>0.274922</v>
      </c>
      <c r="G216">
        <v>0.26996399999999998</v>
      </c>
      <c r="H216">
        <v>7.3955699999999999E-2</v>
      </c>
      <c r="I216">
        <v>4.1717200000000003E-2</v>
      </c>
      <c r="J216">
        <v>3.4908700000000001E-2</v>
      </c>
      <c r="K216">
        <v>3.06488E-2</v>
      </c>
      <c r="L216">
        <v>0.129333</v>
      </c>
    </row>
    <row r="217" spans="1:12" x14ac:dyDescent="0.2">
      <c r="A217">
        <v>2013</v>
      </c>
      <c r="B217">
        <v>0</v>
      </c>
      <c r="C217">
        <v>2.28504E-2</v>
      </c>
      <c r="D217">
        <v>0.108819</v>
      </c>
      <c r="E217">
        <v>0.29335800000000001</v>
      </c>
      <c r="F217">
        <v>6.7329100000000003E-2</v>
      </c>
      <c r="G217">
        <v>0.2165</v>
      </c>
      <c r="H217">
        <v>0.17183899999999999</v>
      </c>
      <c r="I217">
        <v>3.6960100000000003E-2</v>
      </c>
      <c r="J217">
        <v>1.9351500000000001E-2</v>
      </c>
      <c r="K217">
        <v>1.2494399999999999E-2</v>
      </c>
      <c r="L217">
        <v>5.0498300000000003E-2</v>
      </c>
    </row>
    <row r="218" spans="1:12" x14ac:dyDescent="0.2">
      <c r="A218">
        <v>2014</v>
      </c>
      <c r="B218">
        <v>0</v>
      </c>
      <c r="C218">
        <v>1.00503E-2</v>
      </c>
      <c r="D218">
        <v>0.50251299999999999</v>
      </c>
      <c r="E218">
        <v>5.8291500000000003E-2</v>
      </c>
      <c r="F218">
        <v>0.17286399999999999</v>
      </c>
      <c r="G218">
        <v>6.13065E-2</v>
      </c>
      <c r="H218">
        <v>8.6432200000000001E-2</v>
      </c>
      <c r="I218">
        <v>6.13065E-2</v>
      </c>
      <c r="J218">
        <v>9.0452299999999996E-3</v>
      </c>
      <c r="K218">
        <v>1.2060299999999999E-2</v>
      </c>
      <c r="L218">
        <v>2.61307E-2</v>
      </c>
    </row>
    <row r="219" spans="1:12" x14ac:dyDescent="0.2">
      <c r="A219">
        <v>2015</v>
      </c>
      <c r="B219">
        <v>0</v>
      </c>
      <c r="C219">
        <v>6.8142200000000002E-3</v>
      </c>
      <c r="D219">
        <v>0.189112</v>
      </c>
      <c r="E219">
        <v>0.152338</v>
      </c>
      <c r="F219">
        <v>0.123012</v>
      </c>
      <c r="G219">
        <v>0.15441099999999999</v>
      </c>
      <c r="H219">
        <v>8.0007900000000007E-2</v>
      </c>
      <c r="I219">
        <v>0.16459299999999999</v>
      </c>
      <c r="J219">
        <v>9.0109099999999998E-2</v>
      </c>
      <c r="K219">
        <v>2.3046899999999999E-2</v>
      </c>
      <c r="L219">
        <v>1.65562E-2</v>
      </c>
    </row>
    <row r="221" spans="1:12" x14ac:dyDescent="0.2">
      <c r="A221" t="s">
        <v>44</v>
      </c>
      <c r="B221" t="s">
        <v>45</v>
      </c>
    </row>
    <row r="222" spans="1:12" x14ac:dyDescent="0.2">
      <c r="A222" t="s">
        <v>46</v>
      </c>
      <c r="B222">
        <v>1</v>
      </c>
      <c r="C222" t="s">
        <v>35</v>
      </c>
    </row>
    <row r="223" spans="1:12" x14ac:dyDescent="0.2">
      <c r="A223">
        <v>1977</v>
      </c>
      <c r="B223">
        <v>7.3383600000000004E-3</v>
      </c>
      <c r="C223">
        <v>9.4289300000000006E-2</v>
      </c>
      <c r="D223">
        <v>0.36910700000000002</v>
      </c>
      <c r="E223">
        <v>0.26127299999999998</v>
      </c>
      <c r="F223">
        <v>0.17583199999999999</v>
      </c>
      <c r="G223">
        <v>5.0175999999999998E-2</v>
      </c>
      <c r="H223">
        <v>1.9865399999999998E-2</v>
      </c>
      <c r="I223">
        <v>8.5341600000000007E-3</v>
      </c>
      <c r="J223">
        <v>4.0527899999999997E-3</v>
      </c>
      <c r="K223">
        <v>3.1424700000000001E-3</v>
      </c>
      <c r="L223">
        <v>6.3902200000000003E-3</v>
      </c>
    </row>
    <row r="224" spans="1:12" x14ac:dyDescent="0.2">
      <c r="A224">
        <v>1978</v>
      </c>
      <c r="B224">
        <v>2.1936000000000001E-2</v>
      </c>
      <c r="C224">
        <v>4.4132699999999997E-2</v>
      </c>
      <c r="D224">
        <v>0.44734200000000002</v>
      </c>
      <c r="E224">
        <v>0.29196499999999997</v>
      </c>
      <c r="F224">
        <v>0.102658</v>
      </c>
      <c r="G224">
        <v>5.3199099999999999E-2</v>
      </c>
      <c r="H224">
        <v>1.8274599999999998E-2</v>
      </c>
      <c r="I224">
        <v>8.0091399999999997E-3</v>
      </c>
      <c r="J224">
        <v>3.8121700000000001E-3</v>
      </c>
      <c r="K224">
        <v>2.8802699999999999E-3</v>
      </c>
      <c r="L224">
        <v>5.7916499999999997E-3</v>
      </c>
    </row>
    <row r="225" spans="1:12" x14ac:dyDescent="0.2">
      <c r="A225">
        <v>1979</v>
      </c>
      <c r="B225">
        <v>5.4129199999999999E-3</v>
      </c>
      <c r="C225">
        <v>9.12158E-2</v>
      </c>
      <c r="D225">
        <v>0.111771</v>
      </c>
      <c r="E225">
        <v>0.446882</v>
      </c>
      <c r="F225">
        <v>0.241949</v>
      </c>
      <c r="G225">
        <v>5.3668300000000002E-2</v>
      </c>
      <c r="H225">
        <v>2.4964900000000002E-2</v>
      </c>
      <c r="I225">
        <v>9.4327999999999999E-3</v>
      </c>
      <c r="J225">
        <v>4.4470400000000002E-3</v>
      </c>
      <c r="K225">
        <v>3.3985E-3</v>
      </c>
      <c r="L225">
        <v>6.8573699999999998E-3</v>
      </c>
    </row>
    <row r="226" spans="1:12" x14ac:dyDescent="0.2">
      <c r="A226">
        <v>1980</v>
      </c>
      <c r="B226">
        <v>3.3510699999999998E-3</v>
      </c>
      <c r="C226">
        <v>2.4730499999999999E-2</v>
      </c>
      <c r="D226">
        <v>0.40927200000000002</v>
      </c>
      <c r="E226">
        <v>0.18614</v>
      </c>
      <c r="F226">
        <v>0.227739</v>
      </c>
      <c r="G226">
        <v>9.4602400000000003E-2</v>
      </c>
      <c r="H226">
        <v>2.7507799999999999E-2</v>
      </c>
      <c r="I226">
        <v>1.23553E-2</v>
      </c>
      <c r="J226">
        <v>4.5989100000000003E-3</v>
      </c>
      <c r="K226">
        <v>3.1502000000000001E-3</v>
      </c>
      <c r="L226">
        <v>6.5534800000000004E-3</v>
      </c>
    </row>
    <row r="227" spans="1:12" x14ac:dyDescent="0.2">
      <c r="A227">
        <v>1981</v>
      </c>
      <c r="B227">
        <v>3.9989400000000003E-3</v>
      </c>
      <c r="C227">
        <v>1.73992E-2</v>
      </c>
      <c r="D227">
        <v>0.11453199999999999</v>
      </c>
      <c r="E227">
        <v>0.52244400000000002</v>
      </c>
      <c r="F227">
        <v>7.4770799999999998E-2</v>
      </c>
      <c r="G227">
        <v>0.111345</v>
      </c>
      <c r="H227">
        <v>0.11685</v>
      </c>
      <c r="I227">
        <v>2.30577E-2</v>
      </c>
      <c r="J227">
        <v>5.7053599999999996E-3</v>
      </c>
      <c r="K227">
        <v>3.1578600000000002E-3</v>
      </c>
      <c r="L227">
        <v>6.7401400000000004E-3</v>
      </c>
    </row>
    <row r="228" spans="1:12" x14ac:dyDescent="0.2">
      <c r="A228">
        <v>1982</v>
      </c>
      <c r="B228">
        <v>2.1090000000000002E-3</v>
      </c>
      <c r="C228">
        <v>1.1018699999999999E-2</v>
      </c>
      <c r="D228">
        <v>2.9003600000000001E-2</v>
      </c>
      <c r="E228">
        <v>0.101647</v>
      </c>
      <c r="F228">
        <v>0.68926500000000002</v>
      </c>
      <c r="G228">
        <v>9.6830399999999997E-2</v>
      </c>
      <c r="H228">
        <v>4.46586E-2</v>
      </c>
      <c r="I228">
        <v>1.40532E-2</v>
      </c>
      <c r="J228">
        <v>3.56858E-3</v>
      </c>
      <c r="K228">
        <v>2.4364E-3</v>
      </c>
      <c r="L228">
        <v>5.4098100000000001E-3</v>
      </c>
    </row>
    <row r="229" spans="1:12" x14ac:dyDescent="0.2">
      <c r="A229">
        <v>1983</v>
      </c>
      <c r="B229">
        <v>3.0158799999999999E-3</v>
      </c>
      <c r="C229">
        <v>1.04172E-2</v>
      </c>
      <c r="D229">
        <v>6.1264100000000002E-2</v>
      </c>
      <c r="E229">
        <v>9.00508E-2</v>
      </c>
      <c r="F229">
        <v>0.166713</v>
      </c>
      <c r="G229">
        <v>0.55761000000000005</v>
      </c>
      <c r="H229">
        <v>7.2951799999999997E-2</v>
      </c>
      <c r="I229">
        <v>2.0847899999999999E-2</v>
      </c>
      <c r="J229">
        <v>6.8300699999999997E-3</v>
      </c>
      <c r="K229">
        <v>3.2017E-3</v>
      </c>
      <c r="L229">
        <v>7.0968000000000003E-3</v>
      </c>
    </row>
    <row r="230" spans="1:12" x14ac:dyDescent="0.2">
      <c r="A230">
        <v>1984</v>
      </c>
      <c r="B230">
        <v>4.3489499999999999E-3</v>
      </c>
      <c r="C230">
        <v>1.61548E-2</v>
      </c>
      <c r="D230">
        <v>4.3804900000000001E-2</v>
      </c>
      <c r="E230">
        <v>0.13913400000000001</v>
      </c>
      <c r="F230">
        <v>0.143349</v>
      </c>
      <c r="G230">
        <v>0.19689799999999999</v>
      </c>
      <c r="H230">
        <v>0.36966300000000002</v>
      </c>
      <c r="I230">
        <v>5.5355300000000003E-2</v>
      </c>
      <c r="J230">
        <v>1.31722E-2</v>
      </c>
      <c r="K230">
        <v>6.8713000000000003E-3</v>
      </c>
      <c r="L230">
        <v>1.12485E-2</v>
      </c>
    </row>
    <row r="231" spans="1:12" x14ac:dyDescent="0.2">
      <c r="A231">
        <v>1985</v>
      </c>
      <c r="B231">
        <v>5.4608399999999998E-3</v>
      </c>
      <c r="C231">
        <v>3.3094199999999997E-2</v>
      </c>
      <c r="D231">
        <v>0.17877499999999999</v>
      </c>
      <c r="E231">
        <v>0.15803700000000001</v>
      </c>
      <c r="F231">
        <v>0.172537</v>
      </c>
      <c r="G231">
        <v>0.10917399999999999</v>
      </c>
      <c r="H231">
        <v>0.107214</v>
      </c>
      <c r="I231">
        <v>0.16898099999999999</v>
      </c>
      <c r="J231">
        <v>3.46898E-2</v>
      </c>
      <c r="K231">
        <v>1.19486E-2</v>
      </c>
      <c r="L231">
        <v>2.0087299999999999E-2</v>
      </c>
    </row>
    <row r="232" spans="1:12" x14ac:dyDescent="0.2">
      <c r="A232">
        <v>1986</v>
      </c>
      <c r="B232">
        <v>5.4802000000000002E-3</v>
      </c>
      <c r="C232">
        <v>4.0713699999999999E-2</v>
      </c>
      <c r="D232">
        <v>0.179678</v>
      </c>
      <c r="E232">
        <v>0.165961</v>
      </c>
      <c r="F232">
        <v>0.101823</v>
      </c>
      <c r="G232">
        <v>0.11574</v>
      </c>
      <c r="H232">
        <v>8.5147200000000006E-2</v>
      </c>
      <c r="I232">
        <v>9.4006099999999995E-2</v>
      </c>
      <c r="J232">
        <v>0.132269</v>
      </c>
      <c r="K232">
        <v>3.83224E-2</v>
      </c>
      <c r="L232">
        <v>4.0858800000000001E-2</v>
      </c>
    </row>
    <row r="233" spans="1:12" x14ac:dyDescent="0.2">
      <c r="A233">
        <v>1987</v>
      </c>
      <c r="B233">
        <v>7.4325900000000002E-3</v>
      </c>
      <c r="C233">
        <v>3.6253800000000003E-2</v>
      </c>
      <c r="D233">
        <v>0.22486200000000001</v>
      </c>
      <c r="E233">
        <v>0.22629199999999999</v>
      </c>
      <c r="F233">
        <v>0.133128</v>
      </c>
      <c r="G233">
        <v>6.6478499999999996E-2</v>
      </c>
      <c r="H233">
        <v>6.9796700000000003E-2</v>
      </c>
      <c r="I233">
        <v>4.6757800000000002E-2</v>
      </c>
      <c r="J233">
        <v>4.5034900000000003E-2</v>
      </c>
      <c r="K233">
        <v>7.4263700000000002E-2</v>
      </c>
      <c r="L233">
        <v>6.9700100000000001E-2</v>
      </c>
    </row>
    <row r="234" spans="1:12" x14ac:dyDescent="0.2">
      <c r="A234">
        <v>1988</v>
      </c>
      <c r="B234">
        <v>4.33446E-3</v>
      </c>
      <c r="C234">
        <v>3.86711E-2</v>
      </c>
      <c r="D234">
        <v>0.18679499999999999</v>
      </c>
      <c r="E234">
        <v>0.428367</v>
      </c>
      <c r="F234">
        <v>0.160215</v>
      </c>
      <c r="G234">
        <v>6.2105199999999999E-2</v>
      </c>
      <c r="H234">
        <v>3.0549300000000001E-2</v>
      </c>
      <c r="I234">
        <v>2.53881E-2</v>
      </c>
      <c r="J234">
        <v>1.4040199999999999E-2</v>
      </c>
      <c r="K234">
        <v>1.45212E-2</v>
      </c>
      <c r="L234">
        <v>3.5013200000000001E-2</v>
      </c>
    </row>
    <row r="235" spans="1:12" x14ac:dyDescent="0.2">
      <c r="A235">
        <v>1990</v>
      </c>
      <c r="B235">
        <v>6.2750799999999997E-3</v>
      </c>
      <c r="C235">
        <v>8.2726400000000005E-2</v>
      </c>
      <c r="D235">
        <v>0.18287700000000001</v>
      </c>
      <c r="E235">
        <v>0.39408900000000002</v>
      </c>
      <c r="F235">
        <v>0.16107099999999999</v>
      </c>
      <c r="G235">
        <v>8.0582000000000001E-2</v>
      </c>
      <c r="H235">
        <v>3.6989099999999997E-2</v>
      </c>
      <c r="I235">
        <v>1.7925300000000002E-2</v>
      </c>
      <c r="J235">
        <v>8.86465E-3</v>
      </c>
      <c r="K235">
        <v>9.2662300000000003E-3</v>
      </c>
      <c r="L235">
        <v>1.9333599999999999E-2</v>
      </c>
    </row>
    <row r="236" spans="1:12" x14ac:dyDescent="0.2">
      <c r="A236">
        <v>1991</v>
      </c>
      <c r="B236">
        <v>5.2982100000000002E-3</v>
      </c>
      <c r="C236">
        <v>3.6404499999999999E-2</v>
      </c>
      <c r="D236">
        <v>0.25917400000000002</v>
      </c>
      <c r="E236">
        <v>0.18640499999999999</v>
      </c>
      <c r="F236">
        <v>0.23938499999999999</v>
      </c>
      <c r="G236">
        <v>0.113215</v>
      </c>
      <c r="H236">
        <v>6.9739200000000001E-2</v>
      </c>
      <c r="I236">
        <v>3.41623E-2</v>
      </c>
      <c r="J236">
        <v>1.68652E-2</v>
      </c>
      <c r="K236">
        <v>1.22866E-2</v>
      </c>
      <c r="L236">
        <v>2.7065700000000002E-2</v>
      </c>
    </row>
    <row r="237" spans="1:12" x14ac:dyDescent="0.2">
      <c r="A237">
        <v>1992</v>
      </c>
      <c r="B237">
        <v>7.64834E-3</v>
      </c>
      <c r="C237">
        <v>1.9017599999999999E-2</v>
      </c>
      <c r="D237">
        <v>9.2246900000000007E-2</v>
      </c>
      <c r="E237">
        <v>0.39760200000000001</v>
      </c>
      <c r="F237">
        <v>0.15338299999999999</v>
      </c>
      <c r="G237">
        <v>0.144542</v>
      </c>
      <c r="H237">
        <v>6.7764099999999994E-2</v>
      </c>
      <c r="I237">
        <v>4.3899599999999997E-2</v>
      </c>
      <c r="J237">
        <v>2.44633E-2</v>
      </c>
      <c r="K237">
        <v>1.7778499999999999E-2</v>
      </c>
      <c r="L237">
        <v>3.1654000000000002E-2</v>
      </c>
    </row>
    <row r="238" spans="1:12" x14ac:dyDescent="0.2">
      <c r="A238">
        <v>1993</v>
      </c>
      <c r="B238">
        <v>1.2649199999999999E-2</v>
      </c>
      <c r="C238">
        <v>2.5198000000000002E-2</v>
      </c>
      <c r="D238">
        <v>5.0431799999999999E-2</v>
      </c>
      <c r="E238">
        <v>0.15415000000000001</v>
      </c>
      <c r="F238">
        <v>0.38519300000000001</v>
      </c>
      <c r="G238">
        <v>0.121446</v>
      </c>
      <c r="H238">
        <v>0.10020999999999999</v>
      </c>
      <c r="I238">
        <v>4.9846399999999999E-2</v>
      </c>
      <c r="J238">
        <v>3.3536200000000002E-2</v>
      </c>
      <c r="K238">
        <v>2.56936E-2</v>
      </c>
      <c r="L238">
        <v>4.1646599999999999E-2</v>
      </c>
    </row>
    <row r="239" spans="1:12" x14ac:dyDescent="0.2">
      <c r="A239">
        <v>1994</v>
      </c>
      <c r="B239">
        <v>5.1694699999999998E-3</v>
      </c>
      <c r="C239">
        <v>3.5614800000000002E-2</v>
      </c>
      <c r="D239">
        <v>6.7615700000000001E-2</v>
      </c>
      <c r="E239">
        <v>9.4608100000000001E-2</v>
      </c>
      <c r="F239">
        <v>0.19903299999999999</v>
      </c>
      <c r="G239">
        <v>0.32965499999999998</v>
      </c>
      <c r="H239">
        <v>8.8213600000000003E-2</v>
      </c>
      <c r="I239">
        <v>6.6749199999999995E-2</v>
      </c>
      <c r="J239">
        <v>3.5868499999999998E-2</v>
      </c>
      <c r="K239">
        <v>2.9589799999999999E-2</v>
      </c>
      <c r="L239">
        <v>4.7883000000000002E-2</v>
      </c>
    </row>
    <row r="240" spans="1:12" x14ac:dyDescent="0.2">
      <c r="A240">
        <v>1995</v>
      </c>
      <c r="B240">
        <v>4.8158599999999999E-3</v>
      </c>
      <c r="C240">
        <v>1.7367199999999999E-2</v>
      </c>
      <c r="D240">
        <v>0.121115</v>
      </c>
      <c r="E240">
        <v>0.16070499999999999</v>
      </c>
      <c r="F240">
        <v>0.119049</v>
      </c>
      <c r="G240">
        <v>0.15604100000000001</v>
      </c>
      <c r="H240">
        <v>0.21653500000000001</v>
      </c>
      <c r="I240">
        <v>6.6308800000000001E-2</v>
      </c>
      <c r="J240">
        <v>4.4738899999999998E-2</v>
      </c>
      <c r="K240">
        <v>3.3408300000000002E-2</v>
      </c>
      <c r="L240">
        <v>5.9915999999999997E-2</v>
      </c>
    </row>
    <row r="241" spans="1:12" x14ac:dyDescent="0.2">
      <c r="A241">
        <v>1996</v>
      </c>
      <c r="B241">
        <v>1.18123E-2</v>
      </c>
      <c r="C241">
        <v>1.6645E-2</v>
      </c>
      <c r="D241">
        <v>5.3935999999999998E-2</v>
      </c>
      <c r="E241">
        <v>0.25364500000000001</v>
      </c>
      <c r="F241">
        <v>0.166659</v>
      </c>
      <c r="G241">
        <v>0.101353</v>
      </c>
      <c r="H241">
        <v>0.11684899999999999</v>
      </c>
      <c r="I241">
        <v>0.14119100000000001</v>
      </c>
      <c r="J241">
        <v>4.5897599999999997E-2</v>
      </c>
      <c r="K241">
        <v>3.4353599999999998E-2</v>
      </c>
      <c r="L241">
        <v>5.7659799999999997E-2</v>
      </c>
    </row>
    <row r="242" spans="1:12" x14ac:dyDescent="0.2">
      <c r="A242">
        <v>1997</v>
      </c>
      <c r="B242">
        <v>2.6917600000000001E-3</v>
      </c>
      <c r="C242">
        <v>4.4646100000000001E-2</v>
      </c>
      <c r="D242">
        <v>5.9148600000000003E-2</v>
      </c>
      <c r="E242">
        <v>0.125856</v>
      </c>
      <c r="F242">
        <v>0.30734499999999998</v>
      </c>
      <c r="G242">
        <v>0.14736199999999999</v>
      </c>
      <c r="H242">
        <v>7.3530999999999999E-2</v>
      </c>
      <c r="I242">
        <v>6.9428299999999998E-2</v>
      </c>
      <c r="J242">
        <v>7.4425000000000005E-2</v>
      </c>
      <c r="K242">
        <v>3.6328199999999998E-2</v>
      </c>
      <c r="L242">
        <v>5.9237400000000003E-2</v>
      </c>
    </row>
    <row r="243" spans="1:12" x14ac:dyDescent="0.2">
      <c r="A243">
        <v>1998</v>
      </c>
      <c r="B243">
        <v>3.1498699999999999E-3</v>
      </c>
      <c r="C243">
        <v>9.1677300000000007E-3</v>
      </c>
      <c r="D243">
        <v>0.14710799999999999</v>
      </c>
      <c r="E243">
        <v>0.14806</v>
      </c>
      <c r="F243">
        <v>0.16817299999999999</v>
      </c>
      <c r="G243">
        <v>0.24160400000000001</v>
      </c>
      <c r="H243">
        <v>0.102936</v>
      </c>
      <c r="I243">
        <v>4.6270800000000001E-2</v>
      </c>
      <c r="J243">
        <v>3.8933599999999999E-2</v>
      </c>
      <c r="K243">
        <v>4.49004E-2</v>
      </c>
      <c r="L243">
        <v>4.9696299999999999E-2</v>
      </c>
    </row>
    <row r="244" spans="1:12" x14ac:dyDescent="0.2">
      <c r="A244">
        <v>1999</v>
      </c>
      <c r="B244">
        <v>4.4645400000000003E-3</v>
      </c>
      <c r="C244">
        <v>1.0911199999999999E-2</v>
      </c>
      <c r="D244">
        <v>3.51934E-2</v>
      </c>
      <c r="E244">
        <v>0.44614199999999998</v>
      </c>
      <c r="F244">
        <v>0.142485</v>
      </c>
      <c r="G244">
        <v>9.9613900000000005E-2</v>
      </c>
      <c r="H244">
        <v>0.13048499999999999</v>
      </c>
      <c r="I244">
        <v>5.6871900000000003E-2</v>
      </c>
      <c r="J244">
        <v>2.17147E-2</v>
      </c>
      <c r="K244">
        <v>1.80483E-2</v>
      </c>
      <c r="L244">
        <v>3.4070099999999999E-2</v>
      </c>
    </row>
    <row r="245" spans="1:12" x14ac:dyDescent="0.2">
      <c r="A245">
        <v>2000</v>
      </c>
      <c r="B245">
        <v>5.5021000000000002E-3</v>
      </c>
      <c r="C245">
        <v>2.6367999999999999E-2</v>
      </c>
      <c r="D245">
        <v>9.6747200000000005E-2</v>
      </c>
      <c r="E245">
        <v>0.107197</v>
      </c>
      <c r="F245">
        <v>0.39787</v>
      </c>
      <c r="G245">
        <v>0.116275</v>
      </c>
      <c r="H245">
        <v>7.9356899999999994E-2</v>
      </c>
      <c r="I245">
        <v>0.10236000000000001</v>
      </c>
      <c r="J245">
        <v>3.3389500000000003E-2</v>
      </c>
      <c r="K245">
        <v>1.25638E-2</v>
      </c>
      <c r="L245">
        <v>2.2370899999999999E-2</v>
      </c>
    </row>
    <row r="246" spans="1:12" x14ac:dyDescent="0.2">
      <c r="A246">
        <v>2001</v>
      </c>
      <c r="B246">
        <v>2.8592499999999998E-3</v>
      </c>
      <c r="C246">
        <v>4.1597700000000001E-2</v>
      </c>
      <c r="D246">
        <v>0.20443900000000001</v>
      </c>
      <c r="E246">
        <v>0.15410699999999999</v>
      </c>
      <c r="F246">
        <v>9.7017000000000006E-2</v>
      </c>
      <c r="G246">
        <v>0.29444500000000001</v>
      </c>
      <c r="H246">
        <v>9.15522E-2</v>
      </c>
      <c r="I246">
        <v>4.94425E-2</v>
      </c>
      <c r="J246">
        <v>3.63763E-2</v>
      </c>
      <c r="K246">
        <v>1.38017E-2</v>
      </c>
      <c r="L246">
        <v>1.43632E-2</v>
      </c>
    </row>
    <row r="247" spans="1:12" x14ac:dyDescent="0.2">
      <c r="A247">
        <v>2002</v>
      </c>
      <c r="B247">
        <v>3.5311700000000001E-3</v>
      </c>
      <c r="C247">
        <v>2.56528E-2</v>
      </c>
      <c r="D247">
        <v>0.26256299999999999</v>
      </c>
      <c r="E247">
        <v>0.29491400000000001</v>
      </c>
      <c r="F247">
        <v>0.100885</v>
      </c>
      <c r="G247">
        <v>5.5295999999999998E-2</v>
      </c>
      <c r="H247">
        <v>0.16903299999999999</v>
      </c>
      <c r="I247">
        <v>4.5024700000000001E-2</v>
      </c>
      <c r="J247">
        <v>1.6890800000000001E-2</v>
      </c>
      <c r="K247">
        <v>1.31632E-2</v>
      </c>
      <c r="L247">
        <v>1.30458E-2</v>
      </c>
    </row>
    <row r="248" spans="1:12" x14ac:dyDescent="0.2">
      <c r="A248">
        <v>2003</v>
      </c>
      <c r="B248">
        <v>7.1180500000000003E-4</v>
      </c>
      <c r="C248">
        <v>2.2868699999999999E-2</v>
      </c>
      <c r="D248">
        <v>0.160965</v>
      </c>
      <c r="E248">
        <v>0.45131900000000003</v>
      </c>
      <c r="F248">
        <v>0.19663</v>
      </c>
      <c r="G248">
        <v>5.7652299999999997E-2</v>
      </c>
      <c r="H248">
        <v>2.8821099999999999E-2</v>
      </c>
      <c r="I248">
        <v>5.1907700000000001E-2</v>
      </c>
      <c r="J248">
        <v>1.3968700000000001E-2</v>
      </c>
      <c r="K248">
        <v>5.7019999999999996E-3</v>
      </c>
      <c r="L248">
        <v>9.4537000000000006E-3</v>
      </c>
    </row>
    <row r="249" spans="1:12" x14ac:dyDescent="0.2">
      <c r="A249">
        <v>2004</v>
      </c>
      <c r="B249">
        <v>1.1146400000000001E-3</v>
      </c>
      <c r="C249">
        <v>6.1014900000000002E-3</v>
      </c>
      <c r="D249">
        <v>0.166659</v>
      </c>
      <c r="E249">
        <v>0.26995400000000003</v>
      </c>
      <c r="F249">
        <v>0.37967299999999998</v>
      </c>
      <c r="G249">
        <v>0.114505</v>
      </c>
      <c r="H249">
        <v>2.76998E-2</v>
      </c>
      <c r="I249">
        <v>1.05142E-2</v>
      </c>
      <c r="J249">
        <v>1.28469E-2</v>
      </c>
      <c r="K249">
        <v>4.9797399999999999E-3</v>
      </c>
      <c r="L249">
        <v>5.9530399999999997E-3</v>
      </c>
    </row>
    <row r="250" spans="1:12" x14ac:dyDescent="0.2">
      <c r="A250">
        <v>2005</v>
      </c>
      <c r="B250">
        <v>2.29261E-3</v>
      </c>
      <c r="C250">
        <v>1.2115799999999999E-2</v>
      </c>
      <c r="D250">
        <v>3.8529500000000001E-2</v>
      </c>
      <c r="E250">
        <v>0.31902399999999997</v>
      </c>
      <c r="F250">
        <v>0.247444</v>
      </c>
      <c r="G250">
        <v>0.264654</v>
      </c>
      <c r="H250">
        <v>8.4960400000000005E-2</v>
      </c>
      <c r="I250">
        <v>1.6470200000000001E-2</v>
      </c>
      <c r="J250">
        <v>4.1802000000000002E-3</v>
      </c>
      <c r="K250">
        <v>4.9383200000000004E-3</v>
      </c>
      <c r="L250">
        <v>5.38997E-3</v>
      </c>
    </row>
    <row r="251" spans="1:12" x14ac:dyDescent="0.2">
      <c r="A251">
        <v>2006</v>
      </c>
      <c r="B251">
        <v>2.26684E-3</v>
      </c>
      <c r="C251">
        <v>3.3647799999999999E-2</v>
      </c>
      <c r="D251">
        <v>0.129334</v>
      </c>
      <c r="E251">
        <v>7.3421799999999995E-2</v>
      </c>
      <c r="F251">
        <v>0.30445899999999998</v>
      </c>
      <c r="G251">
        <v>0.19156300000000001</v>
      </c>
      <c r="H251">
        <v>0.19722999999999999</v>
      </c>
      <c r="I251">
        <v>4.8985399999999998E-2</v>
      </c>
      <c r="J251">
        <v>8.79804E-3</v>
      </c>
      <c r="K251">
        <v>3.1568899999999999E-3</v>
      </c>
      <c r="L251">
        <v>7.1373199999999999E-3</v>
      </c>
    </row>
    <row r="252" spans="1:12" x14ac:dyDescent="0.2">
      <c r="A252">
        <v>2007</v>
      </c>
      <c r="B252">
        <v>6.1589899999999996E-3</v>
      </c>
      <c r="C252">
        <v>2.5872800000000001E-2</v>
      </c>
      <c r="D252">
        <v>0.200408</v>
      </c>
      <c r="E252">
        <v>0.13419700000000001</v>
      </c>
      <c r="F252">
        <v>6.5457500000000002E-2</v>
      </c>
      <c r="G252">
        <v>0.22047900000000001</v>
      </c>
      <c r="H252">
        <v>0.16580600000000001</v>
      </c>
      <c r="I252">
        <v>0.129994</v>
      </c>
      <c r="J252">
        <v>3.5666799999999999E-2</v>
      </c>
      <c r="K252">
        <v>7.7316199999999998E-3</v>
      </c>
      <c r="L252">
        <v>8.2275100000000004E-3</v>
      </c>
    </row>
    <row r="253" spans="1:12" x14ac:dyDescent="0.2">
      <c r="A253">
        <v>2008</v>
      </c>
      <c r="B253">
        <v>5.3836200000000004E-3</v>
      </c>
      <c r="C253">
        <v>6.2019699999999997E-2</v>
      </c>
      <c r="D253">
        <v>0.125414</v>
      </c>
      <c r="E253">
        <v>0.18895600000000001</v>
      </c>
      <c r="F253">
        <v>9.30951E-2</v>
      </c>
      <c r="G253">
        <v>6.4597100000000005E-2</v>
      </c>
      <c r="H253">
        <v>0.20366999999999999</v>
      </c>
      <c r="I253">
        <v>0.119944</v>
      </c>
      <c r="J253">
        <v>9.4166799999999995E-2</v>
      </c>
      <c r="K253">
        <v>2.8712399999999999E-2</v>
      </c>
      <c r="L253">
        <v>1.4040800000000001E-2</v>
      </c>
    </row>
    <row r="254" spans="1:12" x14ac:dyDescent="0.2">
      <c r="A254">
        <v>2009</v>
      </c>
      <c r="B254">
        <v>1.90793E-3</v>
      </c>
      <c r="C254">
        <v>4.1138800000000003E-2</v>
      </c>
      <c r="D254">
        <v>0.24632699999999999</v>
      </c>
      <c r="E254">
        <v>0.1326</v>
      </c>
      <c r="F254">
        <v>0.16261300000000001</v>
      </c>
      <c r="G254">
        <v>8.2172300000000004E-2</v>
      </c>
      <c r="H254">
        <v>5.92221E-2</v>
      </c>
      <c r="I254">
        <v>0.127161</v>
      </c>
      <c r="J254">
        <v>6.8165500000000004E-2</v>
      </c>
      <c r="K254">
        <v>4.6312100000000002E-2</v>
      </c>
      <c r="L254">
        <v>3.2379499999999999E-2</v>
      </c>
    </row>
    <row r="255" spans="1:12" x14ac:dyDescent="0.2">
      <c r="A255">
        <v>2010</v>
      </c>
      <c r="B255">
        <v>3.24939E-3</v>
      </c>
      <c r="C255">
        <v>1.1399899999999999E-2</v>
      </c>
      <c r="D255">
        <v>0.15670200000000001</v>
      </c>
      <c r="E255">
        <v>0.38498900000000003</v>
      </c>
      <c r="F255">
        <v>0.11505600000000001</v>
      </c>
      <c r="G255">
        <v>0.115757</v>
      </c>
      <c r="H255">
        <v>5.6858499999999999E-2</v>
      </c>
      <c r="I255">
        <v>3.1949199999999997E-2</v>
      </c>
      <c r="J255">
        <v>5.6488900000000002E-2</v>
      </c>
      <c r="K255">
        <v>3.0330099999999999E-2</v>
      </c>
      <c r="L255">
        <v>3.7220299999999998E-2</v>
      </c>
    </row>
    <row r="256" spans="1:12" x14ac:dyDescent="0.2">
      <c r="A256">
        <v>2011</v>
      </c>
      <c r="B256">
        <v>2.21332E-3</v>
      </c>
      <c r="C256">
        <v>1.8692799999999999E-2</v>
      </c>
      <c r="D256">
        <v>4.1214099999999997E-2</v>
      </c>
      <c r="E256">
        <v>0.254274</v>
      </c>
      <c r="F256">
        <v>0.32485599999999998</v>
      </c>
      <c r="G256">
        <v>9.5802300000000007E-2</v>
      </c>
      <c r="H256">
        <v>7.2206400000000004E-2</v>
      </c>
      <c r="I256">
        <v>3.3253900000000003E-2</v>
      </c>
      <c r="J256">
        <v>2.33399E-2</v>
      </c>
      <c r="K256">
        <v>5.0400199999999999E-2</v>
      </c>
      <c r="L256">
        <v>8.3746799999999996E-2</v>
      </c>
    </row>
    <row r="257" spans="1:12" x14ac:dyDescent="0.2">
      <c r="A257">
        <v>2012</v>
      </c>
      <c r="B257">
        <v>3.3658199999999998E-3</v>
      </c>
      <c r="C257">
        <v>1.2012999999999999E-2</v>
      </c>
      <c r="D257">
        <v>8.7447700000000003E-2</v>
      </c>
      <c r="E257">
        <v>6.2899399999999994E-2</v>
      </c>
      <c r="F257">
        <v>0.27016000000000001</v>
      </c>
      <c r="G257">
        <v>0.26640599999999998</v>
      </c>
      <c r="H257">
        <v>7.0656800000000006E-2</v>
      </c>
      <c r="I257">
        <v>4.8090000000000001E-2</v>
      </c>
      <c r="J257">
        <v>2.8198600000000001E-2</v>
      </c>
      <c r="K257">
        <v>3.4729099999999999E-2</v>
      </c>
      <c r="L257">
        <v>0.116033</v>
      </c>
    </row>
    <row r="258" spans="1:12" x14ac:dyDescent="0.2">
      <c r="A258">
        <v>2013</v>
      </c>
      <c r="B258">
        <v>3.2158199999999999E-3</v>
      </c>
      <c r="C258">
        <v>2.8319199999999999E-2</v>
      </c>
      <c r="D258">
        <v>0.103986</v>
      </c>
      <c r="E258">
        <v>0.26879599999999998</v>
      </c>
      <c r="F258">
        <v>8.8647000000000004E-2</v>
      </c>
      <c r="G258">
        <v>0.21188000000000001</v>
      </c>
      <c r="H258">
        <v>0.15948999999999999</v>
      </c>
      <c r="I258">
        <v>4.05767E-2</v>
      </c>
      <c r="J258">
        <v>2.33411E-2</v>
      </c>
      <c r="K258">
        <v>2.02927E-2</v>
      </c>
      <c r="L258">
        <v>5.1455800000000003E-2</v>
      </c>
    </row>
    <row r="259" spans="1:12" x14ac:dyDescent="0.2">
      <c r="A259">
        <v>2014</v>
      </c>
      <c r="B259">
        <v>1.9757899999999998E-3</v>
      </c>
      <c r="C259">
        <v>3.3119999999999997E-2</v>
      </c>
      <c r="D259">
        <v>0.41219800000000001</v>
      </c>
      <c r="E259">
        <v>0.111689</v>
      </c>
      <c r="F259">
        <v>0.15940499999999999</v>
      </c>
      <c r="G259">
        <v>6.1270400000000003E-2</v>
      </c>
      <c r="H259">
        <v>9.6191799999999994E-2</v>
      </c>
      <c r="I259">
        <v>6.2816899999999995E-2</v>
      </c>
      <c r="J259">
        <v>1.81383E-2</v>
      </c>
      <c r="K259">
        <v>1.39025E-2</v>
      </c>
      <c r="L259">
        <v>2.9292700000000001E-2</v>
      </c>
    </row>
    <row r="260" spans="1:12" x14ac:dyDescent="0.2">
      <c r="A260">
        <v>2015</v>
      </c>
      <c r="B260">
        <v>3.4289099999999999E-3</v>
      </c>
      <c r="C260">
        <v>2.3916699999999999E-2</v>
      </c>
      <c r="D260">
        <v>0.16861699999999999</v>
      </c>
      <c r="E260">
        <v>0.17718500000000001</v>
      </c>
      <c r="F260">
        <v>0.121741</v>
      </c>
      <c r="G260">
        <v>0.15617</v>
      </c>
      <c r="H260">
        <v>7.8156699999999996E-2</v>
      </c>
      <c r="I260">
        <v>0.14269999999999999</v>
      </c>
      <c r="J260">
        <v>7.3719599999999996E-2</v>
      </c>
      <c r="K260">
        <v>2.1993200000000001E-2</v>
      </c>
      <c r="L260">
        <v>3.2371700000000003E-2</v>
      </c>
    </row>
    <row r="261" spans="1:12" x14ac:dyDescent="0.2">
      <c r="A261" t="s">
        <v>47</v>
      </c>
    </row>
    <row r="263" spans="1:12" x14ac:dyDescent="0.2">
      <c r="A263" t="s">
        <v>48</v>
      </c>
    </row>
    <row r="266" spans="1:12" x14ac:dyDescent="0.2">
      <c r="A266" t="s">
        <v>38</v>
      </c>
      <c r="B266" t="s">
        <v>45</v>
      </c>
      <c r="C266" t="s">
        <v>49</v>
      </c>
    </row>
    <row r="267" spans="1:12" x14ac:dyDescent="0.2">
      <c r="A267" t="s">
        <v>50</v>
      </c>
      <c r="B267">
        <v>1</v>
      </c>
      <c r="C267" t="s">
        <v>35</v>
      </c>
    </row>
    <row r="268" spans="1:12" x14ac:dyDescent="0.2">
      <c r="A268">
        <v>1986</v>
      </c>
      <c r="B268">
        <v>0</v>
      </c>
      <c r="C268">
        <v>5.8000000000000003E-2</v>
      </c>
      <c r="D268">
        <v>0.36299999999999999</v>
      </c>
      <c r="E268">
        <v>0.19600000000000001</v>
      </c>
      <c r="F268">
        <v>0.127</v>
      </c>
      <c r="G268">
        <v>0.10100000000000001</v>
      </c>
      <c r="H268">
        <v>8.5000000000000006E-2</v>
      </c>
      <c r="I268">
        <v>0.05</v>
      </c>
      <c r="J268">
        <v>1.4999999999999999E-2</v>
      </c>
      <c r="K268">
        <v>4.0000000000000001E-3</v>
      </c>
      <c r="L268">
        <v>1E-3</v>
      </c>
    </row>
    <row r="269" spans="1:12" x14ac:dyDescent="0.2">
      <c r="A269">
        <v>1991</v>
      </c>
      <c r="B269">
        <v>0</v>
      </c>
      <c r="C269">
        <v>4.8048E-2</v>
      </c>
      <c r="D269">
        <v>0.56156200000000001</v>
      </c>
      <c r="E269">
        <v>9.1091099999999994E-2</v>
      </c>
      <c r="F269">
        <v>0.17317299999999999</v>
      </c>
      <c r="G269">
        <v>5.4054100000000001E-2</v>
      </c>
      <c r="H269">
        <v>5.8058100000000001E-2</v>
      </c>
      <c r="I269">
        <v>1.001E-2</v>
      </c>
      <c r="J269">
        <v>4.0039999999999997E-3</v>
      </c>
      <c r="K269">
        <v>0</v>
      </c>
      <c r="L269">
        <v>0</v>
      </c>
    </row>
    <row r="270" spans="1:12" x14ac:dyDescent="0.2">
      <c r="A270">
        <v>1994</v>
      </c>
      <c r="B270">
        <v>0</v>
      </c>
      <c r="C270">
        <v>1.40281E-2</v>
      </c>
      <c r="D270">
        <v>0.18837699999999999</v>
      </c>
      <c r="E270">
        <v>0.13026099999999999</v>
      </c>
      <c r="F270">
        <v>0.210421</v>
      </c>
      <c r="G270">
        <v>0.24649299999999999</v>
      </c>
      <c r="H270">
        <v>5.81162E-2</v>
      </c>
      <c r="I270">
        <v>7.7154299999999995E-2</v>
      </c>
      <c r="J270">
        <v>2.5050099999999999E-2</v>
      </c>
      <c r="K270">
        <v>4.3086199999999998E-2</v>
      </c>
      <c r="L270">
        <v>7.0140300000000001E-3</v>
      </c>
    </row>
    <row r="271" spans="1:12" x14ac:dyDescent="0.2">
      <c r="A271">
        <v>1997</v>
      </c>
      <c r="B271">
        <v>0</v>
      </c>
      <c r="C271">
        <v>0.103239</v>
      </c>
      <c r="D271">
        <v>0.22469600000000001</v>
      </c>
      <c r="E271">
        <v>0.181174</v>
      </c>
      <c r="F271">
        <v>0.23380600000000001</v>
      </c>
      <c r="G271">
        <v>7.1862300000000004E-2</v>
      </c>
      <c r="H271">
        <v>3.6437200000000003E-2</v>
      </c>
      <c r="I271">
        <v>4.9595100000000003E-2</v>
      </c>
      <c r="J271">
        <v>6.7813799999999994E-2</v>
      </c>
      <c r="K271">
        <v>1.01215E-2</v>
      </c>
      <c r="L271">
        <v>2.1255099999999999E-2</v>
      </c>
    </row>
    <row r="272" spans="1:12" x14ac:dyDescent="0.2">
      <c r="A272">
        <v>2000</v>
      </c>
      <c r="B272">
        <v>0</v>
      </c>
      <c r="C272">
        <v>0.28799999999999998</v>
      </c>
      <c r="D272">
        <v>8.2000000000000003E-2</v>
      </c>
      <c r="E272">
        <v>2.7E-2</v>
      </c>
      <c r="F272">
        <v>0.24199999999999999</v>
      </c>
      <c r="G272">
        <v>7.2999999999999995E-2</v>
      </c>
      <c r="H272">
        <v>7.5999999999999998E-2</v>
      </c>
      <c r="I272">
        <v>0.127</v>
      </c>
      <c r="J272">
        <v>0.04</v>
      </c>
      <c r="K272">
        <v>0.02</v>
      </c>
      <c r="L272">
        <v>2.5000000000000001E-2</v>
      </c>
    </row>
    <row r="273" spans="1:12" x14ac:dyDescent="0.2">
      <c r="A273">
        <v>2002</v>
      </c>
      <c r="B273" s="1">
        <v>2.65E-5</v>
      </c>
      <c r="C273">
        <v>4.2681400000000001E-2</v>
      </c>
      <c r="D273">
        <v>0.51522299999999999</v>
      </c>
      <c r="E273">
        <v>0.29318499999999997</v>
      </c>
      <c r="F273">
        <v>5.2501800000000001E-2</v>
      </c>
      <c r="G273">
        <v>1.7707299999999999E-2</v>
      </c>
      <c r="H273">
        <v>4.3078699999999998E-2</v>
      </c>
      <c r="I273">
        <v>1.9746300000000001E-2</v>
      </c>
      <c r="J273">
        <v>7.9873099999999992E-3</v>
      </c>
      <c r="K273">
        <v>7.0170099999999997E-3</v>
      </c>
      <c r="L273">
        <v>8.4600500000000004E-4</v>
      </c>
    </row>
    <row r="274" spans="1:12" x14ac:dyDescent="0.2">
      <c r="A274">
        <v>2004</v>
      </c>
      <c r="B274">
        <v>0</v>
      </c>
      <c r="C274">
        <v>3.11436E-2</v>
      </c>
      <c r="D274">
        <v>0.33787499999999998</v>
      </c>
      <c r="E274">
        <v>0.27179900000000001</v>
      </c>
      <c r="F274">
        <v>0.260961</v>
      </c>
      <c r="G274">
        <v>5.6023999999999997E-2</v>
      </c>
      <c r="H274">
        <v>1.3494000000000001E-2</v>
      </c>
      <c r="I274">
        <v>7.6642500000000001E-3</v>
      </c>
      <c r="J274">
        <v>8.9476799999999995E-3</v>
      </c>
      <c r="K274">
        <v>4.9659300000000003E-3</v>
      </c>
      <c r="L274">
        <v>7.12635E-3</v>
      </c>
    </row>
    <row r="275" spans="1:12" x14ac:dyDescent="0.2">
      <c r="A275">
        <v>2006</v>
      </c>
      <c r="B275">
        <v>0</v>
      </c>
      <c r="C275">
        <v>0.138872</v>
      </c>
      <c r="D275">
        <v>0.13303999999999999</v>
      </c>
      <c r="E275">
        <v>5.28748E-2</v>
      </c>
      <c r="F275">
        <v>0.160416</v>
      </c>
      <c r="G275">
        <v>0.16747500000000001</v>
      </c>
      <c r="H275">
        <v>0.24282200000000001</v>
      </c>
      <c r="I275">
        <v>7.8305100000000002E-2</v>
      </c>
      <c r="J275">
        <v>9.95856E-3</v>
      </c>
      <c r="K275">
        <v>2.28519E-4</v>
      </c>
      <c r="L275">
        <v>1.60083E-2</v>
      </c>
    </row>
    <row r="276" spans="1:12" x14ac:dyDescent="0.2">
      <c r="A276">
        <v>2010</v>
      </c>
      <c r="B276">
        <v>0</v>
      </c>
      <c r="C276">
        <v>3.2978899999999998E-2</v>
      </c>
      <c r="D276">
        <v>0.28185399999999999</v>
      </c>
      <c r="E276">
        <v>0.29263600000000001</v>
      </c>
      <c r="F276">
        <v>5.99991E-2</v>
      </c>
      <c r="G276">
        <v>6.3498399999999997E-2</v>
      </c>
      <c r="H276">
        <v>2.8658599999999999E-2</v>
      </c>
      <c r="I276">
        <v>3.6907099999999998E-2</v>
      </c>
      <c r="J276">
        <v>7.2157499999999999E-2</v>
      </c>
      <c r="K276">
        <v>4.9520500000000002E-2</v>
      </c>
      <c r="L276">
        <v>8.1789399999999998E-2</v>
      </c>
    </row>
    <row r="277" spans="1:12" x14ac:dyDescent="0.2">
      <c r="A277">
        <v>2012</v>
      </c>
      <c r="B277">
        <v>0</v>
      </c>
      <c r="C277">
        <v>0.12709799999999999</v>
      </c>
      <c r="D277">
        <v>0.20143900000000001</v>
      </c>
      <c r="E277">
        <v>8.1534800000000004E-2</v>
      </c>
      <c r="F277">
        <v>0.19664300000000001</v>
      </c>
      <c r="G277">
        <v>0.134293</v>
      </c>
      <c r="H277">
        <v>4.0767400000000002E-2</v>
      </c>
      <c r="I277">
        <v>4.0767400000000002E-2</v>
      </c>
      <c r="J277">
        <v>3.5971200000000002E-2</v>
      </c>
      <c r="K277">
        <v>1.6786599999999999E-2</v>
      </c>
      <c r="L277">
        <v>0.12470000000000001</v>
      </c>
    </row>
    <row r="278" spans="1:12" x14ac:dyDescent="0.2">
      <c r="A278">
        <v>2014</v>
      </c>
      <c r="B278">
        <v>0</v>
      </c>
      <c r="C278">
        <v>0.10123500000000001</v>
      </c>
      <c r="D278">
        <v>0.14324999999999999</v>
      </c>
      <c r="E278">
        <v>0.13842199999999999</v>
      </c>
      <c r="F278">
        <v>0.120001</v>
      </c>
      <c r="G278">
        <v>8.0540700000000007E-2</v>
      </c>
      <c r="H278">
        <v>0.15865199999999999</v>
      </c>
      <c r="I278">
        <v>0.13813600000000001</v>
      </c>
      <c r="J278">
        <v>4.0620400000000001E-2</v>
      </c>
      <c r="K278">
        <v>2.1059700000000001E-2</v>
      </c>
      <c r="L278">
        <v>5.8083799999999998E-2</v>
      </c>
    </row>
    <row r="280" spans="1:12" x14ac:dyDescent="0.2">
      <c r="A280" t="s">
        <v>44</v>
      </c>
      <c r="B280" t="s">
        <v>45</v>
      </c>
      <c r="C280" t="s">
        <v>49</v>
      </c>
    </row>
    <row r="281" spans="1:12" x14ac:dyDescent="0.2">
      <c r="A281" t="s">
        <v>51</v>
      </c>
      <c r="B281">
        <v>1</v>
      </c>
      <c r="C281" t="s">
        <v>35</v>
      </c>
    </row>
    <row r="282" spans="1:12" x14ac:dyDescent="0.2">
      <c r="A282">
        <v>1986</v>
      </c>
      <c r="B282">
        <v>8.00529E-3</v>
      </c>
      <c r="C282">
        <v>8.9978000000000002E-2</v>
      </c>
      <c r="D282">
        <v>0.224048</v>
      </c>
      <c r="E282">
        <v>0.179091</v>
      </c>
      <c r="F282">
        <v>8.9748599999999998E-2</v>
      </c>
      <c r="G282">
        <v>9.1249499999999997E-2</v>
      </c>
      <c r="H282">
        <v>6.7123100000000005E-2</v>
      </c>
      <c r="I282">
        <v>6.7278699999999997E-2</v>
      </c>
      <c r="J282">
        <v>9.6518800000000002E-2</v>
      </c>
      <c r="K282">
        <v>3.6271499999999998E-2</v>
      </c>
      <c r="L282">
        <v>5.2048799999999999E-2</v>
      </c>
    </row>
    <row r="283" spans="1:12" x14ac:dyDescent="0.2">
      <c r="A283">
        <v>1991</v>
      </c>
      <c r="B283">
        <v>4.3018199999999996E-3</v>
      </c>
      <c r="C283">
        <v>6.5137399999999998E-2</v>
      </c>
      <c r="D283">
        <v>0.40349099999999999</v>
      </c>
      <c r="E283">
        <v>0.137957</v>
      </c>
      <c r="F283">
        <v>0.12338</v>
      </c>
      <c r="G283">
        <v>6.8327499999999999E-2</v>
      </c>
      <c r="H283">
        <v>7.1550000000000002E-2</v>
      </c>
      <c r="I283">
        <v>4.8446799999999998E-2</v>
      </c>
      <c r="J283">
        <v>2.4734300000000001E-2</v>
      </c>
      <c r="K283">
        <v>1.7200099999999999E-2</v>
      </c>
      <c r="L283">
        <v>3.7472900000000003E-2</v>
      </c>
    </row>
    <row r="284" spans="1:12" x14ac:dyDescent="0.2">
      <c r="A284">
        <v>1994</v>
      </c>
      <c r="B284">
        <v>5.6691299999999997E-3</v>
      </c>
      <c r="C284">
        <v>0.113445</v>
      </c>
      <c r="D284">
        <v>0.203015</v>
      </c>
      <c r="E284">
        <v>0.13601199999999999</v>
      </c>
      <c r="F284">
        <v>0.13936399999999999</v>
      </c>
      <c r="G284">
        <v>0.19278600000000001</v>
      </c>
      <c r="H284">
        <v>6.61326E-2</v>
      </c>
      <c r="I284">
        <v>5.6933499999999998E-2</v>
      </c>
      <c r="J284">
        <v>2.8909799999999999E-2</v>
      </c>
      <c r="K284">
        <v>2.3496300000000001E-2</v>
      </c>
      <c r="L284">
        <v>3.80606E-2</v>
      </c>
    </row>
    <row r="285" spans="1:12" x14ac:dyDescent="0.2">
      <c r="A285">
        <v>1997</v>
      </c>
      <c r="B285">
        <v>4.01083E-3</v>
      </c>
      <c r="C285">
        <v>0.160279</v>
      </c>
      <c r="D285">
        <v>0.18731</v>
      </c>
      <c r="E285">
        <v>0.17996200000000001</v>
      </c>
      <c r="F285">
        <v>0.22458800000000001</v>
      </c>
      <c r="G285">
        <v>8.3547200000000002E-2</v>
      </c>
      <c r="H285">
        <v>4.4322199999999999E-2</v>
      </c>
      <c r="I285">
        <v>4.0875000000000002E-2</v>
      </c>
      <c r="J285">
        <v>3.6966300000000001E-2</v>
      </c>
      <c r="K285">
        <v>1.6368600000000001E-2</v>
      </c>
      <c r="L285">
        <v>2.5598900000000001E-2</v>
      </c>
    </row>
    <row r="286" spans="1:12" x14ac:dyDescent="0.2">
      <c r="A286">
        <v>2000</v>
      </c>
      <c r="B286">
        <v>3.85847E-2</v>
      </c>
      <c r="C286">
        <v>0.16637199999999999</v>
      </c>
      <c r="D286">
        <v>0.173262</v>
      </c>
      <c r="E286">
        <v>0.103713</v>
      </c>
      <c r="F286">
        <v>0.26844499999999999</v>
      </c>
      <c r="G286">
        <v>7.4401200000000001E-2</v>
      </c>
      <c r="H286">
        <v>5.9556400000000002E-2</v>
      </c>
      <c r="I286">
        <v>6.7154900000000003E-2</v>
      </c>
      <c r="J286">
        <v>2.3113000000000002E-2</v>
      </c>
      <c r="K286">
        <v>1.0337499999999999E-2</v>
      </c>
      <c r="L286">
        <v>1.9476299999999998E-2</v>
      </c>
    </row>
    <row r="287" spans="1:12" x14ac:dyDescent="0.2">
      <c r="A287">
        <v>2002</v>
      </c>
      <c r="B287">
        <v>1.31027E-2</v>
      </c>
      <c r="C287">
        <v>0.105575</v>
      </c>
      <c r="D287">
        <v>0.499556</v>
      </c>
      <c r="E287">
        <v>0.212841</v>
      </c>
      <c r="F287">
        <v>4.5563600000000003E-2</v>
      </c>
      <c r="G287">
        <v>1.99732E-2</v>
      </c>
      <c r="H287">
        <v>5.75419E-2</v>
      </c>
      <c r="I287">
        <v>1.9338999999999999E-2</v>
      </c>
      <c r="J287">
        <v>9.4721300000000005E-3</v>
      </c>
      <c r="K287">
        <v>9.1155100000000003E-3</v>
      </c>
      <c r="L287">
        <v>9.3436999999999999E-3</v>
      </c>
    </row>
    <row r="288" spans="1:12" x14ac:dyDescent="0.2">
      <c r="A288">
        <v>2004</v>
      </c>
      <c r="B288">
        <v>3.2759600000000001E-3</v>
      </c>
      <c r="C288">
        <v>2.3268500000000001E-2</v>
      </c>
      <c r="D288">
        <v>0.31231700000000001</v>
      </c>
      <c r="E288">
        <v>0.25364399999999998</v>
      </c>
      <c r="F288">
        <v>0.26100600000000002</v>
      </c>
      <c r="G288">
        <v>8.3652400000000002E-2</v>
      </c>
      <c r="H288">
        <v>2.47291E-2</v>
      </c>
      <c r="I288">
        <v>1.08033E-2</v>
      </c>
      <c r="J288">
        <v>1.52192E-2</v>
      </c>
      <c r="K288">
        <v>7.1961600000000001E-3</v>
      </c>
      <c r="L288">
        <v>9.8084799999999996E-3</v>
      </c>
    </row>
    <row r="289" spans="1:41" x14ac:dyDescent="0.2">
      <c r="A289">
        <v>2006</v>
      </c>
      <c r="B289">
        <v>4.04763E-3</v>
      </c>
      <c r="C289">
        <v>5.5997600000000002E-2</v>
      </c>
      <c r="D289">
        <v>0.11954099999999999</v>
      </c>
      <c r="E289">
        <v>8.80658E-2</v>
      </c>
      <c r="F289">
        <v>0.25545099999999998</v>
      </c>
      <c r="G289">
        <v>0.156474</v>
      </c>
      <c r="H289">
        <v>0.206452</v>
      </c>
      <c r="I289">
        <v>7.6588900000000001E-2</v>
      </c>
      <c r="J289">
        <v>1.7762099999999999E-2</v>
      </c>
      <c r="K289">
        <v>7.7378400000000002E-3</v>
      </c>
      <c r="L289">
        <v>1.81464E-2</v>
      </c>
    </row>
    <row r="290" spans="1:41" x14ac:dyDescent="0.2">
      <c r="A290">
        <v>2010</v>
      </c>
      <c r="B290">
        <v>6.7578999999999998E-3</v>
      </c>
      <c r="C290">
        <v>3.0613899999999999E-2</v>
      </c>
      <c r="D290">
        <v>0.27803499999999998</v>
      </c>
      <c r="E290">
        <v>0.31047999999999998</v>
      </c>
      <c r="F290">
        <v>7.2717299999999999E-2</v>
      </c>
      <c r="G290">
        <v>7.1008299999999996E-2</v>
      </c>
      <c r="H290">
        <v>4.7278000000000001E-2</v>
      </c>
      <c r="I290">
        <v>3.0567799999999999E-2</v>
      </c>
      <c r="J290">
        <v>5.4731299999999997E-2</v>
      </c>
      <c r="K290">
        <v>4.1105999999999997E-2</v>
      </c>
      <c r="L290">
        <v>5.7628899999999997E-2</v>
      </c>
    </row>
    <row r="291" spans="1:41" x14ac:dyDescent="0.2">
      <c r="A291">
        <v>2012</v>
      </c>
      <c r="B291">
        <v>1.0002499999999999E-2</v>
      </c>
      <c r="C291">
        <v>5.62449E-2</v>
      </c>
      <c r="D291">
        <v>0.23712</v>
      </c>
      <c r="E291">
        <v>0.109821</v>
      </c>
      <c r="F291">
        <v>0.20915600000000001</v>
      </c>
      <c r="G291">
        <v>0.160215</v>
      </c>
      <c r="H291">
        <v>5.5395600000000003E-2</v>
      </c>
      <c r="I291">
        <v>4.8905700000000003E-2</v>
      </c>
      <c r="J291">
        <v>2.3068999999999999E-2</v>
      </c>
      <c r="K291">
        <v>2.19355E-2</v>
      </c>
      <c r="L291">
        <v>7.1144499999999999E-2</v>
      </c>
    </row>
    <row r="292" spans="1:41" x14ac:dyDescent="0.2">
      <c r="A292">
        <v>2014</v>
      </c>
      <c r="B292">
        <v>7.2766999999999997E-3</v>
      </c>
      <c r="C292">
        <v>8.6303000000000005E-2</v>
      </c>
      <c r="D292">
        <v>0.254743</v>
      </c>
      <c r="E292">
        <v>0.15190300000000001</v>
      </c>
      <c r="F292">
        <v>0.140899</v>
      </c>
      <c r="G292">
        <v>5.30657E-2</v>
      </c>
      <c r="H292">
        <v>0.12187199999999999</v>
      </c>
      <c r="I292">
        <v>9.2284199999999997E-2</v>
      </c>
      <c r="J292">
        <v>2.70415E-2</v>
      </c>
      <c r="K292">
        <v>2.1388299999999999E-2</v>
      </c>
      <c r="L292">
        <v>4.5335199999999999E-2</v>
      </c>
    </row>
    <row r="294" spans="1:41" x14ac:dyDescent="0.2">
      <c r="A294" t="s">
        <v>38</v>
      </c>
      <c r="B294" t="s">
        <v>52</v>
      </c>
      <c r="C294" t="s">
        <v>53</v>
      </c>
    </row>
    <row r="295" spans="1:41" x14ac:dyDescent="0.2">
      <c r="B295">
        <v>21763</v>
      </c>
      <c r="C295">
        <v>24249</v>
      </c>
      <c r="D295">
        <v>23264</v>
      </c>
      <c r="E295">
        <v>20488</v>
      </c>
      <c r="F295">
        <v>19688</v>
      </c>
      <c r="G295">
        <v>19874</v>
      </c>
      <c r="H295">
        <v>11726</v>
      </c>
      <c r="I295">
        <v>36055</v>
      </c>
      <c r="J295">
        <v>37860</v>
      </c>
      <c r="K295">
        <v>31990</v>
      </c>
      <c r="L295">
        <v>30061</v>
      </c>
      <c r="M295">
        <v>22084</v>
      </c>
      <c r="N295">
        <v>17994</v>
      </c>
      <c r="O295">
        <v>22206</v>
      </c>
      <c r="P295">
        <v>26626</v>
      </c>
      <c r="Q295">
        <v>48532</v>
      </c>
      <c r="R295">
        <v>66006</v>
      </c>
      <c r="S295">
        <v>65360</v>
      </c>
      <c r="T295">
        <v>81554</v>
      </c>
      <c r="U295">
        <v>103942</v>
      </c>
      <c r="V295">
        <v>65842</v>
      </c>
      <c r="W295">
        <v>57097</v>
      </c>
      <c r="X295">
        <v>56237</v>
      </c>
      <c r="Y295">
        <v>47230</v>
      </c>
      <c r="Z295">
        <v>61563</v>
      </c>
      <c r="AA295">
        <v>45288</v>
      </c>
      <c r="AB295">
        <v>54045</v>
      </c>
      <c r="AC295">
        <v>60562</v>
      </c>
      <c r="AD295">
        <v>62012</v>
      </c>
      <c r="AE295">
        <v>61895</v>
      </c>
      <c r="AF295">
        <v>58747</v>
      </c>
      <c r="AG295">
        <v>58082</v>
      </c>
      <c r="AH295">
        <v>72807</v>
      </c>
      <c r="AI295">
        <v>68647</v>
      </c>
      <c r="AJ295">
        <v>51810</v>
      </c>
      <c r="AK295">
        <v>47825</v>
      </c>
      <c r="AL295">
        <v>23181</v>
      </c>
      <c r="AM295">
        <v>30947.200000000001</v>
      </c>
      <c r="AN295">
        <v>53270</v>
      </c>
      <c r="AO295">
        <v>55000</v>
      </c>
    </row>
    <row r="296" spans="1:41" x14ac:dyDescent="0.2">
      <c r="A296" t="s">
        <v>54</v>
      </c>
      <c r="B296" t="s">
        <v>52</v>
      </c>
      <c r="C296" t="s">
        <v>53</v>
      </c>
    </row>
    <row r="297" spans="1:41" x14ac:dyDescent="0.2">
      <c r="B297">
        <v>21799.9</v>
      </c>
      <c r="C297">
        <v>24278</v>
      </c>
      <c r="D297">
        <v>23299.8</v>
      </c>
      <c r="E297">
        <v>20518.2</v>
      </c>
      <c r="F297">
        <v>19689.400000000001</v>
      </c>
      <c r="G297">
        <v>19860.8</v>
      </c>
      <c r="H297">
        <v>11723.4</v>
      </c>
      <c r="I297">
        <v>36060.400000000001</v>
      </c>
      <c r="J297">
        <v>37915.4</v>
      </c>
      <c r="K297">
        <v>32046.9</v>
      </c>
      <c r="L297">
        <v>30114.7</v>
      </c>
      <c r="M297">
        <v>22113</v>
      </c>
      <c r="N297">
        <v>18009</v>
      </c>
      <c r="O297">
        <v>22211.9</v>
      </c>
      <c r="P297">
        <v>26641.7</v>
      </c>
      <c r="Q297">
        <v>48553.8</v>
      </c>
      <c r="R297">
        <v>66038.399999999994</v>
      </c>
      <c r="S297">
        <v>65431.9</v>
      </c>
      <c r="T297">
        <v>81786</v>
      </c>
      <c r="U297">
        <v>104149</v>
      </c>
      <c r="V297">
        <v>65863.399999999994</v>
      </c>
      <c r="W297">
        <v>57112.9</v>
      </c>
      <c r="X297">
        <v>56211.3</v>
      </c>
      <c r="Y297">
        <v>47272.7</v>
      </c>
      <c r="Z297">
        <v>61730.400000000001</v>
      </c>
      <c r="AA297">
        <v>45379</v>
      </c>
      <c r="AB297">
        <v>54075</v>
      </c>
      <c r="AC297">
        <v>60437.1</v>
      </c>
      <c r="AD297">
        <v>61872.800000000003</v>
      </c>
      <c r="AE297">
        <v>61736</v>
      </c>
      <c r="AF297">
        <v>58670.8</v>
      </c>
      <c r="AG297">
        <v>57998.9</v>
      </c>
      <c r="AH297">
        <v>72747.7</v>
      </c>
      <c r="AI297">
        <v>68663.7</v>
      </c>
      <c r="AJ297">
        <v>51820.3</v>
      </c>
      <c r="AK297">
        <v>47749.1</v>
      </c>
      <c r="AL297">
        <v>23136.9</v>
      </c>
      <c r="AM297">
        <v>30921</v>
      </c>
      <c r="AN297">
        <v>53223.6</v>
      </c>
      <c r="AO297">
        <v>55000.2</v>
      </c>
    </row>
    <row r="299" spans="1:41" x14ac:dyDescent="0.2">
      <c r="A299" t="s">
        <v>23</v>
      </c>
      <c r="B299" t="s">
        <v>24</v>
      </c>
      <c r="C299" t="s">
        <v>55</v>
      </c>
      <c r="D299" t="s">
        <v>27</v>
      </c>
    </row>
    <row r="300" spans="1:41" x14ac:dyDescent="0.2">
      <c r="B300" t="s">
        <v>56</v>
      </c>
      <c r="C300" t="s">
        <v>57</v>
      </c>
    </row>
    <row r="301" spans="1:41" x14ac:dyDescent="0.2">
      <c r="A301">
        <v>1977</v>
      </c>
      <c r="B301">
        <v>5.1742299999999998E-2</v>
      </c>
      <c r="C301">
        <v>0.18566199999999999</v>
      </c>
    </row>
    <row r="302" spans="1:41" x14ac:dyDescent="0.2">
      <c r="A302">
        <v>1978</v>
      </c>
      <c r="B302">
        <v>5.6771700000000001E-2</v>
      </c>
      <c r="C302">
        <v>0.15694</v>
      </c>
    </row>
    <row r="303" spans="1:41" x14ac:dyDescent="0.2">
      <c r="A303">
        <v>1979</v>
      </c>
      <c r="B303">
        <v>3.73683E-2</v>
      </c>
      <c r="C303">
        <v>0.13494999999999999</v>
      </c>
    </row>
    <row r="304" spans="1:41" x14ac:dyDescent="0.2">
      <c r="A304">
        <v>1980</v>
      </c>
      <c r="B304">
        <v>3.1198699999999999E-2</v>
      </c>
      <c r="C304">
        <v>9.7071599999999994E-2</v>
      </c>
    </row>
    <row r="305" spans="1:3" x14ac:dyDescent="0.2">
      <c r="A305">
        <v>1981</v>
      </c>
      <c r="B305">
        <v>2.80545E-2</v>
      </c>
      <c r="C305">
        <v>9.9617399999999995E-2</v>
      </c>
    </row>
    <row r="306" spans="1:3" x14ac:dyDescent="0.2">
      <c r="A306">
        <v>1982</v>
      </c>
      <c r="B306">
        <v>1.8662999999999999E-2</v>
      </c>
      <c r="C306">
        <v>6.4364500000000005E-2</v>
      </c>
    </row>
    <row r="307" spans="1:3" x14ac:dyDescent="0.2">
      <c r="A307">
        <v>1983</v>
      </c>
      <c r="B307">
        <v>1.1679E-2</v>
      </c>
      <c r="C307">
        <v>3.9834000000000001E-2</v>
      </c>
    </row>
    <row r="308" spans="1:3" x14ac:dyDescent="0.2">
      <c r="A308">
        <v>1984</v>
      </c>
      <c r="B308">
        <v>4.1550400000000001E-2</v>
      </c>
      <c r="C308">
        <v>0.115275</v>
      </c>
    </row>
    <row r="309" spans="1:3" x14ac:dyDescent="0.2">
      <c r="A309">
        <v>1985</v>
      </c>
      <c r="B309">
        <v>5.7901500000000002E-2</v>
      </c>
      <c r="C309">
        <v>0.107861</v>
      </c>
    </row>
    <row r="310" spans="1:3" x14ac:dyDescent="0.2">
      <c r="A310">
        <v>1986</v>
      </c>
      <c r="B310">
        <v>6.1570899999999998E-2</v>
      </c>
      <c r="C310">
        <v>0.12414500000000001</v>
      </c>
    </row>
    <row r="311" spans="1:3" x14ac:dyDescent="0.2">
      <c r="A311">
        <v>1987</v>
      </c>
      <c r="B311">
        <v>4.5155899999999999E-2</v>
      </c>
      <c r="C311">
        <v>6.5554500000000002E-2</v>
      </c>
    </row>
    <row r="312" spans="1:3" x14ac:dyDescent="0.2">
      <c r="A312">
        <v>1988</v>
      </c>
      <c r="B312">
        <v>3.5634199999999998E-2</v>
      </c>
      <c r="C312">
        <v>0.101466</v>
      </c>
    </row>
    <row r="313" spans="1:3" x14ac:dyDescent="0.2">
      <c r="A313">
        <v>1989</v>
      </c>
      <c r="B313">
        <v>2.3527200000000002E-2</v>
      </c>
      <c r="C313">
        <v>5.3155000000000001E-2</v>
      </c>
    </row>
    <row r="314" spans="1:3" x14ac:dyDescent="0.2">
      <c r="A314">
        <v>1990</v>
      </c>
      <c r="B314">
        <v>2.0619800000000001E-2</v>
      </c>
      <c r="C314">
        <v>5.6528700000000001E-2</v>
      </c>
    </row>
    <row r="315" spans="1:3" x14ac:dyDescent="0.2">
      <c r="A315">
        <v>1991</v>
      </c>
      <c r="B315">
        <v>3.81226E-2</v>
      </c>
      <c r="C315">
        <v>8.10028E-2</v>
      </c>
    </row>
    <row r="316" spans="1:3" x14ac:dyDescent="0.2">
      <c r="A316">
        <v>1992</v>
      </c>
      <c r="B316">
        <v>5.59295E-2</v>
      </c>
      <c r="C316">
        <v>0.103626</v>
      </c>
    </row>
    <row r="317" spans="1:3" x14ac:dyDescent="0.2">
      <c r="A317">
        <v>1993</v>
      </c>
      <c r="B317">
        <v>8.6902199999999999E-2</v>
      </c>
      <c r="C317">
        <v>0.16020899999999999</v>
      </c>
    </row>
    <row r="318" spans="1:3" x14ac:dyDescent="0.2">
      <c r="A318">
        <v>1994</v>
      </c>
      <c r="B318">
        <v>0.107623</v>
      </c>
      <c r="C318">
        <v>0.18592</v>
      </c>
    </row>
    <row r="319" spans="1:3" x14ac:dyDescent="0.2">
      <c r="A319">
        <v>1995</v>
      </c>
      <c r="B319">
        <v>0.175014</v>
      </c>
      <c r="C319">
        <v>0.28842099999999998</v>
      </c>
    </row>
    <row r="320" spans="1:3" x14ac:dyDescent="0.2">
      <c r="A320">
        <v>1996</v>
      </c>
      <c r="B320">
        <v>0.25798300000000002</v>
      </c>
      <c r="C320">
        <v>0.45865</v>
      </c>
    </row>
    <row r="321" spans="1:3" x14ac:dyDescent="0.2">
      <c r="A321">
        <v>1997</v>
      </c>
      <c r="B321">
        <v>0.161389</v>
      </c>
      <c r="C321">
        <v>0.27063399999999999</v>
      </c>
    </row>
    <row r="322" spans="1:3" x14ac:dyDescent="0.2">
      <c r="A322">
        <v>1998</v>
      </c>
      <c r="B322">
        <v>0.18604299999999999</v>
      </c>
      <c r="C322">
        <v>0.30863200000000002</v>
      </c>
    </row>
    <row r="323" spans="1:3" x14ac:dyDescent="0.2">
      <c r="A323">
        <v>1999</v>
      </c>
      <c r="B323">
        <v>0.12472</v>
      </c>
      <c r="C323">
        <v>0.219995</v>
      </c>
    </row>
    <row r="324" spans="1:3" x14ac:dyDescent="0.2">
      <c r="A324">
        <v>2000</v>
      </c>
      <c r="B324">
        <v>0.105822</v>
      </c>
      <c r="C324">
        <v>0.20507700000000001</v>
      </c>
    </row>
    <row r="325" spans="1:3" x14ac:dyDescent="0.2">
      <c r="A325">
        <v>2001</v>
      </c>
      <c r="B325">
        <v>0.13337199999999999</v>
      </c>
      <c r="C325">
        <v>0.26061200000000001</v>
      </c>
    </row>
    <row r="326" spans="1:3" x14ac:dyDescent="0.2">
      <c r="A326">
        <v>2002</v>
      </c>
      <c r="B326">
        <v>9.87204E-2</v>
      </c>
      <c r="C326">
        <v>0.23228499999999999</v>
      </c>
    </row>
    <row r="327" spans="1:3" x14ac:dyDescent="0.2">
      <c r="A327">
        <v>2003</v>
      </c>
      <c r="B327">
        <v>8.1519499999999995E-2</v>
      </c>
      <c r="C327">
        <v>0.17275499999999999</v>
      </c>
    </row>
    <row r="328" spans="1:3" x14ac:dyDescent="0.2">
      <c r="A328">
        <v>2004</v>
      </c>
      <c r="B328">
        <v>5.83978E-2</v>
      </c>
      <c r="C328">
        <v>0.100054</v>
      </c>
    </row>
    <row r="329" spans="1:3" x14ac:dyDescent="0.2">
      <c r="A329">
        <v>2005</v>
      </c>
      <c r="B329">
        <v>5.3601900000000001E-2</v>
      </c>
      <c r="C329">
        <v>0.101949</v>
      </c>
    </row>
    <row r="330" spans="1:3" x14ac:dyDescent="0.2">
      <c r="A330">
        <v>2006</v>
      </c>
      <c r="B330">
        <v>6.0571199999999999E-2</v>
      </c>
      <c r="C330">
        <v>0.11210299999999999</v>
      </c>
    </row>
    <row r="331" spans="1:3" x14ac:dyDescent="0.2">
      <c r="A331">
        <v>2007</v>
      </c>
      <c r="B331">
        <v>6.2841800000000003E-2</v>
      </c>
      <c r="C331">
        <v>0.122126</v>
      </c>
    </row>
    <row r="332" spans="1:3" x14ac:dyDescent="0.2">
      <c r="A332">
        <v>2008</v>
      </c>
      <c r="B332">
        <v>8.0696400000000001E-2</v>
      </c>
      <c r="C332">
        <v>0.14216000000000001</v>
      </c>
    </row>
    <row r="333" spans="1:3" x14ac:dyDescent="0.2">
      <c r="A333">
        <v>2009</v>
      </c>
      <c r="B333">
        <v>0.12332799999999999</v>
      </c>
      <c r="C333">
        <v>0.22562699999999999</v>
      </c>
    </row>
    <row r="334" spans="1:3" x14ac:dyDescent="0.2">
      <c r="A334">
        <v>2010</v>
      </c>
      <c r="B334">
        <v>0.115006</v>
      </c>
      <c r="C334">
        <v>0.20449500000000001</v>
      </c>
    </row>
    <row r="335" spans="1:3" x14ac:dyDescent="0.2">
      <c r="A335">
        <v>2011</v>
      </c>
      <c r="B335">
        <v>8.0155199999999996E-2</v>
      </c>
      <c r="C335">
        <v>0.14380200000000001</v>
      </c>
    </row>
    <row r="336" spans="1:3" x14ac:dyDescent="0.2">
      <c r="A336">
        <v>2012</v>
      </c>
      <c r="B336">
        <v>9.7912399999999997E-2</v>
      </c>
      <c r="C336">
        <v>0.164605</v>
      </c>
    </row>
    <row r="337" spans="1:14" x14ac:dyDescent="0.2">
      <c r="A337">
        <v>2013</v>
      </c>
      <c r="B337">
        <v>4.1015799999999998E-2</v>
      </c>
      <c r="C337">
        <v>7.1243600000000004E-2</v>
      </c>
    </row>
    <row r="338" spans="1:14" x14ac:dyDescent="0.2">
      <c r="A338">
        <v>2014</v>
      </c>
      <c r="B338">
        <v>4.5192099999999999E-2</v>
      </c>
      <c r="C338">
        <v>7.5923699999999997E-2</v>
      </c>
    </row>
    <row r="339" spans="1:14" x14ac:dyDescent="0.2">
      <c r="A339">
        <v>2015</v>
      </c>
      <c r="B339">
        <v>0.122373</v>
      </c>
      <c r="C339">
        <v>0.28956100000000001</v>
      </c>
    </row>
    <row r="340" spans="1:14" x14ac:dyDescent="0.2">
      <c r="A340">
        <v>2016</v>
      </c>
      <c r="B340">
        <v>0.131768</v>
      </c>
      <c r="C340">
        <v>0.31179099999999998</v>
      </c>
    </row>
    <row r="342" spans="1:14" x14ac:dyDescent="0.2">
      <c r="A342" t="s">
        <v>58</v>
      </c>
    </row>
    <row r="343" spans="1:14" x14ac:dyDescent="0.2">
      <c r="A343" t="s">
        <v>34</v>
      </c>
      <c r="B343">
        <v>1</v>
      </c>
      <c r="C343">
        <v>1977</v>
      </c>
      <c r="D343">
        <v>3.57974E-2</v>
      </c>
      <c r="E343">
        <v>0.348188</v>
      </c>
      <c r="F343">
        <v>2.04732</v>
      </c>
      <c r="G343">
        <v>3.5882000000000001</v>
      </c>
      <c r="H343">
        <v>2.6905700000000001</v>
      </c>
      <c r="I343">
        <v>1.12853</v>
      </c>
      <c r="J343">
        <v>0.50253999999999999</v>
      </c>
      <c r="K343">
        <v>0.261189</v>
      </c>
      <c r="L343">
        <v>0.158995</v>
      </c>
      <c r="M343">
        <v>0.119338</v>
      </c>
      <c r="N343">
        <v>0.119338</v>
      </c>
    </row>
    <row r="344" spans="1:14" x14ac:dyDescent="0.2">
      <c r="A344" t="s">
        <v>34</v>
      </c>
      <c r="B344">
        <v>1</v>
      </c>
      <c r="C344">
        <v>1978</v>
      </c>
      <c r="D344">
        <v>2.4867899999999998E-2</v>
      </c>
      <c r="E344">
        <v>0.325984</v>
      </c>
      <c r="F344">
        <v>2.6859199999999999</v>
      </c>
      <c r="G344">
        <v>2.7644099999999998</v>
      </c>
      <c r="H344">
        <v>2.4843099999999998</v>
      </c>
      <c r="I344">
        <v>1.35602</v>
      </c>
      <c r="J344">
        <v>0.62473599999999996</v>
      </c>
      <c r="K344">
        <v>0.30674000000000001</v>
      </c>
      <c r="L344">
        <v>0.174959</v>
      </c>
      <c r="M344">
        <v>0.126026</v>
      </c>
      <c r="N344">
        <v>0.126026</v>
      </c>
    </row>
    <row r="345" spans="1:14" x14ac:dyDescent="0.2">
      <c r="A345" t="s">
        <v>34</v>
      </c>
      <c r="B345">
        <v>1</v>
      </c>
      <c r="C345">
        <v>1979</v>
      </c>
      <c r="D345">
        <v>1.7582E-2</v>
      </c>
      <c r="E345">
        <v>0.12081600000000001</v>
      </c>
      <c r="F345">
        <v>0.98833300000000002</v>
      </c>
      <c r="G345">
        <v>3.6113400000000002</v>
      </c>
      <c r="H345">
        <v>3.06027</v>
      </c>
      <c r="I345">
        <v>1.59009</v>
      </c>
      <c r="J345">
        <v>0.77130100000000001</v>
      </c>
      <c r="K345">
        <v>0.37176100000000001</v>
      </c>
      <c r="L345">
        <v>0.198854</v>
      </c>
      <c r="M345">
        <v>0.134823</v>
      </c>
      <c r="N345">
        <v>0.134823</v>
      </c>
    </row>
    <row r="346" spans="1:14" x14ac:dyDescent="0.2">
      <c r="A346" t="s">
        <v>34</v>
      </c>
      <c r="B346">
        <v>1</v>
      </c>
      <c r="C346">
        <v>1980</v>
      </c>
      <c r="D346">
        <v>1.6459399999999999E-2</v>
      </c>
      <c r="E346">
        <v>0.120808</v>
      </c>
      <c r="F346">
        <v>0.82545900000000005</v>
      </c>
      <c r="G346">
        <v>2.6174300000000001</v>
      </c>
      <c r="H346">
        <v>3.1114000000000002</v>
      </c>
      <c r="I346">
        <v>1.93892</v>
      </c>
      <c r="J346">
        <v>1.23237</v>
      </c>
      <c r="K346">
        <v>0.57891800000000004</v>
      </c>
      <c r="L346">
        <v>0.25728099999999998</v>
      </c>
      <c r="M346">
        <v>0.150482</v>
      </c>
      <c r="N346">
        <v>0.150482</v>
      </c>
    </row>
    <row r="347" spans="1:14" x14ac:dyDescent="0.2">
      <c r="A347" t="s">
        <v>34</v>
      </c>
      <c r="B347">
        <v>1</v>
      </c>
      <c r="C347">
        <v>1981</v>
      </c>
      <c r="D347">
        <v>1.51699E-2</v>
      </c>
      <c r="E347">
        <v>0.11062900000000001</v>
      </c>
      <c r="F347">
        <v>0.73151999999999995</v>
      </c>
      <c r="G347">
        <v>1.4063000000000001</v>
      </c>
      <c r="H347">
        <v>1.4211100000000001</v>
      </c>
      <c r="I347">
        <v>2.13436</v>
      </c>
      <c r="J347">
        <v>3.5508600000000001</v>
      </c>
      <c r="K347">
        <v>1.0063299999999999</v>
      </c>
      <c r="L347">
        <v>0.30672899999999997</v>
      </c>
      <c r="M347">
        <v>0.158495</v>
      </c>
      <c r="N347">
        <v>0.158495</v>
      </c>
    </row>
    <row r="348" spans="1:14" x14ac:dyDescent="0.2">
      <c r="A348" t="s">
        <v>34</v>
      </c>
      <c r="B348">
        <v>1</v>
      </c>
      <c r="C348">
        <v>1982</v>
      </c>
      <c r="D348">
        <v>1.46058E-2</v>
      </c>
      <c r="E348">
        <v>7.3569499999999996E-2</v>
      </c>
      <c r="F348">
        <v>0.32576500000000003</v>
      </c>
      <c r="G348">
        <v>1.1659600000000001</v>
      </c>
      <c r="H348">
        <v>3.4487700000000001</v>
      </c>
      <c r="I348">
        <v>3.09335</v>
      </c>
      <c r="J348">
        <v>1.5507299999999999</v>
      </c>
      <c r="K348">
        <v>0.66320500000000004</v>
      </c>
      <c r="L348">
        <v>0.302068</v>
      </c>
      <c r="M348">
        <v>0.18099100000000001</v>
      </c>
      <c r="N348">
        <v>0.18099100000000001</v>
      </c>
    </row>
    <row r="349" spans="1:14" x14ac:dyDescent="0.2">
      <c r="A349" t="s">
        <v>34</v>
      </c>
      <c r="B349">
        <v>1</v>
      </c>
      <c r="C349">
        <v>1983</v>
      </c>
      <c r="D349">
        <v>1.32122E-2</v>
      </c>
      <c r="E349">
        <v>8.1614500000000006E-2</v>
      </c>
      <c r="F349">
        <v>0.46399899999999999</v>
      </c>
      <c r="G349">
        <v>1.15455</v>
      </c>
      <c r="H349">
        <v>2.2021799999999998</v>
      </c>
      <c r="I349">
        <v>3.4107400000000001</v>
      </c>
      <c r="J349">
        <v>2.09944</v>
      </c>
      <c r="K349">
        <v>0.78929099999999996</v>
      </c>
      <c r="L349">
        <v>0.35229199999999999</v>
      </c>
      <c r="M349">
        <v>0.21634500000000001</v>
      </c>
      <c r="N349">
        <v>0.21634500000000001</v>
      </c>
    </row>
    <row r="350" spans="1:14" x14ac:dyDescent="0.2">
      <c r="A350" t="s">
        <v>34</v>
      </c>
      <c r="B350">
        <v>1</v>
      </c>
      <c r="C350">
        <v>1984</v>
      </c>
      <c r="D350">
        <v>1.21712E-2</v>
      </c>
      <c r="E350">
        <v>7.1262500000000006E-2</v>
      </c>
      <c r="F350">
        <v>0.34760400000000002</v>
      </c>
      <c r="G350">
        <v>1.0854299999999999</v>
      </c>
      <c r="H350">
        <v>1.93086</v>
      </c>
      <c r="I350">
        <v>2.7743500000000001</v>
      </c>
      <c r="J350">
        <v>2.5396200000000002</v>
      </c>
      <c r="K350">
        <v>1.16429</v>
      </c>
      <c r="L350">
        <v>0.51208200000000004</v>
      </c>
      <c r="M350">
        <v>0.28116400000000003</v>
      </c>
      <c r="N350">
        <v>0.28116400000000003</v>
      </c>
    </row>
    <row r="351" spans="1:14" x14ac:dyDescent="0.2">
      <c r="A351" t="s">
        <v>34</v>
      </c>
      <c r="B351">
        <v>1</v>
      </c>
      <c r="C351">
        <v>1985</v>
      </c>
      <c r="D351">
        <v>1.09674E-2</v>
      </c>
      <c r="E351">
        <v>0.105283</v>
      </c>
      <c r="F351">
        <v>0.91777399999999998</v>
      </c>
      <c r="G351">
        <v>1.4913400000000001</v>
      </c>
      <c r="H351">
        <v>1.63479</v>
      </c>
      <c r="I351">
        <v>1.8102400000000001</v>
      </c>
      <c r="J351">
        <v>1.8628400000000001</v>
      </c>
      <c r="K351">
        <v>1.52247</v>
      </c>
      <c r="L351">
        <v>0.79534000000000005</v>
      </c>
      <c r="M351">
        <v>0.42447299999999999</v>
      </c>
      <c r="N351">
        <v>0.42447299999999999</v>
      </c>
    </row>
    <row r="352" spans="1:14" x14ac:dyDescent="0.2">
      <c r="A352" t="s">
        <v>34</v>
      </c>
      <c r="B352">
        <v>1</v>
      </c>
      <c r="C352">
        <v>1986</v>
      </c>
      <c r="D352">
        <v>1.1029600000000001E-2</v>
      </c>
      <c r="E352">
        <v>9.1472499999999998E-2</v>
      </c>
      <c r="F352">
        <v>0.65183899999999995</v>
      </c>
      <c r="G352">
        <v>1.00627</v>
      </c>
      <c r="H352">
        <v>1.1576</v>
      </c>
      <c r="I352">
        <v>1.3457399999999999</v>
      </c>
      <c r="J352">
        <v>1.72966</v>
      </c>
      <c r="K352">
        <v>2.0162900000000001</v>
      </c>
      <c r="L352">
        <v>1.5337000000000001</v>
      </c>
      <c r="M352">
        <v>0.72819800000000001</v>
      </c>
      <c r="N352">
        <v>0.72819800000000001</v>
      </c>
    </row>
    <row r="353" spans="1:14" x14ac:dyDescent="0.2">
      <c r="A353" t="s">
        <v>34</v>
      </c>
      <c r="B353">
        <v>1</v>
      </c>
      <c r="C353">
        <v>1987</v>
      </c>
      <c r="D353">
        <v>1.1736999999999999E-2</v>
      </c>
      <c r="E353">
        <v>0.103959</v>
      </c>
      <c r="F353">
        <v>0.73141400000000001</v>
      </c>
      <c r="G353">
        <v>1.2230799999999999</v>
      </c>
      <c r="H353">
        <v>1.21556</v>
      </c>
      <c r="I353">
        <v>1.1217299999999999</v>
      </c>
      <c r="J353">
        <v>1.2549699999999999</v>
      </c>
      <c r="K353">
        <v>1.45174</v>
      </c>
      <c r="L353">
        <v>1.3949400000000001</v>
      </c>
      <c r="M353">
        <v>1.24543</v>
      </c>
      <c r="N353">
        <v>1.24543</v>
      </c>
    </row>
    <row r="354" spans="1:14" x14ac:dyDescent="0.2">
      <c r="A354" t="s">
        <v>34</v>
      </c>
      <c r="B354">
        <v>1</v>
      </c>
      <c r="C354">
        <v>1988</v>
      </c>
      <c r="D354">
        <v>1.33023E-2</v>
      </c>
      <c r="E354">
        <v>0.117184</v>
      </c>
      <c r="F354">
        <v>1.0463899999999999</v>
      </c>
      <c r="G354">
        <v>2.8474300000000001</v>
      </c>
      <c r="H354">
        <v>1.7529699999999999</v>
      </c>
      <c r="I354">
        <v>1.11737</v>
      </c>
      <c r="J354">
        <v>1.0059800000000001</v>
      </c>
      <c r="K354">
        <v>0.92485099999999998</v>
      </c>
      <c r="L354">
        <v>0.83494299999999999</v>
      </c>
      <c r="M354">
        <v>0.66978499999999996</v>
      </c>
      <c r="N354">
        <v>0.66978499999999996</v>
      </c>
    </row>
    <row r="355" spans="1:14" x14ac:dyDescent="0.2">
      <c r="A355" t="s">
        <v>34</v>
      </c>
      <c r="B355">
        <v>1</v>
      </c>
      <c r="C355">
        <v>1989</v>
      </c>
      <c r="D355">
        <v>1.7921400000000001E-2</v>
      </c>
      <c r="E355">
        <v>0.14759800000000001</v>
      </c>
      <c r="F355">
        <v>0.88112400000000002</v>
      </c>
      <c r="G355">
        <v>2.22993</v>
      </c>
      <c r="H355">
        <v>2.2593000000000001</v>
      </c>
      <c r="I355">
        <v>1.5488900000000001</v>
      </c>
      <c r="J355">
        <v>1.08467</v>
      </c>
      <c r="K355">
        <v>0.84642600000000001</v>
      </c>
      <c r="L355">
        <v>0.71344600000000002</v>
      </c>
      <c r="M355">
        <v>0.63534500000000005</v>
      </c>
      <c r="N355">
        <v>0.63534500000000005</v>
      </c>
    </row>
    <row r="356" spans="1:14" x14ac:dyDescent="0.2">
      <c r="A356" t="s">
        <v>34</v>
      </c>
      <c r="B356">
        <v>1</v>
      </c>
      <c r="C356">
        <v>1990</v>
      </c>
      <c r="D356">
        <v>1.7530299999999999E-2</v>
      </c>
      <c r="E356">
        <v>0.14879000000000001</v>
      </c>
      <c r="F356">
        <v>1.2456400000000001</v>
      </c>
      <c r="G356">
        <v>2.7414700000000001</v>
      </c>
      <c r="H356">
        <v>2.1577899999999999</v>
      </c>
      <c r="I356">
        <v>1.3079000000000001</v>
      </c>
      <c r="J356">
        <v>0.92816100000000001</v>
      </c>
      <c r="K356">
        <v>0.72590399999999999</v>
      </c>
      <c r="L356">
        <v>0.62277499999999997</v>
      </c>
      <c r="M356">
        <v>0.55201599999999995</v>
      </c>
      <c r="N356">
        <v>0.55201599999999995</v>
      </c>
    </row>
    <row r="357" spans="1:14" x14ac:dyDescent="0.2">
      <c r="A357" t="s">
        <v>34</v>
      </c>
      <c r="B357">
        <v>1</v>
      </c>
      <c r="C357">
        <v>1991</v>
      </c>
      <c r="D357">
        <v>2.1303699999999998E-2</v>
      </c>
      <c r="E357">
        <v>0.121305</v>
      </c>
      <c r="F357">
        <v>0.56123699999999999</v>
      </c>
      <c r="G357">
        <v>1.57544</v>
      </c>
      <c r="H357">
        <v>2.1248</v>
      </c>
      <c r="I357">
        <v>1.89018</v>
      </c>
      <c r="J357">
        <v>1.4079600000000001</v>
      </c>
      <c r="K357">
        <v>1.0322</v>
      </c>
      <c r="L357">
        <v>0.81890300000000005</v>
      </c>
      <c r="M357">
        <v>0.72334200000000004</v>
      </c>
      <c r="N357">
        <v>0.72334200000000004</v>
      </c>
    </row>
    <row r="358" spans="1:14" x14ac:dyDescent="0.2">
      <c r="A358" t="s">
        <v>34</v>
      </c>
      <c r="B358">
        <v>1</v>
      </c>
      <c r="C358">
        <v>1992</v>
      </c>
      <c r="D358">
        <v>2.1230300000000001E-2</v>
      </c>
      <c r="E358">
        <v>0.100342</v>
      </c>
      <c r="F358">
        <v>0.40745799999999999</v>
      </c>
      <c r="G358">
        <v>1.175</v>
      </c>
      <c r="H358">
        <v>1.8291500000000001</v>
      </c>
      <c r="I358">
        <v>1.8528</v>
      </c>
      <c r="J358">
        <v>1.5571999999999999</v>
      </c>
      <c r="K358">
        <v>1.23522</v>
      </c>
      <c r="L358">
        <v>1.0146500000000001</v>
      </c>
      <c r="M358">
        <v>0.90348099999999998</v>
      </c>
      <c r="N358">
        <v>0.90348099999999998</v>
      </c>
    </row>
    <row r="359" spans="1:14" x14ac:dyDescent="0.2">
      <c r="A359" t="s">
        <v>34</v>
      </c>
      <c r="B359">
        <v>1</v>
      </c>
      <c r="C359">
        <v>1993</v>
      </c>
      <c r="D359">
        <v>1.8386699999999999E-2</v>
      </c>
      <c r="E359">
        <v>8.1303299999999995E-2</v>
      </c>
      <c r="F359">
        <v>0.31299399999999999</v>
      </c>
      <c r="G359">
        <v>0.82528400000000002</v>
      </c>
      <c r="H359">
        <v>1.4523900000000001</v>
      </c>
      <c r="I359">
        <v>1.8435600000000001</v>
      </c>
      <c r="J359">
        <v>1.7003200000000001</v>
      </c>
      <c r="K359">
        <v>1.4277500000000001</v>
      </c>
      <c r="L359">
        <v>1.1965300000000001</v>
      </c>
      <c r="M359">
        <v>1.07074</v>
      </c>
      <c r="N359">
        <v>1.07074</v>
      </c>
    </row>
    <row r="360" spans="1:14" x14ac:dyDescent="0.2">
      <c r="A360" t="s">
        <v>34</v>
      </c>
      <c r="B360">
        <v>1</v>
      </c>
      <c r="C360">
        <v>1994</v>
      </c>
      <c r="D360">
        <v>1.40784E-2</v>
      </c>
      <c r="E360">
        <v>6.0815000000000001E-2</v>
      </c>
      <c r="F360">
        <v>0.25964399999999999</v>
      </c>
      <c r="G360">
        <v>0.723001</v>
      </c>
      <c r="H360">
        <v>1.3880999999999999</v>
      </c>
      <c r="I360">
        <v>1.7275100000000001</v>
      </c>
      <c r="J360">
        <v>1.67042</v>
      </c>
      <c r="K360">
        <v>1.5766</v>
      </c>
      <c r="L360">
        <v>1.34589</v>
      </c>
      <c r="M360">
        <v>1.11697</v>
      </c>
      <c r="N360">
        <v>1.11697</v>
      </c>
    </row>
    <row r="361" spans="1:14" x14ac:dyDescent="0.2">
      <c r="A361" t="s">
        <v>34</v>
      </c>
      <c r="B361">
        <v>1</v>
      </c>
      <c r="C361">
        <v>1995</v>
      </c>
      <c r="D361">
        <v>1.1358200000000001E-2</v>
      </c>
      <c r="E361">
        <v>5.3067799999999998E-2</v>
      </c>
      <c r="F361">
        <v>0.23621300000000001</v>
      </c>
      <c r="G361">
        <v>0.743031</v>
      </c>
      <c r="H361">
        <v>1.1611800000000001</v>
      </c>
      <c r="I361">
        <v>1.4774400000000001</v>
      </c>
      <c r="J361">
        <v>1.6479900000000001</v>
      </c>
      <c r="K361">
        <v>1.60832</v>
      </c>
      <c r="L361">
        <v>1.46732</v>
      </c>
      <c r="M361">
        <v>1.29704</v>
      </c>
      <c r="N361">
        <v>1.29704</v>
      </c>
    </row>
    <row r="362" spans="1:14" x14ac:dyDescent="0.2">
      <c r="A362" t="s">
        <v>34</v>
      </c>
      <c r="B362">
        <v>1</v>
      </c>
      <c r="C362">
        <v>1996</v>
      </c>
      <c r="D362">
        <v>9.1741199999999992E-3</v>
      </c>
      <c r="E362">
        <v>4.3821300000000001E-2</v>
      </c>
      <c r="F362">
        <v>0.18795100000000001</v>
      </c>
      <c r="G362">
        <v>0.60317900000000002</v>
      </c>
      <c r="H362">
        <v>1.0360799999999999</v>
      </c>
      <c r="I362">
        <v>1.42913</v>
      </c>
      <c r="J362">
        <v>1.7171099999999999</v>
      </c>
      <c r="K362">
        <v>1.77783</v>
      </c>
      <c r="L362">
        <v>1.52732</v>
      </c>
      <c r="M362">
        <v>1.3342000000000001</v>
      </c>
      <c r="N362">
        <v>1.3342000000000001</v>
      </c>
    </row>
    <row r="363" spans="1:14" x14ac:dyDescent="0.2">
      <c r="A363" t="s">
        <v>34</v>
      </c>
      <c r="B363">
        <v>1</v>
      </c>
      <c r="C363">
        <v>1997</v>
      </c>
      <c r="D363">
        <v>7.7115600000000001E-3</v>
      </c>
      <c r="E363">
        <v>4.0158899999999997E-2</v>
      </c>
      <c r="F363">
        <v>0.18318999999999999</v>
      </c>
      <c r="G363">
        <v>0.54061400000000004</v>
      </c>
      <c r="H363">
        <v>0.98925799999999997</v>
      </c>
      <c r="I363">
        <v>1.3341799999999999</v>
      </c>
      <c r="J363">
        <v>1.59039</v>
      </c>
      <c r="K363">
        <v>1.6769000000000001</v>
      </c>
      <c r="L363">
        <v>1.6089500000000001</v>
      </c>
      <c r="M363">
        <v>1.5143200000000001</v>
      </c>
      <c r="N363">
        <v>1.5143200000000001</v>
      </c>
    </row>
    <row r="364" spans="1:14" x14ac:dyDescent="0.2">
      <c r="A364" t="s">
        <v>34</v>
      </c>
      <c r="B364">
        <v>1</v>
      </c>
      <c r="C364">
        <v>1998</v>
      </c>
      <c r="D364">
        <v>5.6588000000000003E-3</v>
      </c>
      <c r="E364">
        <v>3.4644000000000001E-2</v>
      </c>
      <c r="F364">
        <v>0.177233</v>
      </c>
      <c r="G364">
        <v>0.64773700000000001</v>
      </c>
      <c r="H364">
        <v>1.09185</v>
      </c>
      <c r="I364">
        <v>1.2577100000000001</v>
      </c>
      <c r="J364">
        <v>1.5181100000000001</v>
      </c>
      <c r="K364">
        <v>1.65893</v>
      </c>
      <c r="L364">
        <v>1.61656</v>
      </c>
      <c r="M364">
        <v>1.49579</v>
      </c>
      <c r="N364">
        <v>1.49579</v>
      </c>
    </row>
    <row r="365" spans="1:14" x14ac:dyDescent="0.2">
      <c r="A365" t="s">
        <v>34</v>
      </c>
      <c r="B365">
        <v>1</v>
      </c>
      <c r="C365">
        <v>1999</v>
      </c>
      <c r="D365">
        <v>3.5738599999999999E-3</v>
      </c>
      <c r="E365">
        <v>3.3021599999999998E-2</v>
      </c>
      <c r="F365">
        <v>0.227266</v>
      </c>
      <c r="G365">
        <v>0.97297400000000001</v>
      </c>
      <c r="H365">
        <v>1.1912400000000001</v>
      </c>
      <c r="I365">
        <v>1.28779</v>
      </c>
      <c r="J365">
        <v>1.44404</v>
      </c>
      <c r="K365">
        <v>1.7639100000000001</v>
      </c>
      <c r="L365">
        <v>1.5617000000000001</v>
      </c>
      <c r="M365">
        <v>1.2572399999999999</v>
      </c>
      <c r="N365">
        <v>1.2572399999999999</v>
      </c>
    </row>
    <row r="366" spans="1:14" x14ac:dyDescent="0.2">
      <c r="A366" t="s">
        <v>34</v>
      </c>
      <c r="B366">
        <v>1</v>
      </c>
      <c r="C366">
        <v>2000</v>
      </c>
      <c r="D366">
        <v>2.0356100000000002E-3</v>
      </c>
      <c r="E366">
        <v>2.8391300000000001E-2</v>
      </c>
      <c r="F366">
        <v>0.40204400000000001</v>
      </c>
      <c r="G366">
        <v>0.99125200000000002</v>
      </c>
      <c r="H366">
        <v>1.3323100000000001</v>
      </c>
      <c r="I366">
        <v>1.46705</v>
      </c>
      <c r="J366">
        <v>1.5767599999999999</v>
      </c>
      <c r="K366">
        <v>1.93794</v>
      </c>
      <c r="L366">
        <v>1.37462</v>
      </c>
      <c r="M366">
        <v>0.94379400000000002</v>
      </c>
      <c r="N366">
        <v>0.94379400000000002</v>
      </c>
    </row>
    <row r="367" spans="1:14" x14ac:dyDescent="0.2">
      <c r="A367" t="s">
        <v>34</v>
      </c>
      <c r="B367">
        <v>1</v>
      </c>
      <c r="C367">
        <v>2001</v>
      </c>
      <c r="D367">
        <v>1.8442599999999999E-3</v>
      </c>
      <c r="E367">
        <v>2.25501E-2</v>
      </c>
      <c r="F367">
        <v>0.32932800000000001</v>
      </c>
      <c r="G367">
        <v>1.02142</v>
      </c>
      <c r="H367">
        <v>1.5136099999999999</v>
      </c>
      <c r="I367">
        <v>1.7740800000000001</v>
      </c>
      <c r="J367">
        <v>1.9540200000000001</v>
      </c>
      <c r="K367">
        <v>1.7452300000000001</v>
      </c>
      <c r="L367">
        <v>1.18201</v>
      </c>
      <c r="M367">
        <v>0.72794599999999998</v>
      </c>
      <c r="N367">
        <v>0.72794599999999998</v>
      </c>
    </row>
    <row r="368" spans="1:14" x14ac:dyDescent="0.2">
      <c r="A368" t="s">
        <v>34</v>
      </c>
      <c r="B368">
        <v>1</v>
      </c>
      <c r="C368">
        <v>2002</v>
      </c>
      <c r="D368">
        <v>2.5502900000000002E-3</v>
      </c>
      <c r="E368">
        <v>2.88547E-2</v>
      </c>
      <c r="F368">
        <v>0.25117299999999998</v>
      </c>
      <c r="G368">
        <v>0.88208600000000004</v>
      </c>
      <c r="H368">
        <v>1.3257699999999999</v>
      </c>
      <c r="I368">
        <v>1.7184999999999999</v>
      </c>
      <c r="J368">
        <v>2.3529599999999999</v>
      </c>
      <c r="K368">
        <v>1.77613</v>
      </c>
      <c r="L368">
        <v>1.13829</v>
      </c>
      <c r="M368">
        <v>0.76184700000000005</v>
      </c>
      <c r="N368">
        <v>0.76184700000000005</v>
      </c>
    </row>
    <row r="369" spans="1:14" x14ac:dyDescent="0.2">
      <c r="A369" t="s">
        <v>34</v>
      </c>
      <c r="B369">
        <v>1</v>
      </c>
      <c r="C369">
        <v>2003</v>
      </c>
      <c r="D369">
        <v>3.6381199999999999E-3</v>
      </c>
      <c r="E369">
        <v>3.45641E-2</v>
      </c>
      <c r="F369">
        <v>0.38457999999999998</v>
      </c>
      <c r="G369">
        <v>0.94798899999999997</v>
      </c>
      <c r="H369">
        <v>1.3531299999999999</v>
      </c>
      <c r="I369">
        <v>1.7589900000000001</v>
      </c>
      <c r="J369">
        <v>2.1191800000000001</v>
      </c>
      <c r="K369">
        <v>1.92954</v>
      </c>
      <c r="L369">
        <v>1.0749599999999999</v>
      </c>
      <c r="M369">
        <v>0.696716</v>
      </c>
      <c r="N369">
        <v>0.696716</v>
      </c>
    </row>
    <row r="370" spans="1:14" x14ac:dyDescent="0.2">
      <c r="A370" t="s">
        <v>34</v>
      </c>
      <c r="B370">
        <v>1</v>
      </c>
      <c r="C370">
        <v>2004</v>
      </c>
      <c r="D370">
        <v>6.3411500000000003E-3</v>
      </c>
      <c r="E370">
        <v>6.1324900000000002E-2</v>
      </c>
      <c r="F370">
        <v>0.50207299999999999</v>
      </c>
      <c r="G370">
        <v>1.3352599999999999</v>
      </c>
      <c r="H370">
        <v>1.71332</v>
      </c>
      <c r="I370">
        <v>1.67018</v>
      </c>
      <c r="J370">
        <v>1.7104999999999999</v>
      </c>
      <c r="K370">
        <v>1.6077699999999999</v>
      </c>
      <c r="L370">
        <v>1.08694</v>
      </c>
      <c r="M370">
        <v>0.65314399999999995</v>
      </c>
      <c r="N370">
        <v>0.65314399999999995</v>
      </c>
    </row>
    <row r="371" spans="1:14" x14ac:dyDescent="0.2">
      <c r="A371" t="s">
        <v>34</v>
      </c>
      <c r="B371">
        <v>1</v>
      </c>
      <c r="C371">
        <v>2005</v>
      </c>
      <c r="D371">
        <v>1.02346E-2</v>
      </c>
      <c r="E371">
        <v>9.8337099999999997E-2</v>
      </c>
      <c r="F371">
        <v>0.559948</v>
      </c>
      <c r="G371">
        <v>1.4402900000000001</v>
      </c>
      <c r="H371">
        <v>1.9017500000000001</v>
      </c>
      <c r="I371">
        <v>1.9019699999999999</v>
      </c>
      <c r="J371">
        <v>1.87019</v>
      </c>
      <c r="K371">
        <v>1.2728999999999999</v>
      </c>
      <c r="L371">
        <v>0.80833299999999997</v>
      </c>
      <c r="M371">
        <v>0.568025</v>
      </c>
      <c r="N371">
        <v>0.568025</v>
      </c>
    </row>
    <row r="372" spans="1:14" x14ac:dyDescent="0.2">
      <c r="A372" t="s">
        <v>34</v>
      </c>
      <c r="B372">
        <v>1</v>
      </c>
      <c r="C372">
        <v>2006</v>
      </c>
      <c r="D372">
        <v>1.2797299999999999E-2</v>
      </c>
      <c r="E372">
        <v>0.17222299999999999</v>
      </c>
      <c r="F372">
        <v>1.24407</v>
      </c>
      <c r="G372">
        <v>1.2824800000000001</v>
      </c>
      <c r="H372">
        <v>1.7198199999999999</v>
      </c>
      <c r="I372">
        <v>1.84677</v>
      </c>
      <c r="J372">
        <v>1.85076</v>
      </c>
      <c r="K372">
        <v>1.1138699999999999</v>
      </c>
      <c r="L372">
        <v>0.71713800000000005</v>
      </c>
      <c r="M372">
        <v>0.52003699999999997</v>
      </c>
      <c r="N372">
        <v>0.52003699999999997</v>
      </c>
    </row>
    <row r="373" spans="1:14" x14ac:dyDescent="0.2">
      <c r="A373" t="s">
        <v>34</v>
      </c>
      <c r="B373">
        <v>1</v>
      </c>
      <c r="C373">
        <v>2007</v>
      </c>
      <c r="D373">
        <v>1.0900200000000001E-2</v>
      </c>
      <c r="E373">
        <v>0.15831799999999999</v>
      </c>
      <c r="F373">
        <v>1.1508499999999999</v>
      </c>
      <c r="G373">
        <v>1.5149600000000001</v>
      </c>
      <c r="H373">
        <v>1.3238099999999999</v>
      </c>
      <c r="I373">
        <v>1.50623</v>
      </c>
      <c r="J373">
        <v>1.94339</v>
      </c>
      <c r="K373">
        <v>1.47017</v>
      </c>
      <c r="L373">
        <v>0.84953299999999998</v>
      </c>
      <c r="M373">
        <v>0.53592200000000001</v>
      </c>
      <c r="N373">
        <v>0.53592200000000001</v>
      </c>
    </row>
    <row r="374" spans="1:14" x14ac:dyDescent="0.2">
      <c r="A374" t="s">
        <v>34</v>
      </c>
      <c r="B374">
        <v>1</v>
      </c>
      <c r="C374">
        <v>2008</v>
      </c>
      <c r="D374">
        <v>9.7741400000000006E-3</v>
      </c>
      <c r="E374">
        <v>0.11944100000000001</v>
      </c>
      <c r="F374">
        <v>0.86326700000000001</v>
      </c>
      <c r="G374">
        <v>1.2816099999999999</v>
      </c>
      <c r="H374">
        <v>1.2526600000000001</v>
      </c>
      <c r="I374">
        <v>1.4972399999999999</v>
      </c>
      <c r="J374">
        <v>1.7616700000000001</v>
      </c>
      <c r="K374">
        <v>1.6329800000000001</v>
      </c>
      <c r="L374">
        <v>1.3252699999999999</v>
      </c>
      <c r="M374">
        <v>0.62805100000000003</v>
      </c>
      <c r="N374">
        <v>0.62805100000000003</v>
      </c>
    </row>
    <row r="375" spans="1:14" x14ac:dyDescent="0.2">
      <c r="A375" t="s">
        <v>34</v>
      </c>
      <c r="B375">
        <v>1</v>
      </c>
      <c r="C375">
        <v>2009</v>
      </c>
      <c r="D375">
        <v>9.4828199999999994E-3</v>
      </c>
      <c r="E375">
        <v>8.8073200000000004E-2</v>
      </c>
      <c r="F375">
        <v>0.57826500000000003</v>
      </c>
      <c r="G375">
        <v>1.18947</v>
      </c>
      <c r="H375">
        <v>1.4911300000000001</v>
      </c>
      <c r="I375">
        <v>1.47424</v>
      </c>
      <c r="J375">
        <v>1.8294900000000001</v>
      </c>
      <c r="K375">
        <v>1.5925199999999999</v>
      </c>
      <c r="L375">
        <v>1.1858</v>
      </c>
      <c r="M375">
        <v>0.78077099999999999</v>
      </c>
      <c r="N375">
        <v>0.78077099999999999</v>
      </c>
    </row>
    <row r="376" spans="1:14" x14ac:dyDescent="0.2">
      <c r="A376" t="s">
        <v>34</v>
      </c>
      <c r="B376">
        <v>1</v>
      </c>
      <c r="C376">
        <v>2010</v>
      </c>
      <c r="D376">
        <v>8.0248999999999997E-3</v>
      </c>
      <c r="E376">
        <v>7.7962299999999998E-2</v>
      </c>
      <c r="F376">
        <v>0.47406100000000001</v>
      </c>
      <c r="G376">
        <v>1.38456</v>
      </c>
      <c r="H376">
        <v>1.6597299999999999</v>
      </c>
      <c r="I376">
        <v>1.77813</v>
      </c>
      <c r="J376">
        <v>1.65683</v>
      </c>
      <c r="K376">
        <v>1.49824</v>
      </c>
      <c r="L376">
        <v>1.22048</v>
      </c>
      <c r="M376">
        <v>0.62098900000000001</v>
      </c>
      <c r="N376">
        <v>0.62098900000000001</v>
      </c>
    </row>
    <row r="377" spans="1:14" x14ac:dyDescent="0.2">
      <c r="A377" t="s">
        <v>34</v>
      </c>
      <c r="B377">
        <v>1</v>
      </c>
      <c r="C377">
        <v>2011</v>
      </c>
      <c r="D377">
        <v>6.6047600000000003E-3</v>
      </c>
      <c r="E377">
        <v>5.2534400000000002E-2</v>
      </c>
      <c r="F377">
        <v>0.325461</v>
      </c>
      <c r="G377">
        <v>0.93088000000000004</v>
      </c>
      <c r="H377">
        <v>1.5325299999999999</v>
      </c>
      <c r="I377">
        <v>1.7940400000000001</v>
      </c>
      <c r="J377">
        <v>1.4935400000000001</v>
      </c>
      <c r="K377">
        <v>1.21346</v>
      </c>
      <c r="L377">
        <v>1.3739300000000001</v>
      </c>
      <c r="M377">
        <v>1.1385000000000001</v>
      </c>
      <c r="N377">
        <v>1.1385000000000001</v>
      </c>
    </row>
    <row r="378" spans="1:14" x14ac:dyDescent="0.2">
      <c r="A378" t="s">
        <v>34</v>
      </c>
      <c r="B378">
        <v>1</v>
      </c>
      <c r="C378">
        <v>2012</v>
      </c>
      <c r="D378">
        <v>5.1734399999999996E-3</v>
      </c>
      <c r="E378">
        <v>4.1205199999999997E-2</v>
      </c>
      <c r="F378">
        <v>0.286273</v>
      </c>
      <c r="G378">
        <v>0.59360900000000005</v>
      </c>
      <c r="H378">
        <v>1.2522</v>
      </c>
      <c r="I378">
        <v>1.6811400000000001</v>
      </c>
      <c r="J378">
        <v>1.5991899999999999</v>
      </c>
      <c r="K378">
        <v>1.2895300000000001</v>
      </c>
      <c r="L378">
        <v>1.37212</v>
      </c>
      <c r="M378">
        <v>1.4397800000000001</v>
      </c>
      <c r="N378">
        <v>1.4397800000000001</v>
      </c>
    </row>
    <row r="379" spans="1:14" x14ac:dyDescent="0.2">
      <c r="A379" t="s">
        <v>34</v>
      </c>
      <c r="B379">
        <v>1</v>
      </c>
      <c r="C379">
        <v>2013</v>
      </c>
      <c r="D379">
        <v>5.7148499999999996E-3</v>
      </c>
      <c r="E379">
        <v>6.6019800000000003E-2</v>
      </c>
      <c r="F379">
        <v>0.54707499999999998</v>
      </c>
      <c r="G379">
        <v>1.3893</v>
      </c>
      <c r="H379">
        <v>1.3282700000000001</v>
      </c>
      <c r="I379">
        <v>1.6607799999999999</v>
      </c>
      <c r="J379">
        <v>1.73698</v>
      </c>
      <c r="K379">
        <v>1.33083</v>
      </c>
      <c r="L379">
        <v>1.0514600000000001</v>
      </c>
      <c r="M379">
        <v>0.94179299999999999</v>
      </c>
      <c r="N379">
        <v>0.94179299999999999</v>
      </c>
    </row>
    <row r="380" spans="1:14" x14ac:dyDescent="0.2">
      <c r="A380" t="s">
        <v>34</v>
      </c>
      <c r="B380">
        <v>1</v>
      </c>
      <c r="C380">
        <v>2014</v>
      </c>
      <c r="D380">
        <v>5.6027000000000004E-3</v>
      </c>
      <c r="E380">
        <v>9.9361900000000003E-2</v>
      </c>
      <c r="F380">
        <v>1.6800200000000001</v>
      </c>
      <c r="G380">
        <v>1.0236000000000001</v>
      </c>
      <c r="H380">
        <v>1.47925</v>
      </c>
      <c r="I380">
        <v>1.59219</v>
      </c>
      <c r="J380">
        <v>1.3854</v>
      </c>
      <c r="K380">
        <v>1.2245299999999999</v>
      </c>
      <c r="L380">
        <v>0.96724399999999999</v>
      </c>
      <c r="M380">
        <v>0.77140399999999998</v>
      </c>
      <c r="N380">
        <v>0.77140399999999998</v>
      </c>
    </row>
    <row r="381" spans="1:14" x14ac:dyDescent="0.2">
      <c r="A381" t="s">
        <v>34</v>
      </c>
      <c r="B381">
        <v>1</v>
      </c>
      <c r="C381">
        <v>2015</v>
      </c>
      <c r="D381">
        <v>6.0093999999999998E-3</v>
      </c>
      <c r="E381">
        <v>6.2656699999999996E-2</v>
      </c>
      <c r="F381">
        <v>0.479821</v>
      </c>
      <c r="G381">
        <v>0.72126000000000001</v>
      </c>
      <c r="H381">
        <v>1.11981</v>
      </c>
      <c r="I381">
        <v>1.52603</v>
      </c>
      <c r="J381">
        <v>2.0371700000000001</v>
      </c>
      <c r="K381">
        <v>2.3662100000000001</v>
      </c>
      <c r="L381">
        <v>1.39405</v>
      </c>
      <c r="M381">
        <v>0.64349400000000001</v>
      </c>
      <c r="N381">
        <v>0.64349400000000001</v>
      </c>
    </row>
    <row r="382" spans="1:14" x14ac:dyDescent="0.2">
      <c r="A382" t="s">
        <v>34</v>
      </c>
      <c r="B382">
        <v>1</v>
      </c>
      <c r="C382">
        <v>2016</v>
      </c>
      <c r="D382">
        <v>6.0093999999999998E-3</v>
      </c>
      <c r="E382">
        <v>6.2656699999999996E-2</v>
      </c>
      <c r="F382">
        <v>0.479821</v>
      </c>
      <c r="G382">
        <v>0.72126000000000001</v>
      </c>
      <c r="H382">
        <v>1.11981</v>
      </c>
      <c r="I382">
        <v>1.52603</v>
      </c>
      <c r="J382">
        <v>2.0371700000000001</v>
      </c>
      <c r="K382">
        <v>2.3662100000000001</v>
      </c>
      <c r="L382">
        <v>1.39405</v>
      </c>
      <c r="M382">
        <v>0.64349400000000001</v>
      </c>
      <c r="N382">
        <v>0.64349400000000001</v>
      </c>
    </row>
    <row r="383" spans="1:14" x14ac:dyDescent="0.2">
      <c r="A383" t="s">
        <v>49</v>
      </c>
      <c r="B383">
        <v>1</v>
      </c>
      <c r="C383">
        <v>1977</v>
      </c>
      <c r="D383">
        <v>1.4002300000000001E-2</v>
      </c>
      <c r="E383">
        <v>0.17574600000000001</v>
      </c>
      <c r="F383">
        <v>0.70829200000000003</v>
      </c>
      <c r="G383">
        <v>0.94772000000000001</v>
      </c>
      <c r="H383">
        <v>0.89054299999999997</v>
      </c>
      <c r="I383">
        <v>0.92555500000000002</v>
      </c>
      <c r="J383">
        <v>1.2008700000000001</v>
      </c>
      <c r="K383">
        <v>1.25</v>
      </c>
      <c r="L383">
        <v>0.97320600000000002</v>
      </c>
      <c r="M383">
        <v>0.81210300000000002</v>
      </c>
      <c r="N383">
        <v>0.81210300000000002</v>
      </c>
    </row>
    <row r="384" spans="1:14" x14ac:dyDescent="0.2">
      <c r="A384" t="s">
        <v>49</v>
      </c>
      <c r="B384">
        <v>1</v>
      </c>
      <c r="C384">
        <v>1978</v>
      </c>
      <c r="D384">
        <v>1.4002300000000001E-2</v>
      </c>
      <c r="E384">
        <v>0.17574600000000001</v>
      </c>
      <c r="F384">
        <v>0.70829200000000003</v>
      </c>
      <c r="G384">
        <v>0.94772000000000001</v>
      </c>
      <c r="H384">
        <v>0.89054299999999997</v>
      </c>
      <c r="I384">
        <v>0.92555500000000002</v>
      </c>
      <c r="J384">
        <v>1.2008700000000001</v>
      </c>
      <c r="K384">
        <v>1.25</v>
      </c>
      <c r="L384">
        <v>0.97320600000000002</v>
      </c>
      <c r="M384">
        <v>0.81210300000000002</v>
      </c>
      <c r="N384">
        <v>0.81210300000000002</v>
      </c>
    </row>
    <row r="385" spans="1:14" x14ac:dyDescent="0.2">
      <c r="A385" t="s">
        <v>49</v>
      </c>
      <c r="B385">
        <v>1</v>
      </c>
      <c r="C385">
        <v>1979</v>
      </c>
      <c r="D385">
        <v>1.4002300000000001E-2</v>
      </c>
      <c r="E385">
        <v>0.17574600000000001</v>
      </c>
      <c r="F385">
        <v>0.70829200000000003</v>
      </c>
      <c r="G385">
        <v>0.94772000000000001</v>
      </c>
      <c r="H385">
        <v>0.89054299999999997</v>
      </c>
      <c r="I385">
        <v>0.92555500000000002</v>
      </c>
      <c r="J385">
        <v>1.2008700000000001</v>
      </c>
      <c r="K385">
        <v>1.25</v>
      </c>
      <c r="L385">
        <v>0.97320600000000002</v>
      </c>
      <c r="M385">
        <v>0.81210300000000002</v>
      </c>
      <c r="N385">
        <v>0.81210300000000002</v>
      </c>
    </row>
    <row r="386" spans="1:14" x14ac:dyDescent="0.2">
      <c r="A386" t="s">
        <v>49</v>
      </c>
      <c r="B386">
        <v>1</v>
      </c>
      <c r="C386">
        <v>1980</v>
      </c>
      <c r="D386">
        <v>1.4002300000000001E-2</v>
      </c>
      <c r="E386">
        <v>0.17574600000000001</v>
      </c>
      <c r="F386">
        <v>0.70829200000000003</v>
      </c>
      <c r="G386">
        <v>0.94772000000000001</v>
      </c>
      <c r="H386">
        <v>0.89054299999999997</v>
      </c>
      <c r="I386">
        <v>0.92555500000000002</v>
      </c>
      <c r="J386">
        <v>1.2008700000000001</v>
      </c>
      <c r="K386">
        <v>1.25</v>
      </c>
      <c r="L386">
        <v>0.97320600000000002</v>
      </c>
      <c r="M386">
        <v>0.81210300000000002</v>
      </c>
      <c r="N386">
        <v>0.81210300000000002</v>
      </c>
    </row>
    <row r="387" spans="1:14" x14ac:dyDescent="0.2">
      <c r="A387" t="s">
        <v>49</v>
      </c>
      <c r="B387">
        <v>1</v>
      </c>
      <c r="C387">
        <v>1981</v>
      </c>
      <c r="D387">
        <v>1.4002300000000001E-2</v>
      </c>
      <c r="E387">
        <v>0.17574600000000001</v>
      </c>
      <c r="F387">
        <v>0.70829200000000003</v>
      </c>
      <c r="G387">
        <v>0.94772000000000001</v>
      </c>
      <c r="H387">
        <v>0.89054299999999997</v>
      </c>
      <c r="I387">
        <v>0.92555500000000002</v>
      </c>
      <c r="J387">
        <v>1.2008700000000001</v>
      </c>
      <c r="K387">
        <v>1.25</v>
      </c>
      <c r="L387">
        <v>0.97320600000000002</v>
      </c>
      <c r="M387">
        <v>0.81210300000000002</v>
      </c>
      <c r="N387">
        <v>0.81210300000000002</v>
      </c>
    </row>
    <row r="388" spans="1:14" x14ac:dyDescent="0.2">
      <c r="A388" t="s">
        <v>49</v>
      </c>
      <c r="B388">
        <v>1</v>
      </c>
      <c r="C388">
        <v>1982</v>
      </c>
      <c r="D388">
        <v>1.4002300000000001E-2</v>
      </c>
      <c r="E388">
        <v>0.17574600000000001</v>
      </c>
      <c r="F388">
        <v>0.70829200000000003</v>
      </c>
      <c r="G388">
        <v>0.94772000000000001</v>
      </c>
      <c r="H388">
        <v>0.89054299999999997</v>
      </c>
      <c r="I388">
        <v>0.92555500000000002</v>
      </c>
      <c r="J388">
        <v>1.2008700000000001</v>
      </c>
      <c r="K388">
        <v>1.25</v>
      </c>
      <c r="L388">
        <v>0.97320600000000002</v>
      </c>
      <c r="M388">
        <v>0.81210300000000002</v>
      </c>
      <c r="N388">
        <v>0.81210300000000002</v>
      </c>
    </row>
    <row r="389" spans="1:14" x14ac:dyDescent="0.2">
      <c r="A389" t="s">
        <v>49</v>
      </c>
      <c r="B389">
        <v>1</v>
      </c>
      <c r="C389">
        <v>1983</v>
      </c>
      <c r="D389">
        <v>1.4002300000000001E-2</v>
      </c>
      <c r="E389">
        <v>0.17574600000000001</v>
      </c>
      <c r="F389">
        <v>0.70829200000000003</v>
      </c>
      <c r="G389">
        <v>0.94772000000000001</v>
      </c>
      <c r="H389">
        <v>0.89054299999999997</v>
      </c>
      <c r="I389">
        <v>0.92555500000000002</v>
      </c>
      <c r="J389">
        <v>1.2008700000000001</v>
      </c>
      <c r="K389">
        <v>1.25</v>
      </c>
      <c r="L389">
        <v>0.97320600000000002</v>
      </c>
      <c r="M389">
        <v>0.81210300000000002</v>
      </c>
      <c r="N389">
        <v>0.81210300000000002</v>
      </c>
    </row>
    <row r="390" spans="1:14" x14ac:dyDescent="0.2">
      <c r="A390" t="s">
        <v>49</v>
      </c>
      <c r="B390">
        <v>1</v>
      </c>
      <c r="C390">
        <v>1984</v>
      </c>
      <c r="D390">
        <v>1.4002300000000001E-2</v>
      </c>
      <c r="E390">
        <v>0.17574600000000001</v>
      </c>
      <c r="F390">
        <v>0.70829200000000003</v>
      </c>
      <c r="G390">
        <v>0.94772000000000001</v>
      </c>
      <c r="H390">
        <v>0.89054299999999997</v>
      </c>
      <c r="I390">
        <v>0.92555500000000002</v>
      </c>
      <c r="J390">
        <v>1.2008700000000001</v>
      </c>
      <c r="K390">
        <v>1.25</v>
      </c>
      <c r="L390">
        <v>0.97320600000000002</v>
      </c>
      <c r="M390">
        <v>0.81210300000000002</v>
      </c>
      <c r="N390">
        <v>0.81210300000000002</v>
      </c>
    </row>
    <row r="391" spans="1:14" x14ac:dyDescent="0.2">
      <c r="A391" t="s">
        <v>49</v>
      </c>
      <c r="B391">
        <v>1</v>
      </c>
      <c r="C391">
        <v>1985</v>
      </c>
      <c r="D391">
        <v>1.4002300000000001E-2</v>
      </c>
      <c r="E391">
        <v>0.17574600000000001</v>
      </c>
      <c r="F391">
        <v>0.70829200000000003</v>
      </c>
      <c r="G391">
        <v>0.94772000000000001</v>
      </c>
      <c r="H391">
        <v>0.89054299999999997</v>
      </c>
      <c r="I391">
        <v>0.92555500000000002</v>
      </c>
      <c r="J391">
        <v>1.2008700000000001</v>
      </c>
      <c r="K391">
        <v>1.25</v>
      </c>
      <c r="L391">
        <v>0.97320600000000002</v>
      </c>
      <c r="M391">
        <v>0.81210300000000002</v>
      </c>
      <c r="N391">
        <v>0.81210300000000002</v>
      </c>
    </row>
    <row r="392" spans="1:14" x14ac:dyDescent="0.2">
      <c r="A392" t="s">
        <v>49</v>
      </c>
      <c r="B392">
        <v>1</v>
      </c>
      <c r="C392">
        <v>1986</v>
      </c>
      <c r="D392">
        <v>1.4002300000000001E-2</v>
      </c>
      <c r="E392">
        <v>0.17574600000000001</v>
      </c>
      <c r="F392">
        <v>0.70829200000000003</v>
      </c>
      <c r="G392">
        <v>0.94772000000000001</v>
      </c>
      <c r="H392">
        <v>0.89054299999999997</v>
      </c>
      <c r="I392">
        <v>0.92555500000000002</v>
      </c>
      <c r="J392">
        <v>1.2008700000000001</v>
      </c>
      <c r="K392">
        <v>1.25</v>
      </c>
      <c r="L392">
        <v>0.97320600000000002</v>
      </c>
      <c r="M392">
        <v>0.81210300000000002</v>
      </c>
      <c r="N392">
        <v>0.81210300000000002</v>
      </c>
    </row>
    <row r="393" spans="1:14" x14ac:dyDescent="0.2">
      <c r="A393" t="s">
        <v>49</v>
      </c>
      <c r="B393">
        <v>1</v>
      </c>
      <c r="C393">
        <v>1987</v>
      </c>
      <c r="D393">
        <v>1.4002300000000001E-2</v>
      </c>
      <c r="E393">
        <v>0.17574600000000001</v>
      </c>
      <c r="F393">
        <v>0.70829200000000003</v>
      </c>
      <c r="G393">
        <v>0.94772000000000001</v>
      </c>
      <c r="H393">
        <v>0.89054299999999997</v>
      </c>
      <c r="I393">
        <v>0.92555500000000002</v>
      </c>
      <c r="J393">
        <v>1.2008700000000001</v>
      </c>
      <c r="K393">
        <v>1.25</v>
      </c>
      <c r="L393">
        <v>0.97320600000000002</v>
      </c>
      <c r="M393">
        <v>0.81210300000000002</v>
      </c>
      <c r="N393">
        <v>0.81210300000000002</v>
      </c>
    </row>
    <row r="394" spans="1:14" x14ac:dyDescent="0.2">
      <c r="A394" t="s">
        <v>49</v>
      </c>
      <c r="B394">
        <v>1</v>
      </c>
      <c r="C394">
        <v>1988</v>
      </c>
      <c r="D394">
        <v>1.4002300000000001E-2</v>
      </c>
      <c r="E394">
        <v>0.17574600000000001</v>
      </c>
      <c r="F394">
        <v>0.70829200000000003</v>
      </c>
      <c r="G394">
        <v>0.94772000000000001</v>
      </c>
      <c r="H394">
        <v>0.89054299999999997</v>
      </c>
      <c r="I394">
        <v>0.92555500000000002</v>
      </c>
      <c r="J394">
        <v>1.2008700000000001</v>
      </c>
      <c r="K394">
        <v>1.25</v>
      </c>
      <c r="L394">
        <v>0.97320600000000002</v>
      </c>
      <c r="M394">
        <v>0.81210300000000002</v>
      </c>
      <c r="N394">
        <v>0.81210300000000002</v>
      </c>
    </row>
    <row r="395" spans="1:14" x14ac:dyDescent="0.2">
      <c r="A395" t="s">
        <v>49</v>
      </c>
      <c r="B395">
        <v>1</v>
      </c>
      <c r="C395">
        <v>1989</v>
      </c>
      <c r="D395">
        <v>1.4002300000000001E-2</v>
      </c>
      <c r="E395">
        <v>0.17574600000000001</v>
      </c>
      <c r="F395">
        <v>0.70829200000000003</v>
      </c>
      <c r="G395">
        <v>0.94772000000000001</v>
      </c>
      <c r="H395">
        <v>0.89054299999999997</v>
      </c>
      <c r="I395">
        <v>0.92555500000000002</v>
      </c>
      <c r="J395">
        <v>1.2008700000000001</v>
      </c>
      <c r="K395">
        <v>1.25</v>
      </c>
      <c r="L395">
        <v>0.97320600000000002</v>
      </c>
      <c r="M395">
        <v>0.81210300000000002</v>
      </c>
      <c r="N395">
        <v>0.81210300000000002</v>
      </c>
    </row>
    <row r="396" spans="1:14" x14ac:dyDescent="0.2">
      <c r="A396" t="s">
        <v>49</v>
      </c>
      <c r="B396">
        <v>1</v>
      </c>
      <c r="C396">
        <v>1990</v>
      </c>
      <c r="D396">
        <v>1.4002300000000001E-2</v>
      </c>
      <c r="E396">
        <v>0.17574600000000001</v>
      </c>
      <c r="F396">
        <v>0.70829200000000003</v>
      </c>
      <c r="G396">
        <v>0.94772000000000001</v>
      </c>
      <c r="H396">
        <v>0.89054299999999997</v>
      </c>
      <c r="I396">
        <v>0.92555500000000002</v>
      </c>
      <c r="J396">
        <v>1.2008700000000001</v>
      </c>
      <c r="K396">
        <v>1.25</v>
      </c>
      <c r="L396">
        <v>0.97320600000000002</v>
      </c>
      <c r="M396">
        <v>0.81210300000000002</v>
      </c>
      <c r="N396">
        <v>0.81210300000000002</v>
      </c>
    </row>
    <row r="397" spans="1:14" x14ac:dyDescent="0.2">
      <c r="A397" t="s">
        <v>49</v>
      </c>
      <c r="B397">
        <v>1</v>
      </c>
      <c r="C397">
        <v>1991</v>
      </c>
      <c r="D397">
        <v>1.4002300000000001E-2</v>
      </c>
      <c r="E397">
        <v>0.17574600000000001</v>
      </c>
      <c r="F397">
        <v>0.70829200000000003</v>
      </c>
      <c r="G397">
        <v>0.94772000000000001</v>
      </c>
      <c r="H397">
        <v>0.89054299999999997</v>
      </c>
      <c r="I397">
        <v>0.92555500000000002</v>
      </c>
      <c r="J397">
        <v>1.2008700000000001</v>
      </c>
      <c r="K397">
        <v>1.25</v>
      </c>
      <c r="L397">
        <v>0.97320600000000002</v>
      </c>
      <c r="M397">
        <v>0.81210300000000002</v>
      </c>
      <c r="N397">
        <v>0.81210300000000002</v>
      </c>
    </row>
    <row r="398" spans="1:14" x14ac:dyDescent="0.2">
      <c r="A398" t="s">
        <v>49</v>
      </c>
      <c r="B398">
        <v>1</v>
      </c>
      <c r="C398">
        <v>1992</v>
      </c>
      <c r="D398">
        <v>1.4002300000000001E-2</v>
      </c>
      <c r="E398">
        <v>0.17574600000000001</v>
      </c>
      <c r="F398">
        <v>0.70829200000000003</v>
      </c>
      <c r="G398">
        <v>0.94772000000000001</v>
      </c>
      <c r="H398">
        <v>0.89054299999999997</v>
      </c>
      <c r="I398">
        <v>0.92555500000000002</v>
      </c>
      <c r="J398">
        <v>1.2008700000000001</v>
      </c>
      <c r="K398">
        <v>1.25</v>
      </c>
      <c r="L398">
        <v>0.97320600000000002</v>
      </c>
      <c r="M398">
        <v>0.81210300000000002</v>
      </c>
      <c r="N398">
        <v>0.81210300000000002</v>
      </c>
    </row>
    <row r="399" spans="1:14" x14ac:dyDescent="0.2">
      <c r="A399" t="s">
        <v>49</v>
      </c>
      <c r="B399">
        <v>1</v>
      </c>
      <c r="C399">
        <v>1993</v>
      </c>
      <c r="D399">
        <v>1.4002300000000001E-2</v>
      </c>
      <c r="E399">
        <v>0.17574600000000001</v>
      </c>
      <c r="F399">
        <v>0.70829200000000003</v>
      </c>
      <c r="G399">
        <v>0.94772000000000001</v>
      </c>
      <c r="H399">
        <v>0.89054299999999997</v>
      </c>
      <c r="I399">
        <v>0.92555500000000002</v>
      </c>
      <c r="J399">
        <v>1.2008700000000001</v>
      </c>
      <c r="K399">
        <v>1.25</v>
      </c>
      <c r="L399">
        <v>0.97320600000000002</v>
      </c>
      <c r="M399">
        <v>0.81210300000000002</v>
      </c>
      <c r="N399">
        <v>0.81210300000000002</v>
      </c>
    </row>
    <row r="400" spans="1:14" x14ac:dyDescent="0.2">
      <c r="A400" t="s">
        <v>49</v>
      </c>
      <c r="B400">
        <v>1</v>
      </c>
      <c r="C400">
        <v>1994</v>
      </c>
      <c r="D400">
        <v>1.4002300000000001E-2</v>
      </c>
      <c r="E400">
        <v>0.17574600000000001</v>
      </c>
      <c r="F400">
        <v>0.70829200000000003</v>
      </c>
      <c r="G400">
        <v>0.94772000000000001</v>
      </c>
      <c r="H400">
        <v>0.89054299999999997</v>
      </c>
      <c r="I400">
        <v>0.92555500000000002</v>
      </c>
      <c r="J400">
        <v>1.2008700000000001</v>
      </c>
      <c r="K400">
        <v>1.25</v>
      </c>
      <c r="L400">
        <v>0.97320600000000002</v>
      </c>
      <c r="M400">
        <v>0.81210300000000002</v>
      </c>
      <c r="N400">
        <v>0.81210300000000002</v>
      </c>
    </row>
    <row r="401" spans="1:14" x14ac:dyDescent="0.2">
      <c r="A401" t="s">
        <v>49</v>
      </c>
      <c r="B401">
        <v>1</v>
      </c>
      <c r="C401">
        <v>1995</v>
      </c>
      <c r="D401">
        <v>1.4002300000000001E-2</v>
      </c>
      <c r="E401">
        <v>0.17574600000000001</v>
      </c>
      <c r="F401">
        <v>0.70829200000000003</v>
      </c>
      <c r="G401">
        <v>0.94772000000000001</v>
      </c>
      <c r="H401">
        <v>0.89054299999999997</v>
      </c>
      <c r="I401">
        <v>0.92555500000000002</v>
      </c>
      <c r="J401">
        <v>1.2008700000000001</v>
      </c>
      <c r="K401">
        <v>1.25</v>
      </c>
      <c r="L401">
        <v>0.97320600000000002</v>
      </c>
      <c r="M401">
        <v>0.81210300000000002</v>
      </c>
      <c r="N401">
        <v>0.81210300000000002</v>
      </c>
    </row>
    <row r="402" spans="1:14" x14ac:dyDescent="0.2">
      <c r="A402" t="s">
        <v>49</v>
      </c>
      <c r="B402">
        <v>1</v>
      </c>
      <c r="C402">
        <v>1996</v>
      </c>
      <c r="D402">
        <v>1.4002300000000001E-2</v>
      </c>
      <c r="E402">
        <v>0.17574600000000001</v>
      </c>
      <c r="F402">
        <v>0.70829200000000003</v>
      </c>
      <c r="G402">
        <v>0.94772000000000001</v>
      </c>
      <c r="H402">
        <v>0.89054299999999997</v>
      </c>
      <c r="I402">
        <v>0.92555500000000002</v>
      </c>
      <c r="J402">
        <v>1.2008700000000001</v>
      </c>
      <c r="K402">
        <v>1.25</v>
      </c>
      <c r="L402">
        <v>0.97320600000000002</v>
      </c>
      <c r="M402">
        <v>0.81210300000000002</v>
      </c>
      <c r="N402">
        <v>0.81210300000000002</v>
      </c>
    </row>
    <row r="403" spans="1:14" x14ac:dyDescent="0.2">
      <c r="A403" t="s">
        <v>49</v>
      </c>
      <c r="B403">
        <v>1</v>
      </c>
      <c r="C403">
        <v>1997</v>
      </c>
      <c r="D403">
        <v>1.4002300000000001E-2</v>
      </c>
      <c r="E403">
        <v>0.17574600000000001</v>
      </c>
      <c r="F403">
        <v>0.70829200000000003</v>
      </c>
      <c r="G403">
        <v>0.94772000000000001</v>
      </c>
      <c r="H403">
        <v>0.89054299999999997</v>
      </c>
      <c r="I403">
        <v>0.92555500000000002</v>
      </c>
      <c r="J403">
        <v>1.2008700000000001</v>
      </c>
      <c r="K403">
        <v>1.25</v>
      </c>
      <c r="L403">
        <v>0.97320600000000002</v>
      </c>
      <c r="M403">
        <v>0.81210300000000002</v>
      </c>
      <c r="N403">
        <v>0.81210300000000002</v>
      </c>
    </row>
    <row r="404" spans="1:14" x14ac:dyDescent="0.2">
      <c r="A404" t="s">
        <v>49</v>
      </c>
      <c r="B404">
        <v>1</v>
      </c>
      <c r="C404">
        <v>1998</v>
      </c>
      <c r="D404">
        <v>1.4002300000000001E-2</v>
      </c>
      <c r="E404">
        <v>0.17574600000000001</v>
      </c>
      <c r="F404">
        <v>0.70829200000000003</v>
      </c>
      <c r="G404">
        <v>0.94772000000000001</v>
      </c>
      <c r="H404">
        <v>0.89054299999999997</v>
      </c>
      <c r="I404">
        <v>0.92555500000000002</v>
      </c>
      <c r="J404">
        <v>1.2008700000000001</v>
      </c>
      <c r="K404">
        <v>1.25</v>
      </c>
      <c r="L404">
        <v>0.97320600000000002</v>
      </c>
      <c r="M404">
        <v>0.81210300000000002</v>
      </c>
      <c r="N404">
        <v>0.81210300000000002</v>
      </c>
    </row>
    <row r="405" spans="1:14" x14ac:dyDescent="0.2">
      <c r="A405" t="s">
        <v>49</v>
      </c>
      <c r="B405">
        <v>1</v>
      </c>
      <c r="C405">
        <v>1999</v>
      </c>
      <c r="D405">
        <v>1.4002300000000001E-2</v>
      </c>
      <c r="E405">
        <v>0.17574600000000001</v>
      </c>
      <c r="F405">
        <v>0.70829200000000003</v>
      </c>
      <c r="G405">
        <v>0.94772000000000001</v>
      </c>
      <c r="H405">
        <v>0.89054299999999997</v>
      </c>
      <c r="I405">
        <v>0.92555500000000002</v>
      </c>
      <c r="J405">
        <v>1.2008700000000001</v>
      </c>
      <c r="K405">
        <v>1.25</v>
      </c>
      <c r="L405">
        <v>0.97320600000000002</v>
      </c>
      <c r="M405">
        <v>0.81210300000000002</v>
      </c>
      <c r="N405">
        <v>0.81210300000000002</v>
      </c>
    </row>
    <row r="406" spans="1:14" x14ac:dyDescent="0.2">
      <c r="A406" t="s">
        <v>49</v>
      </c>
      <c r="B406">
        <v>1</v>
      </c>
      <c r="C406">
        <v>2000</v>
      </c>
      <c r="D406">
        <v>1.4002300000000001E-2</v>
      </c>
      <c r="E406">
        <v>0.17574600000000001</v>
      </c>
      <c r="F406">
        <v>0.70829200000000003</v>
      </c>
      <c r="G406">
        <v>0.94772000000000001</v>
      </c>
      <c r="H406">
        <v>0.89054299999999997</v>
      </c>
      <c r="I406">
        <v>0.92555500000000002</v>
      </c>
      <c r="J406">
        <v>1.2008700000000001</v>
      </c>
      <c r="K406">
        <v>1.25</v>
      </c>
      <c r="L406">
        <v>0.97320600000000002</v>
      </c>
      <c r="M406">
        <v>0.81210300000000002</v>
      </c>
      <c r="N406">
        <v>0.81210300000000002</v>
      </c>
    </row>
    <row r="407" spans="1:14" x14ac:dyDescent="0.2">
      <c r="A407" t="s">
        <v>49</v>
      </c>
      <c r="B407">
        <v>1</v>
      </c>
      <c r="C407">
        <v>2001</v>
      </c>
      <c r="D407">
        <v>1.4002300000000001E-2</v>
      </c>
      <c r="E407">
        <v>0.17574600000000001</v>
      </c>
      <c r="F407">
        <v>0.70829200000000003</v>
      </c>
      <c r="G407">
        <v>0.94772000000000001</v>
      </c>
      <c r="H407">
        <v>0.89054299999999997</v>
      </c>
      <c r="I407">
        <v>0.92555500000000002</v>
      </c>
      <c r="J407">
        <v>1.2008700000000001</v>
      </c>
      <c r="K407">
        <v>1.25</v>
      </c>
      <c r="L407">
        <v>0.97320600000000002</v>
      </c>
      <c r="M407">
        <v>0.81210300000000002</v>
      </c>
      <c r="N407">
        <v>0.81210300000000002</v>
      </c>
    </row>
    <row r="408" spans="1:14" x14ac:dyDescent="0.2">
      <c r="A408" t="s">
        <v>49</v>
      </c>
      <c r="B408">
        <v>1</v>
      </c>
      <c r="C408">
        <v>2002</v>
      </c>
      <c r="D408">
        <v>1.4002300000000001E-2</v>
      </c>
      <c r="E408">
        <v>0.17574600000000001</v>
      </c>
      <c r="F408">
        <v>0.70829200000000003</v>
      </c>
      <c r="G408">
        <v>0.94772000000000001</v>
      </c>
      <c r="H408">
        <v>0.89054299999999997</v>
      </c>
      <c r="I408">
        <v>0.92555500000000002</v>
      </c>
      <c r="J408">
        <v>1.2008700000000001</v>
      </c>
      <c r="K408">
        <v>1.25</v>
      </c>
      <c r="L408">
        <v>0.97320600000000002</v>
      </c>
      <c r="M408">
        <v>0.81210300000000002</v>
      </c>
      <c r="N408">
        <v>0.81210300000000002</v>
      </c>
    </row>
    <row r="409" spans="1:14" x14ac:dyDescent="0.2">
      <c r="A409" t="s">
        <v>49</v>
      </c>
      <c r="B409">
        <v>1</v>
      </c>
      <c r="C409">
        <v>2003</v>
      </c>
      <c r="D409">
        <v>1.4002300000000001E-2</v>
      </c>
      <c r="E409">
        <v>0.17574600000000001</v>
      </c>
      <c r="F409">
        <v>0.70829200000000003</v>
      </c>
      <c r="G409">
        <v>0.94772000000000001</v>
      </c>
      <c r="H409">
        <v>0.89054299999999997</v>
      </c>
      <c r="I409">
        <v>0.92555500000000002</v>
      </c>
      <c r="J409">
        <v>1.2008700000000001</v>
      </c>
      <c r="K409">
        <v>1.25</v>
      </c>
      <c r="L409">
        <v>0.97320600000000002</v>
      </c>
      <c r="M409">
        <v>0.81210300000000002</v>
      </c>
      <c r="N409">
        <v>0.81210300000000002</v>
      </c>
    </row>
    <row r="410" spans="1:14" x14ac:dyDescent="0.2">
      <c r="A410" t="s">
        <v>49</v>
      </c>
      <c r="B410">
        <v>1</v>
      </c>
      <c r="C410">
        <v>2004</v>
      </c>
      <c r="D410">
        <v>1.4002300000000001E-2</v>
      </c>
      <c r="E410">
        <v>0.17574600000000001</v>
      </c>
      <c r="F410">
        <v>0.70829200000000003</v>
      </c>
      <c r="G410">
        <v>0.94772000000000001</v>
      </c>
      <c r="H410">
        <v>0.89054299999999997</v>
      </c>
      <c r="I410">
        <v>0.92555500000000002</v>
      </c>
      <c r="J410">
        <v>1.2008700000000001</v>
      </c>
      <c r="K410">
        <v>1.25</v>
      </c>
      <c r="L410">
        <v>0.97320600000000002</v>
      </c>
      <c r="M410">
        <v>0.81210300000000002</v>
      </c>
      <c r="N410">
        <v>0.81210300000000002</v>
      </c>
    </row>
    <row r="411" spans="1:14" x14ac:dyDescent="0.2">
      <c r="A411" t="s">
        <v>49</v>
      </c>
      <c r="B411">
        <v>1</v>
      </c>
      <c r="C411">
        <v>2005</v>
      </c>
      <c r="D411">
        <v>1.4002300000000001E-2</v>
      </c>
      <c r="E411">
        <v>0.17574600000000001</v>
      </c>
      <c r="F411">
        <v>0.70829200000000003</v>
      </c>
      <c r="G411">
        <v>0.94772000000000001</v>
      </c>
      <c r="H411">
        <v>0.89054299999999997</v>
      </c>
      <c r="I411">
        <v>0.92555500000000002</v>
      </c>
      <c r="J411">
        <v>1.2008700000000001</v>
      </c>
      <c r="K411">
        <v>1.25</v>
      </c>
      <c r="L411">
        <v>0.97320600000000002</v>
      </c>
      <c r="M411">
        <v>0.81210300000000002</v>
      </c>
      <c r="N411">
        <v>0.81210300000000002</v>
      </c>
    </row>
    <row r="412" spans="1:14" x14ac:dyDescent="0.2">
      <c r="A412" t="s">
        <v>49</v>
      </c>
      <c r="B412">
        <v>1</v>
      </c>
      <c r="C412">
        <v>2006</v>
      </c>
      <c r="D412">
        <v>1.4002300000000001E-2</v>
      </c>
      <c r="E412">
        <v>0.17574600000000001</v>
      </c>
      <c r="F412">
        <v>0.70829200000000003</v>
      </c>
      <c r="G412">
        <v>0.94772000000000001</v>
      </c>
      <c r="H412">
        <v>0.89054299999999997</v>
      </c>
      <c r="I412">
        <v>0.92555500000000002</v>
      </c>
      <c r="J412">
        <v>1.2008700000000001</v>
      </c>
      <c r="K412">
        <v>1.25</v>
      </c>
      <c r="L412">
        <v>0.97320600000000002</v>
      </c>
      <c r="M412">
        <v>0.81210300000000002</v>
      </c>
      <c r="N412">
        <v>0.81210300000000002</v>
      </c>
    </row>
    <row r="413" spans="1:14" x14ac:dyDescent="0.2">
      <c r="A413" t="s">
        <v>49</v>
      </c>
      <c r="B413">
        <v>1</v>
      </c>
      <c r="C413">
        <v>2007</v>
      </c>
      <c r="D413">
        <v>1.4002300000000001E-2</v>
      </c>
      <c r="E413">
        <v>0.17574600000000001</v>
      </c>
      <c r="F413">
        <v>0.70829200000000003</v>
      </c>
      <c r="G413">
        <v>0.94772000000000001</v>
      </c>
      <c r="H413">
        <v>0.89054299999999997</v>
      </c>
      <c r="I413">
        <v>0.92555500000000002</v>
      </c>
      <c r="J413">
        <v>1.2008700000000001</v>
      </c>
      <c r="K413">
        <v>1.25</v>
      </c>
      <c r="L413">
        <v>0.97320600000000002</v>
      </c>
      <c r="M413">
        <v>0.81210300000000002</v>
      </c>
      <c r="N413">
        <v>0.81210300000000002</v>
      </c>
    </row>
    <row r="414" spans="1:14" x14ac:dyDescent="0.2">
      <c r="A414" t="s">
        <v>49</v>
      </c>
      <c r="B414">
        <v>1</v>
      </c>
      <c r="C414">
        <v>2008</v>
      </c>
      <c r="D414">
        <v>1.4002300000000001E-2</v>
      </c>
      <c r="E414">
        <v>0.17574600000000001</v>
      </c>
      <c r="F414">
        <v>0.70829200000000003</v>
      </c>
      <c r="G414">
        <v>0.94772000000000001</v>
      </c>
      <c r="H414">
        <v>0.89054299999999997</v>
      </c>
      <c r="I414">
        <v>0.92555500000000002</v>
      </c>
      <c r="J414">
        <v>1.2008700000000001</v>
      </c>
      <c r="K414">
        <v>1.25</v>
      </c>
      <c r="L414">
        <v>0.97320600000000002</v>
      </c>
      <c r="M414">
        <v>0.81210300000000002</v>
      </c>
      <c r="N414">
        <v>0.81210300000000002</v>
      </c>
    </row>
    <row r="415" spans="1:14" x14ac:dyDescent="0.2">
      <c r="A415" t="s">
        <v>49</v>
      </c>
      <c r="B415">
        <v>1</v>
      </c>
      <c r="C415">
        <v>2009</v>
      </c>
      <c r="D415">
        <v>1.4002300000000001E-2</v>
      </c>
      <c r="E415">
        <v>0.17574600000000001</v>
      </c>
      <c r="F415">
        <v>0.70829200000000003</v>
      </c>
      <c r="G415">
        <v>0.94772000000000001</v>
      </c>
      <c r="H415">
        <v>0.89054299999999997</v>
      </c>
      <c r="I415">
        <v>0.92555500000000002</v>
      </c>
      <c r="J415">
        <v>1.2008700000000001</v>
      </c>
      <c r="K415">
        <v>1.25</v>
      </c>
      <c r="L415">
        <v>0.97320600000000002</v>
      </c>
      <c r="M415">
        <v>0.81210300000000002</v>
      </c>
      <c r="N415">
        <v>0.81210300000000002</v>
      </c>
    </row>
    <row r="416" spans="1:14" x14ac:dyDescent="0.2">
      <c r="A416" t="s">
        <v>49</v>
      </c>
      <c r="B416">
        <v>1</v>
      </c>
      <c r="C416">
        <v>2010</v>
      </c>
      <c r="D416">
        <v>1.4002300000000001E-2</v>
      </c>
      <c r="E416">
        <v>0.17574600000000001</v>
      </c>
      <c r="F416">
        <v>0.70829200000000003</v>
      </c>
      <c r="G416">
        <v>0.94772000000000001</v>
      </c>
      <c r="H416">
        <v>0.89054299999999997</v>
      </c>
      <c r="I416">
        <v>0.92555500000000002</v>
      </c>
      <c r="J416">
        <v>1.2008700000000001</v>
      </c>
      <c r="K416">
        <v>1.25</v>
      </c>
      <c r="L416">
        <v>0.97320600000000002</v>
      </c>
      <c r="M416">
        <v>0.81210300000000002</v>
      </c>
      <c r="N416">
        <v>0.81210300000000002</v>
      </c>
    </row>
    <row r="417" spans="1:14" x14ac:dyDescent="0.2">
      <c r="A417" t="s">
        <v>49</v>
      </c>
      <c r="B417">
        <v>1</v>
      </c>
      <c r="C417">
        <v>2011</v>
      </c>
      <c r="D417">
        <v>1.4002300000000001E-2</v>
      </c>
      <c r="E417">
        <v>0.17574600000000001</v>
      </c>
      <c r="F417">
        <v>0.70829200000000003</v>
      </c>
      <c r="G417">
        <v>0.94772000000000001</v>
      </c>
      <c r="H417">
        <v>0.89054299999999997</v>
      </c>
      <c r="I417">
        <v>0.92555500000000002</v>
      </c>
      <c r="J417">
        <v>1.2008700000000001</v>
      </c>
      <c r="K417">
        <v>1.25</v>
      </c>
      <c r="L417">
        <v>0.97320600000000002</v>
      </c>
      <c r="M417">
        <v>0.81210300000000002</v>
      </c>
      <c r="N417">
        <v>0.81210300000000002</v>
      </c>
    </row>
    <row r="418" spans="1:14" x14ac:dyDescent="0.2">
      <c r="A418" t="s">
        <v>49</v>
      </c>
      <c r="B418">
        <v>1</v>
      </c>
      <c r="C418">
        <v>2012</v>
      </c>
      <c r="D418">
        <v>1.4002300000000001E-2</v>
      </c>
      <c r="E418">
        <v>0.17574600000000001</v>
      </c>
      <c r="F418">
        <v>0.70829200000000003</v>
      </c>
      <c r="G418">
        <v>0.94772000000000001</v>
      </c>
      <c r="H418">
        <v>0.89054299999999997</v>
      </c>
      <c r="I418">
        <v>0.92555500000000002</v>
      </c>
      <c r="J418">
        <v>1.2008700000000001</v>
      </c>
      <c r="K418">
        <v>1.25</v>
      </c>
      <c r="L418">
        <v>0.97320600000000002</v>
      </c>
      <c r="M418">
        <v>0.81210300000000002</v>
      </c>
      <c r="N418">
        <v>0.81210300000000002</v>
      </c>
    </row>
    <row r="419" spans="1:14" x14ac:dyDescent="0.2">
      <c r="A419" t="s">
        <v>49</v>
      </c>
      <c r="B419">
        <v>1</v>
      </c>
      <c r="C419">
        <v>2013</v>
      </c>
      <c r="D419">
        <v>1.4002300000000001E-2</v>
      </c>
      <c r="E419">
        <v>0.17574600000000001</v>
      </c>
      <c r="F419">
        <v>0.70829200000000003</v>
      </c>
      <c r="G419">
        <v>0.94772000000000001</v>
      </c>
      <c r="H419">
        <v>0.89054299999999997</v>
      </c>
      <c r="I419">
        <v>0.92555500000000002</v>
      </c>
      <c r="J419">
        <v>1.2008700000000001</v>
      </c>
      <c r="K419">
        <v>1.25</v>
      </c>
      <c r="L419">
        <v>0.97320600000000002</v>
      </c>
      <c r="M419">
        <v>0.81210300000000002</v>
      </c>
      <c r="N419">
        <v>0.81210300000000002</v>
      </c>
    </row>
    <row r="420" spans="1:14" x14ac:dyDescent="0.2">
      <c r="A420" t="s">
        <v>49</v>
      </c>
      <c r="B420">
        <v>1</v>
      </c>
      <c r="C420">
        <v>2014</v>
      </c>
      <c r="D420">
        <v>1.4002300000000001E-2</v>
      </c>
      <c r="E420">
        <v>0.17574600000000001</v>
      </c>
      <c r="F420">
        <v>0.70829200000000003</v>
      </c>
      <c r="G420">
        <v>0.94772000000000001</v>
      </c>
      <c r="H420">
        <v>0.89054299999999997</v>
      </c>
      <c r="I420">
        <v>0.92555500000000002</v>
      </c>
      <c r="J420">
        <v>1.2008700000000001</v>
      </c>
      <c r="K420">
        <v>1.25</v>
      </c>
      <c r="L420">
        <v>0.97320600000000002</v>
      </c>
      <c r="M420">
        <v>0.81210300000000002</v>
      </c>
      <c r="N420">
        <v>0.81210300000000002</v>
      </c>
    </row>
    <row r="421" spans="1:14" x14ac:dyDescent="0.2">
      <c r="A421" t="s">
        <v>49</v>
      </c>
      <c r="B421">
        <v>1</v>
      </c>
      <c r="C421">
        <v>2015</v>
      </c>
      <c r="D421">
        <v>1.4002300000000001E-2</v>
      </c>
      <c r="E421">
        <v>0.17574600000000001</v>
      </c>
      <c r="F421">
        <v>0.70829200000000003</v>
      </c>
      <c r="G421">
        <v>0.94772000000000001</v>
      </c>
      <c r="H421">
        <v>0.89054299999999997</v>
      </c>
      <c r="I421">
        <v>0.92555500000000002</v>
      </c>
      <c r="J421">
        <v>1.2008700000000001</v>
      </c>
      <c r="K421">
        <v>1.25</v>
      </c>
      <c r="L421">
        <v>0.97320600000000002</v>
      </c>
      <c r="M421">
        <v>0.81210300000000002</v>
      </c>
      <c r="N421">
        <v>0.81210300000000002</v>
      </c>
    </row>
    <row r="422" spans="1:14" x14ac:dyDescent="0.2">
      <c r="A422" t="s">
        <v>49</v>
      </c>
      <c r="B422">
        <v>1</v>
      </c>
      <c r="C422">
        <v>2016</v>
      </c>
      <c r="D422">
        <v>1.4002300000000001E-2</v>
      </c>
      <c r="E422">
        <v>0.17574600000000001</v>
      </c>
      <c r="F422">
        <v>0.70829200000000003</v>
      </c>
      <c r="G422">
        <v>0.94772000000000001</v>
      </c>
      <c r="H422">
        <v>0.89054299999999997</v>
      </c>
      <c r="I422">
        <v>0.92555500000000002</v>
      </c>
      <c r="J422">
        <v>1.2008700000000001</v>
      </c>
      <c r="K422">
        <v>1.25</v>
      </c>
      <c r="L422">
        <v>0.97320600000000002</v>
      </c>
      <c r="M422">
        <v>0.81210300000000002</v>
      </c>
      <c r="N422">
        <v>0.81210300000000002</v>
      </c>
    </row>
    <row r="424" spans="1:14" x14ac:dyDescent="0.2">
      <c r="A424" t="s">
        <v>59</v>
      </c>
      <c r="B424" t="s">
        <v>60</v>
      </c>
      <c r="C424" t="s">
        <v>61</v>
      </c>
    </row>
    <row r="425" spans="1:14" x14ac:dyDescent="0.2">
      <c r="A425">
        <v>1967</v>
      </c>
      <c r="B425">
        <v>270029</v>
      </c>
      <c r="C425">
        <v>553.77</v>
      </c>
      <c r="D425">
        <v>454.20400000000001</v>
      </c>
    </row>
    <row r="426" spans="1:14" x14ac:dyDescent="0.2">
      <c r="A426">
        <v>1968</v>
      </c>
      <c r="B426">
        <v>270029</v>
      </c>
      <c r="C426">
        <v>553.77</v>
      </c>
      <c r="D426">
        <v>444.601</v>
      </c>
    </row>
    <row r="427" spans="1:14" x14ac:dyDescent="0.2">
      <c r="A427">
        <v>1969</v>
      </c>
      <c r="B427">
        <v>269792</v>
      </c>
      <c r="C427">
        <v>553.74</v>
      </c>
      <c r="D427">
        <v>431.87299999999999</v>
      </c>
    </row>
    <row r="428" spans="1:14" x14ac:dyDescent="0.2">
      <c r="A428">
        <v>1970</v>
      </c>
      <c r="B428">
        <v>267728</v>
      </c>
      <c r="C428">
        <v>553.47299999999996</v>
      </c>
      <c r="D428">
        <v>415.94499999999999</v>
      </c>
    </row>
    <row r="429" spans="1:14" x14ac:dyDescent="0.2">
      <c r="A429">
        <v>1971</v>
      </c>
      <c r="B429">
        <v>260988</v>
      </c>
      <c r="C429">
        <v>552.57399999999996</v>
      </c>
      <c r="D429">
        <v>383.529</v>
      </c>
    </row>
    <row r="430" spans="1:14" x14ac:dyDescent="0.2">
      <c r="A430">
        <v>1972</v>
      </c>
      <c r="B430">
        <v>252319</v>
      </c>
      <c r="C430">
        <v>551.35199999999998</v>
      </c>
      <c r="D430">
        <v>327.18099999999998</v>
      </c>
    </row>
    <row r="431" spans="1:14" x14ac:dyDescent="0.2">
      <c r="A431">
        <v>1973</v>
      </c>
      <c r="B431">
        <v>243695</v>
      </c>
      <c r="C431">
        <v>550.05499999999995</v>
      </c>
      <c r="D431">
        <v>383.654</v>
      </c>
    </row>
    <row r="432" spans="1:14" x14ac:dyDescent="0.2">
      <c r="A432">
        <v>1974</v>
      </c>
      <c r="B432">
        <v>234288</v>
      </c>
      <c r="C432">
        <v>548.54</v>
      </c>
      <c r="D432">
        <v>323.38900000000001</v>
      </c>
    </row>
    <row r="433" spans="1:4" x14ac:dyDescent="0.2">
      <c r="A433">
        <v>1975</v>
      </c>
      <c r="B433">
        <v>223592</v>
      </c>
      <c r="C433">
        <v>546.67399999999998</v>
      </c>
      <c r="D433">
        <v>571.68299999999999</v>
      </c>
    </row>
    <row r="434" spans="1:4" x14ac:dyDescent="0.2">
      <c r="A434">
        <v>1976</v>
      </c>
      <c r="B434">
        <v>212640</v>
      </c>
      <c r="C434">
        <v>544.58399999999995</v>
      </c>
      <c r="D434">
        <v>610.39</v>
      </c>
    </row>
    <row r="435" spans="1:4" x14ac:dyDescent="0.2">
      <c r="A435">
        <v>1977</v>
      </c>
      <c r="B435">
        <v>204608</v>
      </c>
      <c r="C435">
        <v>542.92100000000005</v>
      </c>
      <c r="D435">
        <v>339.69499999999999</v>
      </c>
    </row>
    <row r="436" spans="1:4" x14ac:dyDescent="0.2">
      <c r="A436">
        <v>1978</v>
      </c>
      <c r="B436">
        <v>194135</v>
      </c>
      <c r="C436">
        <v>540.56299999999999</v>
      </c>
      <c r="D436">
        <v>1623.41</v>
      </c>
    </row>
    <row r="437" spans="1:4" x14ac:dyDescent="0.2">
      <c r="A437">
        <v>1979</v>
      </c>
      <c r="B437">
        <v>187696</v>
      </c>
      <c r="C437">
        <v>538.99400000000003</v>
      </c>
      <c r="D437">
        <v>488.82</v>
      </c>
    </row>
    <row r="438" spans="1:4" x14ac:dyDescent="0.2">
      <c r="A438">
        <v>1980</v>
      </c>
      <c r="B438">
        <v>184824</v>
      </c>
      <c r="C438">
        <v>538.26199999999994</v>
      </c>
      <c r="D438">
        <v>359.36500000000001</v>
      </c>
    </row>
    <row r="439" spans="1:4" x14ac:dyDescent="0.2">
      <c r="A439">
        <v>1981</v>
      </c>
      <c r="B439">
        <v>198180</v>
      </c>
      <c r="C439">
        <v>541.50099999999998</v>
      </c>
      <c r="D439">
        <v>445.42399999999998</v>
      </c>
    </row>
    <row r="440" spans="1:4" x14ac:dyDescent="0.2">
      <c r="A440">
        <v>1982</v>
      </c>
      <c r="B440">
        <v>245803</v>
      </c>
      <c r="C440">
        <v>550.38</v>
      </c>
      <c r="D440">
        <v>317.83</v>
      </c>
    </row>
    <row r="441" spans="1:4" x14ac:dyDescent="0.2">
      <c r="A441">
        <v>1983</v>
      </c>
      <c r="B441">
        <v>257912</v>
      </c>
      <c r="C441">
        <v>552.149</v>
      </c>
      <c r="D441">
        <v>420.80399999999997</v>
      </c>
    </row>
    <row r="442" spans="1:4" x14ac:dyDescent="0.2">
      <c r="A442">
        <v>1984</v>
      </c>
      <c r="B442">
        <v>243375</v>
      </c>
      <c r="C442">
        <v>550.00599999999997</v>
      </c>
      <c r="D442">
        <v>490.71199999999999</v>
      </c>
    </row>
    <row r="443" spans="1:4" x14ac:dyDescent="0.2">
      <c r="A443">
        <v>1985</v>
      </c>
      <c r="B443">
        <v>227795</v>
      </c>
      <c r="C443">
        <v>547.42700000000002</v>
      </c>
      <c r="D443">
        <v>574.05399999999997</v>
      </c>
    </row>
    <row r="444" spans="1:4" x14ac:dyDescent="0.2">
      <c r="A444">
        <v>1986</v>
      </c>
      <c r="B444">
        <v>204616</v>
      </c>
      <c r="C444">
        <v>542.923</v>
      </c>
      <c r="D444">
        <v>473.31700000000001</v>
      </c>
    </row>
    <row r="445" spans="1:4" x14ac:dyDescent="0.2">
      <c r="A445">
        <v>1987</v>
      </c>
      <c r="B445">
        <v>185122</v>
      </c>
      <c r="C445">
        <v>538.33799999999997</v>
      </c>
      <c r="D445">
        <v>635.04</v>
      </c>
    </row>
    <row r="446" spans="1:4" x14ac:dyDescent="0.2">
      <c r="A446">
        <v>1988</v>
      </c>
      <c r="B446">
        <v>180099</v>
      </c>
      <c r="C446">
        <v>537.01099999999997</v>
      </c>
      <c r="D446">
        <v>463.459</v>
      </c>
    </row>
    <row r="447" spans="1:4" x14ac:dyDescent="0.2">
      <c r="A447">
        <v>1989</v>
      </c>
      <c r="B447">
        <v>186380</v>
      </c>
      <c r="C447">
        <v>538.66099999999994</v>
      </c>
      <c r="D447">
        <v>1281.8699999999999</v>
      </c>
    </row>
    <row r="448" spans="1:4" x14ac:dyDescent="0.2">
      <c r="A448">
        <v>1990</v>
      </c>
      <c r="B448">
        <v>191005</v>
      </c>
      <c r="C448">
        <v>539.81200000000001</v>
      </c>
      <c r="D448">
        <v>610.34199999999998</v>
      </c>
    </row>
    <row r="449" spans="1:4" x14ac:dyDescent="0.2">
      <c r="A449">
        <v>1991</v>
      </c>
      <c r="B449">
        <v>201256</v>
      </c>
      <c r="C449">
        <v>542.19100000000003</v>
      </c>
      <c r="D449">
        <v>373.88799999999998</v>
      </c>
    </row>
    <row r="450" spans="1:4" x14ac:dyDescent="0.2">
      <c r="A450">
        <v>1992</v>
      </c>
      <c r="B450">
        <v>216924</v>
      </c>
      <c r="C450">
        <v>545.42499999999995</v>
      </c>
      <c r="D450">
        <v>524.96</v>
      </c>
    </row>
    <row r="451" spans="1:4" x14ac:dyDescent="0.2">
      <c r="A451">
        <v>1993</v>
      </c>
      <c r="B451">
        <v>245262</v>
      </c>
      <c r="C451">
        <v>550.29700000000003</v>
      </c>
      <c r="D451">
        <v>859.995</v>
      </c>
    </row>
    <row r="452" spans="1:4" x14ac:dyDescent="0.2">
      <c r="A452">
        <v>1994</v>
      </c>
      <c r="B452">
        <v>242320</v>
      </c>
      <c r="C452">
        <v>549.84100000000001</v>
      </c>
      <c r="D452">
        <v>397.87799999999999</v>
      </c>
    </row>
    <row r="453" spans="1:4" x14ac:dyDescent="0.2">
      <c r="A453">
        <v>1995</v>
      </c>
      <c r="B453">
        <v>213464</v>
      </c>
      <c r="C453">
        <v>544.74800000000005</v>
      </c>
      <c r="D453">
        <v>379.98500000000001</v>
      </c>
    </row>
    <row r="454" spans="1:4" x14ac:dyDescent="0.2">
      <c r="A454">
        <v>1996</v>
      </c>
      <c r="B454">
        <v>190682</v>
      </c>
      <c r="C454">
        <v>539.73299999999995</v>
      </c>
      <c r="D454">
        <v>948.29499999999996</v>
      </c>
    </row>
    <row r="455" spans="1:4" x14ac:dyDescent="0.2">
      <c r="A455">
        <v>1997</v>
      </c>
      <c r="B455">
        <v>169352</v>
      </c>
      <c r="C455">
        <v>533.93200000000002</v>
      </c>
      <c r="D455">
        <v>219.50299999999999</v>
      </c>
    </row>
    <row r="456" spans="1:4" x14ac:dyDescent="0.2">
      <c r="A456">
        <v>1998</v>
      </c>
      <c r="B456">
        <v>149411</v>
      </c>
      <c r="C456">
        <v>527.17200000000003</v>
      </c>
      <c r="D456">
        <v>340.74900000000002</v>
      </c>
    </row>
    <row r="457" spans="1:4" x14ac:dyDescent="0.2">
      <c r="A457">
        <v>1999</v>
      </c>
      <c r="B457">
        <v>141020</v>
      </c>
      <c r="C457">
        <v>523.82000000000005</v>
      </c>
      <c r="D457">
        <v>951.68899999999996</v>
      </c>
    </row>
    <row r="458" spans="1:4" x14ac:dyDescent="0.2">
      <c r="A458">
        <v>2000</v>
      </c>
      <c r="B458">
        <v>151702</v>
      </c>
      <c r="C458">
        <v>528.029</v>
      </c>
      <c r="D458">
        <v>2048.2399999999998</v>
      </c>
    </row>
    <row r="459" spans="1:4" x14ac:dyDescent="0.2">
      <c r="A459">
        <v>2001</v>
      </c>
      <c r="B459">
        <v>143116</v>
      </c>
      <c r="C459">
        <v>524.69000000000005</v>
      </c>
      <c r="D459">
        <v>1273.33</v>
      </c>
    </row>
    <row r="460" spans="1:4" x14ac:dyDescent="0.2">
      <c r="A460">
        <v>2002</v>
      </c>
      <c r="B460">
        <v>138829</v>
      </c>
      <c r="C460">
        <v>522.88599999999997</v>
      </c>
      <c r="D460">
        <v>1466.96</v>
      </c>
    </row>
    <row r="461" spans="1:4" x14ac:dyDescent="0.2">
      <c r="A461">
        <v>2003</v>
      </c>
      <c r="B461">
        <v>187098</v>
      </c>
      <c r="C461">
        <v>538.84299999999996</v>
      </c>
      <c r="D461">
        <v>320.899</v>
      </c>
    </row>
    <row r="462" spans="1:4" x14ac:dyDescent="0.2">
      <c r="A462">
        <v>2004</v>
      </c>
      <c r="B462">
        <v>275350</v>
      </c>
      <c r="C462">
        <v>554.44000000000005</v>
      </c>
      <c r="D462">
        <v>419.23399999999998</v>
      </c>
    </row>
    <row r="463" spans="1:4" x14ac:dyDescent="0.2">
      <c r="A463">
        <v>2005</v>
      </c>
      <c r="B463">
        <v>333747</v>
      </c>
      <c r="C463">
        <v>560.45799999999997</v>
      </c>
      <c r="D463">
        <v>563.197</v>
      </c>
    </row>
    <row r="464" spans="1:4" x14ac:dyDescent="0.2">
      <c r="A464">
        <v>2006</v>
      </c>
      <c r="B464">
        <v>354805</v>
      </c>
      <c r="C464">
        <v>562.16600000000005</v>
      </c>
      <c r="D464">
        <v>376.34199999999998</v>
      </c>
    </row>
    <row r="465" spans="1:4" x14ac:dyDescent="0.2">
      <c r="A465">
        <v>2007</v>
      </c>
      <c r="B465">
        <v>326248</v>
      </c>
      <c r="C465">
        <v>559.79899999999998</v>
      </c>
      <c r="D465">
        <v>958.98</v>
      </c>
    </row>
    <row r="466" spans="1:4" x14ac:dyDescent="0.2">
      <c r="A466">
        <v>2008</v>
      </c>
      <c r="B466">
        <v>282022</v>
      </c>
      <c r="C466">
        <v>555.24599999999998</v>
      </c>
      <c r="D466">
        <v>749.92899999999997</v>
      </c>
    </row>
    <row r="467" spans="1:4" x14ac:dyDescent="0.2">
      <c r="A467">
        <v>2009</v>
      </c>
      <c r="B467">
        <v>245929</v>
      </c>
      <c r="C467">
        <v>550.399</v>
      </c>
      <c r="D467">
        <v>238.018</v>
      </c>
    </row>
    <row r="468" spans="1:4" x14ac:dyDescent="0.2">
      <c r="A468">
        <v>2010</v>
      </c>
      <c r="B468">
        <v>214408</v>
      </c>
      <c r="C468">
        <v>544.93499999999995</v>
      </c>
      <c r="D468">
        <v>485.85</v>
      </c>
    </row>
    <row r="469" spans="1:4" x14ac:dyDescent="0.2">
      <c r="A469">
        <v>2011</v>
      </c>
      <c r="B469">
        <v>208870</v>
      </c>
      <c r="C469">
        <v>543.81799999999998</v>
      </c>
      <c r="D469">
        <v>338.072</v>
      </c>
    </row>
    <row r="470" spans="1:4" x14ac:dyDescent="0.2">
      <c r="A470">
        <v>2012</v>
      </c>
      <c r="B470">
        <v>204269</v>
      </c>
      <c r="C470">
        <v>542.84799999999996</v>
      </c>
      <c r="D470">
        <v>557.66700000000003</v>
      </c>
    </row>
    <row r="471" spans="1:4" x14ac:dyDescent="0.2">
      <c r="A471">
        <v>2013</v>
      </c>
      <c r="B471">
        <v>182981</v>
      </c>
      <c r="C471">
        <v>537.78099999999995</v>
      </c>
      <c r="D471">
        <v>541.04999999999995</v>
      </c>
    </row>
    <row r="472" spans="1:4" x14ac:dyDescent="0.2">
      <c r="A472">
        <v>2014</v>
      </c>
      <c r="B472">
        <v>172271</v>
      </c>
      <c r="C472">
        <v>534.803</v>
      </c>
      <c r="D472">
        <v>423.10500000000002</v>
      </c>
    </row>
    <row r="473" spans="1:4" x14ac:dyDescent="0.2">
      <c r="A473">
        <v>2015</v>
      </c>
      <c r="B473">
        <v>170225</v>
      </c>
      <c r="C473">
        <v>534.19500000000005</v>
      </c>
      <c r="D473">
        <v>466.88499999999999</v>
      </c>
    </row>
    <row r="474" spans="1:4" x14ac:dyDescent="0.2">
      <c r="A474">
        <v>2016</v>
      </c>
      <c r="B474">
        <v>162615</v>
      </c>
      <c r="C474">
        <v>531.81500000000005</v>
      </c>
      <c r="D474">
        <v>484.44400000000002</v>
      </c>
    </row>
    <row r="476" spans="1:4" x14ac:dyDescent="0.2">
      <c r="A476" t="s">
        <v>62</v>
      </c>
      <c r="B476" t="s">
        <v>63</v>
      </c>
      <c r="C476" t="s">
        <v>64</v>
      </c>
    </row>
    <row r="477" spans="1:4" x14ac:dyDescent="0.2">
      <c r="A477" t="s">
        <v>65</v>
      </c>
      <c r="B477" t="s">
        <v>60</v>
      </c>
    </row>
    <row r="478" spans="1:4" x14ac:dyDescent="0.2">
      <c r="A478">
        <v>0</v>
      </c>
      <c r="B478">
        <v>0</v>
      </c>
    </row>
    <row r="479" spans="1:4" x14ac:dyDescent="0.2">
      <c r="A479">
        <v>10801.2</v>
      </c>
      <c r="B479">
        <v>221.50800000000001</v>
      </c>
    </row>
    <row r="480" spans="1:4" x14ac:dyDescent="0.2">
      <c r="A480">
        <v>21602.3</v>
      </c>
      <c r="B480">
        <v>322.19400000000002</v>
      </c>
    </row>
    <row r="481" spans="1:2" x14ac:dyDescent="0.2">
      <c r="A481">
        <v>32403.5</v>
      </c>
      <c r="B481">
        <v>379.72800000000001</v>
      </c>
    </row>
    <row r="482" spans="1:2" x14ac:dyDescent="0.2">
      <c r="A482">
        <v>43204.6</v>
      </c>
      <c r="B482">
        <v>416.95699999999999</v>
      </c>
    </row>
    <row r="483" spans="1:2" x14ac:dyDescent="0.2">
      <c r="A483">
        <v>54005.8</v>
      </c>
      <c r="B483">
        <v>443.01600000000002</v>
      </c>
    </row>
    <row r="484" spans="1:2" x14ac:dyDescent="0.2">
      <c r="A484">
        <v>64806.9</v>
      </c>
      <c r="B484">
        <v>462.27800000000002</v>
      </c>
    </row>
    <row r="485" spans="1:2" x14ac:dyDescent="0.2">
      <c r="A485">
        <v>75608.100000000006</v>
      </c>
      <c r="B485">
        <v>477.09500000000003</v>
      </c>
    </row>
    <row r="486" spans="1:2" x14ac:dyDescent="0.2">
      <c r="A486">
        <v>86409.3</v>
      </c>
      <c r="B486">
        <v>488.846</v>
      </c>
    </row>
    <row r="487" spans="1:2" x14ac:dyDescent="0.2">
      <c r="A487">
        <v>97210.4</v>
      </c>
      <c r="B487">
        <v>498.39299999999997</v>
      </c>
    </row>
    <row r="488" spans="1:2" x14ac:dyDescent="0.2">
      <c r="A488">
        <v>108012</v>
      </c>
      <c r="B488">
        <v>506.30399999999997</v>
      </c>
    </row>
    <row r="489" spans="1:2" x14ac:dyDescent="0.2">
      <c r="A489">
        <v>118813</v>
      </c>
      <c r="B489">
        <v>512.96600000000001</v>
      </c>
    </row>
    <row r="490" spans="1:2" x14ac:dyDescent="0.2">
      <c r="A490">
        <v>129614</v>
      </c>
      <c r="B490">
        <v>518.65300000000002</v>
      </c>
    </row>
    <row r="491" spans="1:2" x14ac:dyDescent="0.2">
      <c r="A491">
        <v>140415</v>
      </c>
      <c r="B491">
        <v>523.56500000000005</v>
      </c>
    </row>
    <row r="492" spans="1:2" x14ac:dyDescent="0.2">
      <c r="A492">
        <v>151216</v>
      </c>
      <c r="B492">
        <v>527.84900000000005</v>
      </c>
    </row>
    <row r="493" spans="1:2" x14ac:dyDescent="0.2">
      <c r="A493">
        <v>162017</v>
      </c>
      <c r="B493">
        <v>531.62</v>
      </c>
    </row>
    <row r="494" spans="1:2" x14ac:dyDescent="0.2">
      <c r="A494">
        <v>172819</v>
      </c>
      <c r="B494">
        <v>534.96299999999997</v>
      </c>
    </row>
    <row r="495" spans="1:2" x14ac:dyDescent="0.2">
      <c r="A495">
        <v>183620</v>
      </c>
      <c r="B495">
        <v>537.94799999999998</v>
      </c>
    </row>
    <row r="496" spans="1:2" x14ac:dyDescent="0.2">
      <c r="A496">
        <v>194421</v>
      </c>
      <c r="B496">
        <v>540.63</v>
      </c>
    </row>
    <row r="497" spans="1:13" x14ac:dyDescent="0.2">
      <c r="A497">
        <v>205222</v>
      </c>
      <c r="B497">
        <v>543.05200000000002</v>
      </c>
    </row>
    <row r="498" spans="1:13" x14ac:dyDescent="0.2">
      <c r="A498">
        <v>216023</v>
      </c>
      <c r="B498">
        <v>545.25099999999998</v>
      </c>
    </row>
    <row r="499" spans="1:13" x14ac:dyDescent="0.2">
      <c r="A499">
        <v>226824</v>
      </c>
      <c r="B499">
        <v>547.255</v>
      </c>
    </row>
    <row r="500" spans="1:13" x14ac:dyDescent="0.2">
      <c r="A500">
        <v>237625</v>
      </c>
      <c r="B500">
        <v>549.09100000000001</v>
      </c>
    </row>
    <row r="501" spans="1:13" x14ac:dyDescent="0.2">
      <c r="A501">
        <v>248427</v>
      </c>
      <c r="B501">
        <v>550.77700000000004</v>
      </c>
    </row>
    <row r="502" spans="1:13" x14ac:dyDescent="0.2">
      <c r="A502">
        <v>259228</v>
      </c>
      <c r="B502">
        <v>552.33199999999999</v>
      </c>
    </row>
    <row r="503" spans="1:13" x14ac:dyDescent="0.2">
      <c r="A503">
        <v>270029</v>
      </c>
      <c r="B503">
        <v>553.77</v>
      </c>
    </row>
    <row r="504" spans="1:13" x14ac:dyDescent="0.2">
      <c r="A504">
        <v>280830</v>
      </c>
      <c r="B504">
        <v>555.10500000000002</v>
      </c>
    </row>
    <row r="505" spans="1:13" x14ac:dyDescent="0.2">
      <c r="A505">
        <v>291631</v>
      </c>
      <c r="B505">
        <v>556.346</v>
      </c>
    </row>
    <row r="506" spans="1:13" x14ac:dyDescent="0.2">
      <c r="A506">
        <v>302432</v>
      </c>
      <c r="B506">
        <v>557.50400000000002</v>
      </c>
    </row>
    <row r="507" spans="1:13" x14ac:dyDescent="0.2">
      <c r="A507">
        <v>313234</v>
      </c>
      <c r="B507">
        <v>558.58600000000001</v>
      </c>
    </row>
    <row r="508" spans="1:13" x14ac:dyDescent="0.2">
      <c r="A508">
        <v>324035</v>
      </c>
      <c r="B508">
        <v>559.6</v>
      </c>
    </row>
    <row r="510" spans="1:13" x14ac:dyDescent="0.2">
      <c r="A510" t="s">
        <v>66</v>
      </c>
      <c r="B510" t="s">
        <v>67</v>
      </c>
    </row>
    <row r="511" spans="1:13" x14ac:dyDescent="0.2">
      <c r="A511" t="s">
        <v>68</v>
      </c>
    </row>
    <row r="512" spans="1:13" x14ac:dyDescent="0.2">
      <c r="B512" t="s">
        <v>69</v>
      </c>
      <c r="C512" t="s">
        <v>70</v>
      </c>
      <c r="D512" t="s">
        <v>71</v>
      </c>
      <c r="E512" t="s">
        <v>72</v>
      </c>
      <c r="F512" t="s">
        <v>73</v>
      </c>
      <c r="G512" t="s">
        <v>74</v>
      </c>
      <c r="H512" t="s">
        <v>75</v>
      </c>
      <c r="I512" t="s">
        <v>76</v>
      </c>
      <c r="J512" t="s">
        <v>77</v>
      </c>
      <c r="K512" t="s">
        <v>78</v>
      </c>
      <c r="L512" t="s">
        <v>79</v>
      </c>
      <c r="M512" t="s">
        <v>80</v>
      </c>
    </row>
    <row r="513" spans="2:15" x14ac:dyDescent="0.2">
      <c r="B513">
        <v>1.5081900000000001E-2</v>
      </c>
      <c r="C513">
        <v>84.023499999999999</v>
      </c>
      <c r="D513">
        <v>0</v>
      </c>
      <c r="E513">
        <v>80.260400000000004</v>
      </c>
      <c r="F513">
        <v>7.2000599999999997</v>
      </c>
      <c r="G513">
        <v>40.065600000000003</v>
      </c>
      <c r="H513">
        <v>0</v>
      </c>
      <c r="I513">
        <v>6.0321999999999996</v>
      </c>
      <c r="J513">
        <v>-8.5340699999999998</v>
      </c>
      <c r="K513">
        <v>9.2459400000000005E-4</v>
      </c>
      <c r="L513">
        <v>0.40679399999999999</v>
      </c>
      <c r="M513">
        <v>2.2025899999999999E-4</v>
      </c>
      <c r="N513">
        <v>0</v>
      </c>
      <c r="O513">
        <v>0</v>
      </c>
    </row>
    <row r="514" spans="2:15" x14ac:dyDescent="0.2">
      <c r="B514" t="s">
        <v>69</v>
      </c>
      <c r="C514">
        <v>1.5081900000000001E-2</v>
      </c>
    </row>
    <row r="515" spans="2:15" x14ac:dyDescent="0.2">
      <c r="B515" t="s">
        <v>70</v>
      </c>
      <c r="C515">
        <v>84.023499999999999</v>
      </c>
    </row>
    <row r="516" spans="2:15" x14ac:dyDescent="0.2">
      <c r="B516" t="s">
        <v>81</v>
      </c>
      <c r="C516">
        <v>0</v>
      </c>
    </row>
    <row r="517" spans="2:15" x14ac:dyDescent="0.2">
      <c r="B517" t="s">
        <v>71</v>
      </c>
      <c r="C517">
        <v>80.260400000000004</v>
      </c>
    </row>
    <row r="518" spans="2:15" x14ac:dyDescent="0.2">
      <c r="B518" t="s">
        <v>72</v>
      </c>
      <c r="C518">
        <v>7.2000599999999997</v>
      </c>
    </row>
    <row r="519" spans="2:15" x14ac:dyDescent="0.2">
      <c r="B519" t="s">
        <v>82</v>
      </c>
      <c r="C519">
        <v>40.065600000000003</v>
      </c>
    </row>
    <row r="520" spans="2:15" x14ac:dyDescent="0.2">
      <c r="B520" t="s">
        <v>73</v>
      </c>
      <c r="C520">
        <v>40.065600000000003</v>
      </c>
    </row>
    <row r="521" spans="2:15" x14ac:dyDescent="0.2">
      <c r="B521" t="s">
        <v>74</v>
      </c>
      <c r="C521">
        <v>0</v>
      </c>
    </row>
    <row r="522" spans="2:15" x14ac:dyDescent="0.2">
      <c r="B522" t="s">
        <v>75</v>
      </c>
      <c r="C522">
        <v>6.0321999999999996</v>
      </c>
    </row>
    <row r="523" spans="2:15" x14ac:dyDescent="0.2">
      <c r="B523" t="s">
        <v>76</v>
      </c>
      <c r="C523">
        <v>-8.5340699999999998</v>
      </c>
    </row>
    <row r="524" spans="2:15" x14ac:dyDescent="0.2">
      <c r="B524" t="s">
        <v>77</v>
      </c>
      <c r="C524">
        <v>9.2459400000000005E-4</v>
      </c>
    </row>
    <row r="525" spans="2:15" x14ac:dyDescent="0.2">
      <c r="B525" t="s">
        <v>78</v>
      </c>
      <c r="C525">
        <v>0.40679399999999999</v>
      </c>
    </row>
    <row r="526" spans="2:15" x14ac:dyDescent="0.2">
      <c r="B526" t="s">
        <v>79</v>
      </c>
      <c r="C526">
        <v>2.2025899999999999E-4</v>
      </c>
    </row>
    <row r="527" spans="2:15" x14ac:dyDescent="0.2">
      <c r="B527" t="s">
        <v>80</v>
      </c>
      <c r="C527">
        <v>8.9439099999999994E-3</v>
      </c>
    </row>
    <row r="529" spans="1:5" x14ac:dyDescent="0.2">
      <c r="A529" t="s">
        <v>83</v>
      </c>
      <c r="B529" t="s">
        <v>63</v>
      </c>
      <c r="C529" t="s">
        <v>84</v>
      </c>
      <c r="D529" t="s">
        <v>85</v>
      </c>
    </row>
    <row r="530" spans="1:5" x14ac:dyDescent="0.2">
      <c r="A530" t="s">
        <v>86</v>
      </c>
    </row>
    <row r="531" spans="1:5" x14ac:dyDescent="0.2">
      <c r="B531" t="s">
        <v>87</v>
      </c>
      <c r="C531">
        <v>1.5081900000000001E-2</v>
      </c>
    </row>
    <row r="533" spans="1:5" x14ac:dyDescent="0.2">
      <c r="A533" t="s">
        <v>88</v>
      </c>
      <c r="B533" t="s">
        <v>89</v>
      </c>
      <c r="C533" t="s">
        <v>90</v>
      </c>
      <c r="D533" t="s">
        <v>91</v>
      </c>
      <c r="E533" t="s">
        <v>35</v>
      </c>
    </row>
    <row r="534" spans="1:5" x14ac:dyDescent="0.2">
      <c r="A534" t="s">
        <v>86</v>
      </c>
    </row>
    <row r="535" spans="1:5" x14ac:dyDescent="0.2">
      <c r="B535" t="s">
        <v>92</v>
      </c>
      <c r="C535">
        <v>84.023499999999999</v>
      </c>
    </row>
    <row r="537" spans="1:5" x14ac:dyDescent="0.2">
      <c r="A537" t="s">
        <v>58</v>
      </c>
      <c r="B537" t="s">
        <v>93</v>
      </c>
      <c r="C537" t="s">
        <v>90</v>
      </c>
      <c r="D537" t="s">
        <v>91</v>
      </c>
      <c r="E537" t="s">
        <v>35</v>
      </c>
    </row>
    <row r="538" spans="1:5" x14ac:dyDescent="0.2">
      <c r="A538" t="s">
        <v>86</v>
      </c>
    </row>
    <row r="539" spans="1:5" x14ac:dyDescent="0.2">
      <c r="B539" t="s">
        <v>34</v>
      </c>
      <c r="C539" t="s">
        <v>94</v>
      </c>
      <c r="D539" t="s">
        <v>95</v>
      </c>
      <c r="E539" t="s">
        <v>96</v>
      </c>
    </row>
    <row r="540" spans="1:5" x14ac:dyDescent="0.2">
      <c r="B540" t="s">
        <v>97</v>
      </c>
      <c r="C540">
        <v>60.220500000000001</v>
      </c>
      <c r="D540">
        <v>19.910499999999999</v>
      </c>
      <c r="E540">
        <v>0.129331</v>
      </c>
    </row>
    <row r="542" spans="1:5" x14ac:dyDescent="0.2">
      <c r="A542" t="s">
        <v>36</v>
      </c>
      <c r="B542" t="s">
        <v>98</v>
      </c>
    </row>
    <row r="543" spans="1:5" x14ac:dyDescent="0.2">
      <c r="A543" t="s">
        <v>86</v>
      </c>
    </row>
    <row r="544" spans="1:5" x14ac:dyDescent="0.2">
      <c r="B544" t="s">
        <v>99</v>
      </c>
      <c r="C544">
        <v>7.2000599999999997</v>
      </c>
    </row>
    <row r="547" spans="1:6" x14ac:dyDescent="0.2">
      <c r="A547" t="s">
        <v>88</v>
      </c>
      <c r="B547" t="s">
        <v>89</v>
      </c>
      <c r="C547" t="s">
        <v>90</v>
      </c>
      <c r="D547" t="s">
        <v>100</v>
      </c>
      <c r="E547" t="s">
        <v>35</v>
      </c>
    </row>
    <row r="548" spans="1:6" x14ac:dyDescent="0.2">
      <c r="A548" t="s">
        <v>86</v>
      </c>
    </row>
    <row r="549" spans="1:6" x14ac:dyDescent="0.2">
      <c r="B549" t="s">
        <v>101</v>
      </c>
      <c r="C549">
        <v>40.065579999999997</v>
      </c>
    </row>
    <row r="551" spans="1:6" x14ac:dyDescent="0.2">
      <c r="A551" t="s">
        <v>58</v>
      </c>
      <c r="B551" t="s">
        <v>93</v>
      </c>
      <c r="C551" t="s">
        <v>90</v>
      </c>
      <c r="D551" t="s">
        <v>100</v>
      </c>
      <c r="E551" t="s">
        <v>35</v>
      </c>
    </row>
    <row r="552" spans="1:6" x14ac:dyDescent="0.2">
      <c r="A552" t="s">
        <v>86</v>
      </c>
    </row>
    <row r="553" spans="1:6" x14ac:dyDescent="0.2">
      <c r="B553" t="s">
        <v>49</v>
      </c>
      <c r="C553" t="s">
        <v>94</v>
      </c>
      <c r="D553" t="s">
        <v>95</v>
      </c>
      <c r="E553" t="s">
        <v>96</v>
      </c>
    </row>
    <row r="554" spans="1:6" x14ac:dyDescent="0.2">
      <c r="B554" t="s">
        <v>102</v>
      </c>
      <c r="C554">
        <v>5.7219699999999998</v>
      </c>
      <c r="D554">
        <v>0</v>
      </c>
      <c r="E554">
        <v>0.31023000000000001</v>
      </c>
    </row>
    <row r="557" spans="1:6" x14ac:dyDescent="0.2">
      <c r="A557" t="s">
        <v>60</v>
      </c>
      <c r="B557" t="s">
        <v>103</v>
      </c>
      <c r="C557">
        <v>-3.2025100000000002</v>
      </c>
      <c r="D557">
        <v>11.005839999999999</v>
      </c>
      <c r="E557">
        <v>-8.2565399999999993</v>
      </c>
      <c r="F557">
        <v>-8.0808599999999995</v>
      </c>
    </row>
    <row r="558" spans="1:6" x14ac:dyDescent="0.2">
      <c r="A558" t="s">
        <v>86</v>
      </c>
    </row>
    <row r="559" spans="1:6" x14ac:dyDescent="0.2">
      <c r="B559" t="s">
        <v>104</v>
      </c>
      <c r="C559">
        <v>0.43795000000000001</v>
      </c>
    </row>
    <row r="560" spans="1:6" x14ac:dyDescent="0.2">
      <c r="B560" t="s">
        <v>105</v>
      </c>
      <c r="C560">
        <v>-3.2025100000000002</v>
      </c>
    </row>
    <row r="561" spans="1:16" x14ac:dyDescent="0.2">
      <c r="B561" t="s">
        <v>106</v>
      </c>
      <c r="C561">
        <v>11.005839999999999</v>
      </c>
    </row>
    <row r="562" spans="1:16" x14ac:dyDescent="0.2">
      <c r="B562" t="s">
        <v>107</v>
      </c>
      <c r="C562">
        <v>-8.2565399999999993</v>
      </c>
    </row>
    <row r="564" spans="1:16" x14ac:dyDescent="0.2">
      <c r="A564" t="s">
        <v>33</v>
      </c>
      <c r="B564" t="s">
        <v>103</v>
      </c>
    </row>
    <row r="565" spans="1:16" x14ac:dyDescent="0.2">
      <c r="A565" t="s">
        <v>86</v>
      </c>
    </row>
    <row r="566" spans="1:16" x14ac:dyDescent="0.2">
      <c r="B566" t="s">
        <v>108</v>
      </c>
      <c r="C566">
        <v>9.2000000000000003E-4</v>
      </c>
    </row>
    <row r="567" spans="1:16" x14ac:dyDescent="0.2">
      <c r="B567" t="s">
        <v>109</v>
      </c>
      <c r="C567">
        <v>0</v>
      </c>
    </row>
    <row r="569" spans="1:16" x14ac:dyDescent="0.2">
      <c r="A569" t="s">
        <v>110</v>
      </c>
      <c r="B569" t="s">
        <v>30</v>
      </c>
      <c r="C569" t="s">
        <v>111</v>
      </c>
    </row>
    <row r="570" spans="1:16" x14ac:dyDescent="0.2">
      <c r="A570" t="s">
        <v>86</v>
      </c>
    </row>
    <row r="571" spans="1:16" x14ac:dyDescent="0.2">
      <c r="A571" t="s">
        <v>112</v>
      </c>
      <c r="B571" t="s">
        <v>113</v>
      </c>
      <c r="C571" t="s">
        <v>114</v>
      </c>
      <c r="D571" t="s">
        <v>115</v>
      </c>
      <c r="E571" t="s">
        <v>116</v>
      </c>
    </row>
    <row r="572" spans="1:16" x14ac:dyDescent="0.2">
      <c r="A572" t="s">
        <v>117</v>
      </c>
      <c r="B572">
        <v>0.40678999999999998</v>
      </c>
      <c r="C572">
        <v>1.1976899999999999</v>
      </c>
      <c r="D572">
        <v>1.1976899999999999</v>
      </c>
      <c r="E572">
        <v>1.1976899999999999</v>
      </c>
      <c r="F572">
        <v>1.1976899999999999</v>
      </c>
      <c r="G572">
        <v>1.1976899999999999</v>
      </c>
      <c r="H572">
        <v>1.1976899999999999</v>
      </c>
      <c r="I572">
        <v>1.1976899999999999</v>
      </c>
      <c r="J572">
        <v>1.1976899999999999</v>
      </c>
      <c r="K572">
        <v>1.1976899999999999</v>
      </c>
      <c r="L572">
        <v>1.1976899999999999</v>
      </c>
      <c r="M572">
        <v>1.1976899999999999</v>
      </c>
      <c r="N572">
        <v>1.1976899999999999</v>
      </c>
      <c r="O572">
        <v>1</v>
      </c>
      <c r="P572">
        <v>0.2</v>
      </c>
    </row>
    <row r="573" spans="1:16" x14ac:dyDescent="0.2">
      <c r="A573" t="s">
        <v>118</v>
      </c>
      <c r="B573">
        <v>0.40678999999999998</v>
      </c>
      <c r="C573">
        <v>1</v>
      </c>
      <c r="D573">
        <v>1</v>
      </c>
      <c r="E573">
        <v>0.2</v>
      </c>
    </row>
    <row r="574" spans="1:16" x14ac:dyDescent="0.2">
      <c r="A574" t="s">
        <v>119</v>
      </c>
      <c r="B574">
        <v>0</v>
      </c>
      <c r="C574">
        <v>0.3</v>
      </c>
      <c r="D574">
        <v>0.3</v>
      </c>
      <c r="E574">
        <v>0.3</v>
      </c>
      <c r="F574">
        <v>0.3</v>
      </c>
      <c r="G574">
        <v>0.3</v>
      </c>
      <c r="H574">
        <v>0.3</v>
      </c>
      <c r="I574">
        <v>0.3</v>
      </c>
      <c r="J574">
        <v>0.3</v>
      </c>
      <c r="K574">
        <v>0.3</v>
      </c>
      <c r="L574">
        <v>0.3</v>
      </c>
      <c r="M574">
        <v>0.3</v>
      </c>
    </row>
    <row r="575" spans="1:16" x14ac:dyDescent="0.2">
      <c r="B575">
        <v>0.3</v>
      </c>
      <c r="C575">
        <v>0.3</v>
      </c>
      <c r="D575">
        <v>0.3</v>
      </c>
      <c r="E575">
        <v>0.3</v>
      </c>
      <c r="F575">
        <v>0.3</v>
      </c>
      <c r="G575">
        <v>0.3</v>
      </c>
      <c r="H575">
        <v>0.3</v>
      </c>
      <c r="I575">
        <v>0.3</v>
      </c>
      <c r="J575">
        <v>0.3</v>
      </c>
      <c r="K575">
        <v>0.3</v>
      </c>
      <c r="L575">
        <v>0.3</v>
      </c>
    </row>
    <row r="576" spans="1:16" x14ac:dyDescent="0.2">
      <c r="B576">
        <v>0.3</v>
      </c>
      <c r="C576">
        <v>0.3</v>
      </c>
      <c r="D576">
        <v>0.3</v>
      </c>
      <c r="E576">
        <v>0.3</v>
      </c>
      <c r="F576">
        <v>0.3</v>
      </c>
      <c r="G576">
        <v>0.3</v>
      </c>
      <c r="H576">
        <v>0.3</v>
      </c>
      <c r="I576">
        <v>0.3</v>
      </c>
      <c r="J576">
        <v>0.3</v>
      </c>
      <c r="K576">
        <v>0.3</v>
      </c>
      <c r="L576">
        <v>0.3</v>
      </c>
    </row>
    <row r="577" spans="2:12" x14ac:dyDescent="0.2">
      <c r="B577">
        <v>0.3</v>
      </c>
      <c r="C577">
        <v>0.3</v>
      </c>
      <c r="D577">
        <v>0.3</v>
      </c>
      <c r="E577">
        <v>0.3</v>
      </c>
      <c r="F577">
        <v>0.3</v>
      </c>
      <c r="G577">
        <v>0.3</v>
      </c>
      <c r="H577">
        <v>0.3</v>
      </c>
      <c r="I577">
        <v>0.3</v>
      </c>
      <c r="J577">
        <v>0.3</v>
      </c>
      <c r="K577">
        <v>0.3</v>
      </c>
      <c r="L577">
        <v>0.3</v>
      </c>
    </row>
    <row r="578" spans="2:12" x14ac:dyDescent="0.2">
      <c r="B578">
        <v>0.3</v>
      </c>
      <c r="C578">
        <v>0.3</v>
      </c>
      <c r="D578">
        <v>0.3</v>
      </c>
      <c r="E578">
        <v>0.3</v>
      </c>
      <c r="F578">
        <v>0.3</v>
      </c>
      <c r="G578">
        <v>0.3</v>
      </c>
      <c r="H578">
        <v>0.3</v>
      </c>
      <c r="I578">
        <v>0.3</v>
      </c>
      <c r="J578">
        <v>0.3</v>
      </c>
      <c r="K578">
        <v>0.3</v>
      </c>
      <c r="L578">
        <v>0.3</v>
      </c>
    </row>
    <row r="579" spans="2:12" x14ac:dyDescent="0.2">
      <c r="B579">
        <v>0.3</v>
      </c>
      <c r="C579">
        <v>0.3</v>
      </c>
      <c r="D579">
        <v>0.3</v>
      </c>
      <c r="E579">
        <v>0.3</v>
      </c>
      <c r="F579">
        <v>0.3</v>
      </c>
      <c r="G579">
        <v>0.3</v>
      </c>
      <c r="H579">
        <v>0.3</v>
      </c>
      <c r="I579">
        <v>0.3</v>
      </c>
      <c r="J579">
        <v>0.3</v>
      </c>
      <c r="K579">
        <v>0.3</v>
      </c>
      <c r="L579">
        <v>0.3</v>
      </c>
    </row>
    <row r="580" spans="2:12" x14ac:dyDescent="0.2">
      <c r="B580">
        <v>0.3</v>
      </c>
      <c r="C580">
        <v>0.3</v>
      </c>
      <c r="D580">
        <v>0.3</v>
      </c>
      <c r="E580">
        <v>0.3</v>
      </c>
      <c r="F580">
        <v>0.3</v>
      </c>
      <c r="G580">
        <v>0.3</v>
      </c>
      <c r="H580">
        <v>0.3</v>
      </c>
      <c r="I580">
        <v>0.3</v>
      </c>
      <c r="J580">
        <v>0.3</v>
      </c>
      <c r="K580">
        <v>0.3</v>
      </c>
      <c r="L580">
        <v>0.3</v>
      </c>
    </row>
    <row r="581" spans="2:12" x14ac:dyDescent="0.2">
      <c r="B581">
        <v>0.3</v>
      </c>
      <c r="C581">
        <v>0.3</v>
      </c>
      <c r="D581">
        <v>0.3</v>
      </c>
      <c r="E581">
        <v>0.3</v>
      </c>
      <c r="F581">
        <v>0.3</v>
      </c>
      <c r="G581">
        <v>0.3</v>
      </c>
      <c r="H581">
        <v>0.3</v>
      </c>
      <c r="I581">
        <v>0.3</v>
      </c>
      <c r="J581">
        <v>0.3</v>
      </c>
      <c r="K581">
        <v>0.3</v>
      </c>
      <c r="L581">
        <v>0.3</v>
      </c>
    </row>
    <row r="582" spans="2:12" x14ac:dyDescent="0.2">
      <c r="B582">
        <v>0.3</v>
      </c>
      <c r="C582">
        <v>0.3</v>
      </c>
      <c r="D582">
        <v>0.3</v>
      </c>
      <c r="E582">
        <v>0.3</v>
      </c>
      <c r="F582">
        <v>0.3</v>
      </c>
      <c r="G582">
        <v>0.3</v>
      </c>
      <c r="H582">
        <v>0.3</v>
      </c>
      <c r="I582">
        <v>0.3</v>
      </c>
      <c r="J582">
        <v>0.3</v>
      </c>
      <c r="K582">
        <v>0.3</v>
      </c>
      <c r="L582">
        <v>0.3</v>
      </c>
    </row>
    <row r="583" spans="2:12" x14ac:dyDescent="0.2">
      <c r="B583">
        <v>0.3</v>
      </c>
      <c r="C583">
        <v>0.3</v>
      </c>
      <c r="D583">
        <v>0.3</v>
      </c>
      <c r="E583">
        <v>0.3</v>
      </c>
      <c r="F583">
        <v>0.3</v>
      </c>
      <c r="G583">
        <v>0.3</v>
      </c>
      <c r="H583">
        <v>0.3</v>
      </c>
      <c r="I583">
        <v>0.3</v>
      </c>
      <c r="J583">
        <v>0.3</v>
      </c>
      <c r="K583">
        <v>0.3</v>
      </c>
      <c r="L583">
        <v>0.3</v>
      </c>
    </row>
    <row r="584" spans="2:12" x14ac:dyDescent="0.2">
      <c r="B584">
        <v>0.3</v>
      </c>
      <c r="C584">
        <v>0.3</v>
      </c>
      <c r="D584">
        <v>0.3</v>
      </c>
      <c r="E584">
        <v>0.3</v>
      </c>
      <c r="F584">
        <v>0.3</v>
      </c>
      <c r="G584">
        <v>0.3</v>
      </c>
      <c r="H584">
        <v>0.3</v>
      </c>
      <c r="I584">
        <v>0.3</v>
      </c>
      <c r="J584">
        <v>0.3</v>
      </c>
      <c r="K584">
        <v>0.3</v>
      </c>
      <c r="L584">
        <v>0.3</v>
      </c>
    </row>
    <row r="585" spans="2:12" x14ac:dyDescent="0.2">
      <c r="B585">
        <v>0.3</v>
      </c>
      <c r="C585">
        <v>0.3</v>
      </c>
      <c r="D585">
        <v>0.3</v>
      </c>
      <c r="E585">
        <v>0.3</v>
      </c>
      <c r="F585">
        <v>0.3</v>
      </c>
      <c r="G585">
        <v>0.3</v>
      </c>
      <c r="H585">
        <v>0.3</v>
      </c>
      <c r="I585">
        <v>0.3</v>
      </c>
      <c r="J585">
        <v>0.3</v>
      </c>
      <c r="K585">
        <v>0.3</v>
      </c>
      <c r="L585">
        <v>0.3</v>
      </c>
    </row>
    <row r="586" spans="2:12" x14ac:dyDescent="0.2">
      <c r="B586">
        <v>0.3</v>
      </c>
      <c r="C586">
        <v>0.3</v>
      </c>
      <c r="D586">
        <v>0.3</v>
      </c>
      <c r="E586">
        <v>0.3</v>
      </c>
      <c r="F586">
        <v>0.3</v>
      </c>
      <c r="G586">
        <v>0.3</v>
      </c>
      <c r="H586">
        <v>0.3</v>
      </c>
      <c r="I586">
        <v>0.3</v>
      </c>
      <c r="J586">
        <v>0.3</v>
      </c>
      <c r="K586">
        <v>0.3</v>
      </c>
      <c r="L586">
        <v>0.3</v>
      </c>
    </row>
    <row r="587" spans="2:12" x14ac:dyDescent="0.2">
      <c r="B587">
        <v>0.3</v>
      </c>
      <c r="C587">
        <v>0.3</v>
      </c>
      <c r="D587">
        <v>0.3</v>
      </c>
      <c r="E587">
        <v>0.3</v>
      </c>
      <c r="F587">
        <v>0.3</v>
      </c>
      <c r="G587">
        <v>0.3</v>
      </c>
      <c r="H587">
        <v>0.3</v>
      </c>
      <c r="I587">
        <v>0.3</v>
      </c>
      <c r="J587">
        <v>0.3</v>
      </c>
      <c r="K587">
        <v>0.3</v>
      </c>
      <c r="L587">
        <v>0.3</v>
      </c>
    </row>
    <row r="588" spans="2:12" x14ac:dyDescent="0.2">
      <c r="B588">
        <v>0.3</v>
      </c>
      <c r="C588">
        <v>0.3</v>
      </c>
      <c r="D588">
        <v>0.3</v>
      </c>
      <c r="E588">
        <v>0.3</v>
      </c>
      <c r="F588">
        <v>0.3</v>
      </c>
      <c r="G588">
        <v>0.3</v>
      </c>
      <c r="H588">
        <v>0.3</v>
      </c>
      <c r="I588">
        <v>0.3</v>
      </c>
      <c r="J588">
        <v>0.3</v>
      </c>
      <c r="K588">
        <v>0.3</v>
      </c>
      <c r="L588">
        <v>0.3</v>
      </c>
    </row>
    <row r="589" spans="2:12" x14ac:dyDescent="0.2">
      <c r="B589">
        <v>0.3</v>
      </c>
      <c r="C589">
        <v>0.3</v>
      </c>
      <c r="D589">
        <v>0.3</v>
      </c>
      <c r="E589">
        <v>0.3</v>
      </c>
      <c r="F589">
        <v>0.3</v>
      </c>
      <c r="G589">
        <v>0.3</v>
      </c>
      <c r="H589">
        <v>0.3</v>
      </c>
      <c r="I589">
        <v>0.3</v>
      </c>
      <c r="J589">
        <v>0.3</v>
      </c>
      <c r="K589">
        <v>0.3</v>
      </c>
      <c r="L589">
        <v>0.3</v>
      </c>
    </row>
    <row r="590" spans="2:12" x14ac:dyDescent="0.2">
      <c r="B590">
        <v>0.3</v>
      </c>
      <c r="C590">
        <v>0.3</v>
      </c>
      <c r="D590">
        <v>0.3</v>
      </c>
      <c r="E590">
        <v>0.3</v>
      </c>
      <c r="F590">
        <v>0.3</v>
      </c>
      <c r="G590">
        <v>0.3</v>
      </c>
      <c r="H590">
        <v>0.3</v>
      </c>
      <c r="I590">
        <v>0.3</v>
      </c>
      <c r="J590">
        <v>0.3</v>
      </c>
      <c r="K590">
        <v>0.3</v>
      </c>
      <c r="L590">
        <v>0.3</v>
      </c>
    </row>
    <row r="591" spans="2:12" x14ac:dyDescent="0.2">
      <c r="B591">
        <v>0.3</v>
      </c>
      <c r="C591">
        <v>0.3</v>
      </c>
      <c r="D591">
        <v>0.3</v>
      </c>
      <c r="E591">
        <v>0.3</v>
      </c>
      <c r="F591">
        <v>0.3</v>
      </c>
      <c r="G591">
        <v>0.3</v>
      </c>
      <c r="H591">
        <v>0.3</v>
      </c>
      <c r="I591">
        <v>0.3</v>
      </c>
      <c r="J591">
        <v>0.3</v>
      </c>
      <c r="K591">
        <v>0.3</v>
      </c>
      <c r="L591">
        <v>0.3</v>
      </c>
    </row>
    <row r="592" spans="2:12" x14ac:dyDescent="0.2">
      <c r="B592">
        <v>0.3</v>
      </c>
      <c r="C592">
        <v>0.3</v>
      </c>
      <c r="D592">
        <v>0.3</v>
      </c>
      <c r="E592">
        <v>0.3</v>
      </c>
      <c r="F592">
        <v>0.3</v>
      </c>
      <c r="G592">
        <v>0.3</v>
      </c>
      <c r="H592">
        <v>0.3</v>
      </c>
      <c r="I592">
        <v>0.3</v>
      </c>
      <c r="J592">
        <v>0.3</v>
      </c>
      <c r="K592">
        <v>0.3</v>
      </c>
      <c r="L592">
        <v>0.3</v>
      </c>
    </row>
    <row r="593" spans="2:12" x14ac:dyDescent="0.2">
      <c r="B593">
        <v>0.3</v>
      </c>
      <c r="C593">
        <v>0.3</v>
      </c>
      <c r="D593">
        <v>0.3</v>
      </c>
      <c r="E593">
        <v>0.3</v>
      </c>
      <c r="F593">
        <v>0.3</v>
      </c>
      <c r="G593">
        <v>0.3</v>
      </c>
      <c r="H593">
        <v>0.3</v>
      </c>
      <c r="I593">
        <v>0.3</v>
      </c>
      <c r="J593">
        <v>0.3</v>
      </c>
      <c r="K593">
        <v>0.3</v>
      </c>
      <c r="L593">
        <v>0.3</v>
      </c>
    </row>
    <row r="594" spans="2:12" x14ac:dyDescent="0.2">
      <c r="B594">
        <v>0.3</v>
      </c>
      <c r="C594">
        <v>0.3</v>
      </c>
      <c r="D594">
        <v>0.3</v>
      </c>
      <c r="E594">
        <v>0.3</v>
      </c>
      <c r="F594">
        <v>0.3</v>
      </c>
      <c r="G594">
        <v>0.3</v>
      </c>
      <c r="H594">
        <v>0.3</v>
      </c>
      <c r="I594">
        <v>0.3</v>
      </c>
      <c r="J594">
        <v>0.3</v>
      </c>
      <c r="K594">
        <v>0.3</v>
      </c>
      <c r="L594">
        <v>0.3</v>
      </c>
    </row>
    <row r="595" spans="2:12" x14ac:dyDescent="0.2">
      <c r="B595">
        <v>0.3</v>
      </c>
      <c r="C595">
        <v>0.3</v>
      </c>
      <c r="D595">
        <v>0.3</v>
      </c>
      <c r="E595">
        <v>0.3</v>
      </c>
      <c r="F595">
        <v>0.3</v>
      </c>
      <c r="G595">
        <v>0.3</v>
      </c>
      <c r="H595">
        <v>0.3</v>
      </c>
      <c r="I595">
        <v>0.3</v>
      </c>
      <c r="J595">
        <v>0.3</v>
      </c>
      <c r="K595">
        <v>0.3</v>
      </c>
      <c r="L595">
        <v>0.3</v>
      </c>
    </row>
    <row r="596" spans="2:12" x14ac:dyDescent="0.2">
      <c r="B596">
        <v>0.3</v>
      </c>
      <c r="C596">
        <v>0.3</v>
      </c>
      <c r="D596">
        <v>0.3</v>
      </c>
      <c r="E596">
        <v>0.3</v>
      </c>
      <c r="F596">
        <v>0.3</v>
      </c>
      <c r="G596">
        <v>0.3</v>
      </c>
      <c r="H596">
        <v>0.3</v>
      </c>
      <c r="I596">
        <v>0.3</v>
      </c>
      <c r="J596">
        <v>0.3</v>
      </c>
      <c r="K596">
        <v>0.3</v>
      </c>
      <c r="L596">
        <v>0.3</v>
      </c>
    </row>
    <row r="597" spans="2:12" x14ac:dyDescent="0.2">
      <c r="B597">
        <v>0.3</v>
      </c>
      <c r="C597">
        <v>0.3</v>
      </c>
      <c r="D597">
        <v>0.3</v>
      </c>
      <c r="E597">
        <v>0.3</v>
      </c>
      <c r="F597">
        <v>0.3</v>
      </c>
      <c r="G597">
        <v>0.3</v>
      </c>
      <c r="H597">
        <v>0.3</v>
      </c>
      <c r="I597">
        <v>0.3</v>
      </c>
      <c r="J597">
        <v>0.3</v>
      </c>
      <c r="K597">
        <v>0.3</v>
      </c>
      <c r="L597">
        <v>0.3</v>
      </c>
    </row>
    <row r="598" spans="2:12" x14ac:dyDescent="0.2">
      <c r="B598">
        <v>0.3</v>
      </c>
      <c r="C598">
        <v>0.3</v>
      </c>
      <c r="D598">
        <v>0.3</v>
      </c>
      <c r="E598">
        <v>0.3</v>
      </c>
      <c r="F598">
        <v>0.3</v>
      </c>
      <c r="G598">
        <v>0.3</v>
      </c>
      <c r="H598">
        <v>0.3</v>
      </c>
      <c r="I598">
        <v>0.3</v>
      </c>
      <c r="J598">
        <v>0.3</v>
      </c>
      <c r="K598">
        <v>0.3</v>
      </c>
      <c r="L598">
        <v>0.3</v>
      </c>
    </row>
    <row r="599" spans="2:12" x14ac:dyDescent="0.2">
      <c r="B599">
        <v>0.3</v>
      </c>
      <c r="C599">
        <v>0.3</v>
      </c>
      <c r="D599">
        <v>0.3</v>
      </c>
      <c r="E599">
        <v>0.3</v>
      </c>
      <c r="F599">
        <v>0.3</v>
      </c>
      <c r="G599">
        <v>0.3</v>
      </c>
      <c r="H599">
        <v>0.3</v>
      </c>
      <c r="I599">
        <v>0.3</v>
      </c>
      <c r="J599">
        <v>0.3</v>
      </c>
      <c r="K599">
        <v>0.3</v>
      </c>
      <c r="L599">
        <v>0.3</v>
      </c>
    </row>
    <row r="600" spans="2:12" x14ac:dyDescent="0.2">
      <c r="B600">
        <v>0.3</v>
      </c>
      <c r="C600">
        <v>0.3</v>
      </c>
      <c r="D600">
        <v>0.3</v>
      </c>
      <c r="E600">
        <v>0.3</v>
      </c>
      <c r="F600">
        <v>0.3</v>
      </c>
      <c r="G600">
        <v>0.3</v>
      </c>
      <c r="H600">
        <v>0.3</v>
      </c>
      <c r="I600">
        <v>0.3</v>
      </c>
      <c r="J600">
        <v>0.3</v>
      </c>
      <c r="K600">
        <v>0.3</v>
      </c>
      <c r="L600">
        <v>0.3</v>
      </c>
    </row>
    <row r="601" spans="2:12" x14ac:dyDescent="0.2">
      <c r="B601">
        <v>0.3</v>
      </c>
      <c r="C601">
        <v>0.3</v>
      </c>
      <c r="D601">
        <v>0.3</v>
      </c>
      <c r="E601">
        <v>0.3</v>
      </c>
      <c r="F601">
        <v>0.3</v>
      </c>
      <c r="G601">
        <v>0.3</v>
      </c>
      <c r="H601">
        <v>0.3</v>
      </c>
      <c r="I601">
        <v>0.3</v>
      </c>
      <c r="J601">
        <v>0.3</v>
      </c>
      <c r="K601">
        <v>0.3</v>
      </c>
      <c r="L601">
        <v>0.3</v>
      </c>
    </row>
    <row r="602" spans="2:12" x14ac:dyDescent="0.2">
      <c r="B602">
        <v>0.3</v>
      </c>
      <c r="C602">
        <v>0.3</v>
      </c>
      <c r="D602">
        <v>0.3</v>
      </c>
      <c r="E602">
        <v>0.3</v>
      </c>
      <c r="F602">
        <v>0.3</v>
      </c>
      <c r="G602">
        <v>0.3</v>
      </c>
      <c r="H602">
        <v>0.3</v>
      </c>
      <c r="I602">
        <v>0.3</v>
      </c>
      <c r="J602">
        <v>0.3</v>
      </c>
      <c r="K602">
        <v>0.3</v>
      </c>
      <c r="L602">
        <v>0.3</v>
      </c>
    </row>
    <row r="603" spans="2:12" x14ac:dyDescent="0.2">
      <c r="B603">
        <v>0.3</v>
      </c>
      <c r="C603">
        <v>0.3</v>
      </c>
      <c r="D603">
        <v>0.3</v>
      </c>
      <c r="E603">
        <v>0.3</v>
      </c>
      <c r="F603">
        <v>0.3</v>
      </c>
      <c r="G603">
        <v>0.3</v>
      </c>
      <c r="H603">
        <v>0.3</v>
      </c>
      <c r="I603">
        <v>0.3</v>
      </c>
      <c r="J603">
        <v>0.3</v>
      </c>
      <c r="K603">
        <v>0.3</v>
      </c>
      <c r="L603">
        <v>0.3</v>
      </c>
    </row>
    <row r="604" spans="2:12" x14ac:dyDescent="0.2">
      <c r="B604">
        <v>0.3</v>
      </c>
      <c r="C604">
        <v>0.3</v>
      </c>
      <c r="D604">
        <v>0.3</v>
      </c>
      <c r="E604">
        <v>0.3</v>
      </c>
      <c r="F604">
        <v>0.3</v>
      </c>
      <c r="G604">
        <v>0.3</v>
      </c>
      <c r="H604">
        <v>0.3</v>
      </c>
      <c r="I604">
        <v>0.3</v>
      </c>
      <c r="J604">
        <v>0.3</v>
      </c>
      <c r="K604">
        <v>0.3</v>
      </c>
      <c r="L604">
        <v>0.3</v>
      </c>
    </row>
    <row r="605" spans="2:12" x14ac:dyDescent="0.2">
      <c r="B605">
        <v>0.3</v>
      </c>
      <c r="C605">
        <v>0.3</v>
      </c>
      <c r="D605">
        <v>0.3</v>
      </c>
      <c r="E605">
        <v>0.3</v>
      </c>
      <c r="F605">
        <v>0.3</v>
      </c>
      <c r="G605">
        <v>0.3</v>
      </c>
      <c r="H605">
        <v>0.3</v>
      </c>
      <c r="I605">
        <v>0.3</v>
      </c>
      <c r="J605">
        <v>0.3</v>
      </c>
      <c r="K605">
        <v>0.3</v>
      </c>
      <c r="L605">
        <v>0.3</v>
      </c>
    </row>
    <row r="606" spans="2:12" x14ac:dyDescent="0.2">
      <c r="B606">
        <v>0.3</v>
      </c>
      <c r="C606">
        <v>0.3</v>
      </c>
      <c r="D606">
        <v>0.3</v>
      </c>
      <c r="E606">
        <v>0.3</v>
      </c>
      <c r="F606">
        <v>0.3</v>
      </c>
      <c r="G606">
        <v>0.3</v>
      </c>
      <c r="H606">
        <v>0.3</v>
      </c>
      <c r="I606">
        <v>0.3</v>
      </c>
      <c r="J606">
        <v>0.3</v>
      </c>
      <c r="K606">
        <v>0.3</v>
      </c>
      <c r="L606">
        <v>0.3</v>
      </c>
    </row>
    <row r="607" spans="2:12" x14ac:dyDescent="0.2">
      <c r="B607">
        <v>0.3</v>
      </c>
      <c r="C607">
        <v>0.3</v>
      </c>
      <c r="D607">
        <v>0.3</v>
      </c>
      <c r="E607">
        <v>0.3</v>
      </c>
      <c r="F607">
        <v>0.3</v>
      </c>
      <c r="G607">
        <v>0.3</v>
      </c>
      <c r="H607">
        <v>0.3</v>
      </c>
      <c r="I607">
        <v>0.3</v>
      </c>
      <c r="J607">
        <v>0.3</v>
      </c>
      <c r="K607">
        <v>0.3</v>
      </c>
      <c r="L607">
        <v>0.3</v>
      </c>
    </row>
    <row r="608" spans="2:12" x14ac:dyDescent="0.2">
      <c r="B608">
        <v>0.3</v>
      </c>
      <c r="C608">
        <v>0.3</v>
      </c>
      <c r="D608">
        <v>0.3</v>
      </c>
      <c r="E608">
        <v>0.3</v>
      </c>
      <c r="F608">
        <v>0.3</v>
      </c>
      <c r="G608">
        <v>0.3</v>
      </c>
      <c r="H608">
        <v>0.3</v>
      </c>
      <c r="I608">
        <v>0.3</v>
      </c>
      <c r="J608">
        <v>0.3</v>
      </c>
      <c r="K608">
        <v>0.3</v>
      </c>
      <c r="L608">
        <v>0.3</v>
      </c>
    </row>
    <row r="609" spans="1:14" x14ac:dyDescent="0.2">
      <c r="B609">
        <v>0.3</v>
      </c>
      <c r="C609">
        <v>0.3</v>
      </c>
      <c r="D609">
        <v>0.3</v>
      </c>
      <c r="E609">
        <v>0.3</v>
      </c>
      <c r="F609">
        <v>0.3</v>
      </c>
      <c r="G609">
        <v>0.3</v>
      </c>
      <c r="H609">
        <v>0.3</v>
      </c>
      <c r="I609">
        <v>0.3</v>
      </c>
      <c r="J609">
        <v>0.3</v>
      </c>
      <c r="K609">
        <v>0.3</v>
      </c>
      <c r="L609">
        <v>0.3</v>
      </c>
    </row>
    <row r="610" spans="1:14" x14ac:dyDescent="0.2">
      <c r="B610">
        <v>0.3</v>
      </c>
      <c r="C610">
        <v>0.3</v>
      </c>
      <c r="D610">
        <v>0.3</v>
      </c>
      <c r="E610">
        <v>0.3</v>
      </c>
      <c r="F610">
        <v>0.3</v>
      </c>
      <c r="G610">
        <v>0.3</v>
      </c>
      <c r="H610">
        <v>0.3</v>
      </c>
      <c r="I610">
        <v>0.3</v>
      </c>
      <c r="J610">
        <v>0.3</v>
      </c>
      <c r="K610">
        <v>0.3</v>
      </c>
      <c r="L610">
        <v>0.3</v>
      </c>
    </row>
    <row r="611" spans="1:14" x14ac:dyDescent="0.2">
      <c r="B611">
        <v>0.3</v>
      </c>
      <c r="C611">
        <v>0.3</v>
      </c>
      <c r="D611">
        <v>0.3</v>
      </c>
      <c r="E611">
        <v>0.3</v>
      </c>
      <c r="F611">
        <v>0.3</v>
      </c>
      <c r="G611">
        <v>0.3</v>
      </c>
      <c r="H611">
        <v>0.3</v>
      </c>
      <c r="I611">
        <v>0.3</v>
      </c>
      <c r="J611">
        <v>0.3</v>
      </c>
      <c r="K611">
        <v>0.3</v>
      </c>
      <c r="L611">
        <v>0.3</v>
      </c>
    </row>
    <row r="612" spans="1:14" x14ac:dyDescent="0.2">
      <c r="B612">
        <v>0.3</v>
      </c>
      <c r="C612">
        <v>0.3</v>
      </c>
      <c r="D612">
        <v>0.3</v>
      </c>
      <c r="E612">
        <v>0.3</v>
      </c>
      <c r="F612">
        <v>0.3</v>
      </c>
      <c r="G612">
        <v>0.3</v>
      </c>
      <c r="H612">
        <v>0.3</v>
      </c>
      <c r="I612">
        <v>0.3</v>
      </c>
      <c r="J612">
        <v>0.3</v>
      </c>
      <c r="K612">
        <v>0.3</v>
      </c>
      <c r="L612">
        <v>0.3</v>
      </c>
    </row>
    <row r="613" spans="1:14" x14ac:dyDescent="0.2">
      <c r="B613">
        <v>0.3</v>
      </c>
      <c r="C613">
        <v>0.3</v>
      </c>
      <c r="D613">
        <v>0.3</v>
      </c>
      <c r="E613">
        <v>0.3</v>
      </c>
      <c r="F613">
        <v>0.3</v>
      </c>
      <c r="G613">
        <v>0.3</v>
      </c>
      <c r="H613">
        <v>0.3</v>
      </c>
      <c r="I613">
        <v>0.3</v>
      </c>
      <c r="J613">
        <v>0.3</v>
      </c>
      <c r="K613">
        <v>0.3</v>
      </c>
      <c r="L613">
        <v>0.3</v>
      </c>
      <c r="M613">
        <v>0.3</v>
      </c>
      <c r="N613">
        <v>0.05</v>
      </c>
    </row>
    <row r="614" spans="1:14" x14ac:dyDescent="0.2">
      <c r="A614" t="s">
        <v>120</v>
      </c>
      <c r="B614">
        <v>0</v>
      </c>
      <c r="C614">
        <v>0.8</v>
      </c>
      <c r="D614">
        <v>0.8</v>
      </c>
      <c r="E614">
        <v>300</v>
      </c>
    </row>
    <row r="615" spans="1:14" x14ac:dyDescent="0.2">
      <c r="A615" t="s">
        <v>121</v>
      </c>
      <c r="B615">
        <v>2.2000000000000001E-4</v>
      </c>
      <c r="C615">
        <v>0.43795000000000001</v>
      </c>
      <c r="D615">
        <v>0.6</v>
      </c>
      <c r="E615">
        <v>15</v>
      </c>
    </row>
    <row r="617" spans="1:14" x14ac:dyDescent="0.2">
      <c r="A617" t="s">
        <v>122</v>
      </c>
      <c r="B617">
        <v>506</v>
      </c>
    </row>
    <row r="618" spans="1:14" x14ac:dyDescent="0.2">
      <c r="A618" t="s">
        <v>123</v>
      </c>
    </row>
    <row r="619" spans="1:14" x14ac:dyDescent="0.2">
      <c r="A619" t="s">
        <v>124</v>
      </c>
    </row>
    <row r="620" spans="1:14" x14ac:dyDescent="0.2">
      <c r="A620" t="s">
        <v>22</v>
      </c>
    </row>
    <row r="621" spans="1:14" x14ac:dyDescent="0.2">
      <c r="A621" t="s">
        <v>125</v>
      </c>
    </row>
    <row r="622" spans="1:14" x14ac:dyDescent="0.2">
      <c r="A622" t="s">
        <v>126</v>
      </c>
      <c r="B622" t="s">
        <v>127</v>
      </c>
      <c r="C622" t="s">
        <v>128</v>
      </c>
      <c r="D622">
        <v>0.8</v>
      </c>
      <c r="E622">
        <v>300</v>
      </c>
      <c r="F622">
        <v>-6</v>
      </c>
    </row>
    <row r="623" spans="1:14" x14ac:dyDescent="0.2">
      <c r="A623" t="s">
        <v>129</v>
      </c>
      <c r="B623" t="s">
        <v>127</v>
      </c>
      <c r="C623" t="s">
        <v>128</v>
      </c>
      <c r="D623">
        <v>0.6</v>
      </c>
      <c r="E623">
        <v>15</v>
      </c>
      <c r="F623">
        <v>4</v>
      </c>
    </row>
    <row r="624" spans="1:14" x14ac:dyDescent="0.2">
      <c r="A624" t="s">
        <v>130</v>
      </c>
      <c r="B624">
        <v>1967</v>
      </c>
      <c r="C624">
        <v>2016</v>
      </c>
    </row>
    <row r="625" spans="1:43" x14ac:dyDescent="0.2">
      <c r="A625" t="s">
        <v>131</v>
      </c>
      <c r="B625">
        <v>1977</v>
      </c>
      <c r="C625">
        <v>2014</v>
      </c>
    </row>
    <row r="626" spans="1:43" x14ac:dyDescent="0.2">
      <c r="A626" t="s">
        <v>132</v>
      </c>
      <c r="B626">
        <v>1977</v>
      </c>
      <c r="C626">
        <v>2016</v>
      </c>
    </row>
    <row r="627" spans="1:43" x14ac:dyDescent="0.2">
      <c r="A627" t="s">
        <v>133</v>
      </c>
      <c r="B627" t="s">
        <v>127</v>
      </c>
      <c r="C627" t="s">
        <v>134</v>
      </c>
      <c r="D627">
        <v>0.3</v>
      </c>
      <c r="E627">
        <v>0.05</v>
      </c>
      <c r="F627">
        <v>-4</v>
      </c>
    </row>
    <row r="628" spans="1:43" x14ac:dyDescent="0.2">
      <c r="A628" t="s">
        <v>135</v>
      </c>
      <c r="B628" t="s">
        <v>127</v>
      </c>
      <c r="C628" t="s">
        <v>134</v>
      </c>
      <c r="D628">
        <v>1</v>
      </c>
      <c r="E628">
        <v>0.2</v>
      </c>
      <c r="F628">
        <v>4</v>
      </c>
    </row>
    <row r="629" spans="1:43" x14ac:dyDescent="0.2">
      <c r="A629" t="s">
        <v>136</v>
      </c>
      <c r="B629" t="s">
        <v>127</v>
      </c>
      <c r="C629" t="s">
        <v>134</v>
      </c>
      <c r="D629">
        <v>1</v>
      </c>
      <c r="E629">
        <v>0.2</v>
      </c>
      <c r="F629">
        <v>-4</v>
      </c>
    </row>
    <row r="630" spans="1:43" x14ac:dyDescent="0.2">
      <c r="A630" t="s">
        <v>137</v>
      </c>
      <c r="B630">
        <v>0.05</v>
      </c>
    </row>
    <row r="631" spans="1:43" x14ac:dyDescent="0.2">
      <c r="A631" t="s">
        <v>138</v>
      </c>
      <c r="B631">
        <v>10</v>
      </c>
    </row>
    <row r="632" spans="1:43" x14ac:dyDescent="0.2">
      <c r="A632" t="s">
        <v>139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">
      <c r="A633" t="s">
        <v>140</v>
      </c>
      <c r="B633">
        <v>1</v>
      </c>
      <c r="C633">
        <v>1</v>
      </c>
    </row>
    <row r="634" spans="1:43" x14ac:dyDescent="0.2">
      <c r="A634" t="s">
        <v>141</v>
      </c>
      <c r="B634">
        <v>5</v>
      </c>
    </row>
    <row r="635" spans="1:43" x14ac:dyDescent="0.2">
      <c r="A635" t="s">
        <v>142</v>
      </c>
      <c r="B635">
        <v>10</v>
      </c>
    </row>
    <row r="636" spans="1:43" x14ac:dyDescent="0.2">
      <c r="A636" t="s">
        <v>143</v>
      </c>
      <c r="B636">
        <v>10</v>
      </c>
    </row>
    <row r="637" spans="1:43" x14ac:dyDescent="0.2">
      <c r="A637" t="s">
        <v>144</v>
      </c>
      <c r="B637">
        <v>4</v>
      </c>
    </row>
    <row r="638" spans="1:43" x14ac:dyDescent="0.2">
      <c r="A638" t="s">
        <v>145</v>
      </c>
      <c r="B638">
        <v>-1</v>
      </c>
    </row>
    <row r="639" spans="1:43" x14ac:dyDescent="0.2">
      <c r="A639" t="s">
        <v>146</v>
      </c>
      <c r="B639">
        <v>-1</v>
      </c>
    </row>
    <row r="640" spans="1:43" x14ac:dyDescent="0.2">
      <c r="A640" t="s">
        <v>147</v>
      </c>
      <c r="B640">
        <v>5</v>
      </c>
    </row>
    <row r="641" spans="1:41" x14ac:dyDescent="0.2">
      <c r="A641" t="s">
        <v>148</v>
      </c>
      <c r="B641">
        <v>-2</v>
      </c>
    </row>
    <row r="642" spans="1:41" x14ac:dyDescent="0.2">
      <c r="A642" t="s">
        <v>149</v>
      </c>
      <c r="B642">
        <v>-1</v>
      </c>
    </row>
    <row r="643" spans="1:41" x14ac:dyDescent="0.2">
      <c r="A643" t="s">
        <v>150</v>
      </c>
      <c r="B643">
        <v>1</v>
      </c>
      <c r="C643">
        <v>39</v>
      </c>
    </row>
    <row r="644" spans="1:41" x14ac:dyDescent="0.2">
      <c r="A644" t="s">
        <v>151</v>
      </c>
      <c r="B644">
        <v>1977</v>
      </c>
      <c r="C644">
        <v>1978</v>
      </c>
      <c r="D644">
        <v>1979</v>
      </c>
      <c r="E644">
        <v>1980</v>
      </c>
      <c r="F644">
        <v>1981</v>
      </c>
      <c r="G644">
        <v>1982</v>
      </c>
      <c r="H644">
        <v>1983</v>
      </c>
      <c r="I644">
        <v>1984</v>
      </c>
      <c r="J644">
        <v>1985</v>
      </c>
      <c r="K644">
        <v>1986</v>
      </c>
      <c r="L644">
        <v>1987</v>
      </c>
      <c r="M644">
        <v>1988</v>
      </c>
      <c r="N644">
        <v>1989</v>
      </c>
      <c r="O644">
        <v>1990</v>
      </c>
      <c r="P644">
        <v>1991</v>
      </c>
      <c r="Q644">
        <v>1992</v>
      </c>
      <c r="R644">
        <v>1993</v>
      </c>
      <c r="S644">
        <v>1994</v>
      </c>
      <c r="T644">
        <v>1995</v>
      </c>
      <c r="U644">
        <v>1996</v>
      </c>
      <c r="V644">
        <v>1997</v>
      </c>
      <c r="W644">
        <v>1998</v>
      </c>
      <c r="X644">
        <v>1999</v>
      </c>
      <c r="Y644">
        <v>2000</v>
      </c>
      <c r="Z644">
        <v>2001</v>
      </c>
      <c r="AA644">
        <v>2002</v>
      </c>
      <c r="AB644">
        <v>2003</v>
      </c>
      <c r="AC644">
        <v>2004</v>
      </c>
      <c r="AD644">
        <v>2005</v>
      </c>
      <c r="AE644">
        <v>2006</v>
      </c>
      <c r="AF644">
        <v>2007</v>
      </c>
      <c r="AG644">
        <v>2008</v>
      </c>
      <c r="AH644">
        <v>2009</v>
      </c>
      <c r="AI644">
        <v>2010</v>
      </c>
      <c r="AJ644">
        <v>2011</v>
      </c>
      <c r="AK644">
        <v>2012</v>
      </c>
      <c r="AL644">
        <v>2013</v>
      </c>
      <c r="AM644">
        <v>2014</v>
      </c>
      <c r="AN644">
        <v>2015</v>
      </c>
    </row>
    <row r="645" spans="1:41" x14ac:dyDescent="0.2">
      <c r="A645" t="s">
        <v>152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 x14ac:dyDescent="0.2">
      <c r="A646" t="s">
        <v>153</v>
      </c>
      <c r="B646">
        <v>1</v>
      </c>
      <c r="C646">
        <v>1</v>
      </c>
    </row>
    <row r="647" spans="1:41" x14ac:dyDescent="0.2">
      <c r="A647" t="s">
        <v>154</v>
      </c>
      <c r="B647">
        <v>1977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1" x14ac:dyDescent="0.2">
      <c r="A648" t="s">
        <v>152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3"/>
  <sheetViews>
    <sheetView showGridLines="0" topLeftCell="A73" workbookViewId="0">
      <selection sqref="A1:AO221"/>
    </sheetView>
  </sheetViews>
  <sheetFormatPr baseColWidth="10" defaultRowHeight="16" x14ac:dyDescent="0.2"/>
  <sheetData>
    <row r="1" spans="1:41" x14ac:dyDescent="0.2">
      <c r="A1" t="s">
        <v>155</v>
      </c>
    </row>
    <row r="2" spans="1:41" x14ac:dyDescent="0.2">
      <c r="A2">
        <v>1977</v>
      </c>
    </row>
    <row r="3" spans="1:41" x14ac:dyDescent="0.2">
      <c r="A3" t="s">
        <v>156</v>
      </c>
    </row>
    <row r="4" spans="1:41" x14ac:dyDescent="0.2">
      <c r="A4">
        <v>2016</v>
      </c>
    </row>
    <row r="5" spans="1:41" x14ac:dyDescent="0.2">
      <c r="A5" t="s">
        <v>157</v>
      </c>
    </row>
    <row r="6" spans="1:41" x14ac:dyDescent="0.2">
      <c r="A6">
        <v>1</v>
      </c>
    </row>
    <row r="7" spans="1:41" x14ac:dyDescent="0.2">
      <c r="A7" t="s">
        <v>158</v>
      </c>
    </row>
    <row r="8" spans="1:41" x14ac:dyDescent="0.2">
      <c r="A8">
        <v>11</v>
      </c>
    </row>
    <row r="9" spans="1:41" x14ac:dyDescent="0.2">
      <c r="A9" t="s">
        <v>159</v>
      </c>
      <c r="B9" t="s">
        <v>29</v>
      </c>
      <c r="C9" t="s">
        <v>30</v>
      </c>
      <c r="D9" t="s">
        <v>160</v>
      </c>
      <c r="E9" t="s">
        <v>161</v>
      </c>
    </row>
    <row r="10" spans="1:41" x14ac:dyDescent="0.2">
      <c r="A10">
        <v>41</v>
      </c>
    </row>
    <row r="11" spans="1:41" x14ac:dyDescent="0.2">
      <c r="A11" t="s">
        <v>162</v>
      </c>
      <c r="B11" t="s">
        <v>163</v>
      </c>
    </row>
    <row r="12" spans="1:41" x14ac:dyDescent="0.2">
      <c r="A12">
        <v>10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16</v>
      </c>
      <c r="H12">
        <v>17</v>
      </c>
      <c r="I12">
        <v>18</v>
      </c>
      <c r="J12">
        <v>19</v>
      </c>
      <c r="K12">
        <v>20</v>
      </c>
      <c r="L12">
        <v>21</v>
      </c>
      <c r="M12">
        <v>22</v>
      </c>
      <c r="N12">
        <v>23</v>
      </c>
      <c r="O12">
        <v>24</v>
      </c>
      <c r="P12">
        <v>25</v>
      </c>
      <c r="Q12">
        <v>26</v>
      </c>
      <c r="R12">
        <v>27</v>
      </c>
      <c r="S12">
        <v>28</v>
      </c>
      <c r="T12">
        <v>29</v>
      </c>
      <c r="U12">
        <v>30</v>
      </c>
      <c r="V12">
        <v>31</v>
      </c>
      <c r="W12">
        <v>32</v>
      </c>
      <c r="X12">
        <v>33</v>
      </c>
      <c r="Y12">
        <v>34</v>
      </c>
      <c r="Z12">
        <v>35</v>
      </c>
      <c r="AA12">
        <v>36</v>
      </c>
      <c r="AB12">
        <v>37</v>
      </c>
      <c r="AC12">
        <v>38</v>
      </c>
      <c r="AD12">
        <v>39</v>
      </c>
      <c r="AE12">
        <v>40</v>
      </c>
      <c r="AF12">
        <v>41</v>
      </c>
      <c r="AG12">
        <v>42</v>
      </c>
      <c r="AH12">
        <v>43</v>
      </c>
      <c r="AI12">
        <v>44</v>
      </c>
      <c r="AJ12">
        <v>45</v>
      </c>
      <c r="AK12">
        <v>46</v>
      </c>
      <c r="AL12">
        <v>47</v>
      </c>
      <c r="AM12">
        <v>48</v>
      </c>
      <c r="AN12">
        <v>49</v>
      </c>
      <c r="AO12">
        <v>50</v>
      </c>
    </row>
    <row r="13" spans="1:41" x14ac:dyDescent="0.2">
      <c r="A13" t="s">
        <v>164</v>
      </c>
    </row>
    <row r="14" spans="1:41" x14ac:dyDescent="0.2">
      <c r="A14">
        <v>1</v>
      </c>
    </row>
    <row r="15" spans="1:41" x14ac:dyDescent="0.2">
      <c r="A15" t="s">
        <v>165</v>
      </c>
    </row>
    <row r="16" spans="1:41" x14ac:dyDescent="0.2">
      <c r="A16" t="s">
        <v>166</v>
      </c>
      <c r="B16" t="s">
        <v>159</v>
      </c>
      <c r="C16">
        <v>61895</v>
      </c>
      <c r="D16">
        <v>58747</v>
      </c>
      <c r="E16">
        <v>58082</v>
      </c>
      <c r="F16">
        <v>72807</v>
      </c>
      <c r="G16">
        <v>68647</v>
      </c>
      <c r="H16">
        <v>51810</v>
      </c>
      <c r="I16">
        <v>47825</v>
      </c>
      <c r="J16">
        <v>23181</v>
      </c>
      <c r="K16">
        <v>31670</v>
      </c>
    </row>
    <row r="17" spans="1:40" x14ac:dyDescent="0.2">
      <c r="A17" t="s">
        <v>167</v>
      </c>
      <c r="B17">
        <v>1978</v>
      </c>
      <c r="C17">
        <v>1979</v>
      </c>
      <c r="D17">
        <v>1980</v>
      </c>
      <c r="E17">
        <v>1981</v>
      </c>
      <c r="F17">
        <v>1982</v>
      </c>
      <c r="G17">
        <v>1983</v>
      </c>
      <c r="H17">
        <v>1984</v>
      </c>
      <c r="I17">
        <v>1985</v>
      </c>
      <c r="J17">
        <v>1986</v>
      </c>
      <c r="K17">
        <v>1987</v>
      </c>
      <c r="L17">
        <v>1988</v>
      </c>
      <c r="M17">
        <v>1989</v>
      </c>
      <c r="N17">
        <v>1990</v>
      </c>
      <c r="O17">
        <v>1991</v>
      </c>
      <c r="P17">
        <v>1992</v>
      </c>
      <c r="Q17">
        <v>1993</v>
      </c>
      <c r="R17">
        <v>1994</v>
      </c>
      <c r="S17">
        <v>1995</v>
      </c>
      <c r="T17">
        <v>1996</v>
      </c>
      <c r="U17">
        <v>1997</v>
      </c>
      <c r="V17">
        <v>1998</v>
      </c>
      <c r="W17">
        <v>1999</v>
      </c>
      <c r="X17">
        <v>2000</v>
      </c>
      <c r="Y17">
        <v>2001</v>
      </c>
      <c r="Z17">
        <v>2002</v>
      </c>
      <c r="AA17">
        <v>2003</v>
      </c>
      <c r="AB17">
        <v>2004</v>
      </c>
      <c r="AC17">
        <v>2005</v>
      </c>
      <c r="AD17">
        <v>2006</v>
      </c>
      <c r="AE17">
        <v>2007</v>
      </c>
      <c r="AF17">
        <v>2008</v>
      </c>
      <c r="AG17">
        <v>2009</v>
      </c>
      <c r="AH17">
        <v>2010</v>
      </c>
      <c r="AI17">
        <v>2011</v>
      </c>
      <c r="AJ17">
        <v>2012</v>
      </c>
      <c r="AK17">
        <v>2013</v>
      </c>
      <c r="AL17">
        <v>2014</v>
      </c>
      <c r="AM17">
        <v>2015</v>
      </c>
      <c r="AN17">
        <v>2016</v>
      </c>
    </row>
    <row r="18" spans="1:40" x14ac:dyDescent="0.2">
      <c r="A18">
        <v>21763</v>
      </c>
      <c r="B18">
        <v>24249</v>
      </c>
      <c r="C18">
        <v>23264</v>
      </c>
      <c r="D18">
        <v>20488</v>
      </c>
      <c r="E18">
        <v>19688</v>
      </c>
      <c r="F18">
        <v>19874</v>
      </c>
      <c r="G18">
        <v>11726</v>
      </c>
      <c r="H18">
        <v>36055</v>
      </c>
      <c r="I18">
        <v>37860</v>
      </c>
      <c r="J18">
        <v>31990</v>
      </c>
      <c r="K18">
        <v>30061</v>
      </c>
      <c r="L18">
        <v>22084</v>
      </c>
      <c r="M18">
        <v>17994</v>
      </c>
      <c r="N18">
        <v>22206</v>
      </c>
      <c r="O18">
        <v>26626</v>
      </c>
      <c r="P18">
        <v>48532</v>
      </c>
      <c r="Q18">
        <v>66006</v>
      </c>
      <c r="R18">
        <v>65360</v>
      </c>
      <c r="S18">
        <v>81554</v>
      </c>
      <c r="T18">
        <v>103942</v>
      </c>
      <c r="U18">
        <v>65842</v>
      </c>
      <c r="V18">
        <v>57097</v>
      </c>
      <c r="W18">
        <v>56237</v>
      </c>
      <c r="X18">
        <v>47230</v>
      </c>
      <c r="Y18">
        <v>61563</v>
      </c>
      <c r="Z18">
        <v>45288</v>
      </c>
      <c r="AA18">
        <v>54045</v>
      </c>
      <c r="AB18">
        <v>60562</v>
      </c>
      <c r="AC18">
        <v>62012</v>
      </c>
      <c r="AD18">
        <v>61895</v>
      </c>
      <c r="AE18">
        <v>58747</v>
      </c>
      <c r="AF18">
        <v>58082</v>
      </c>
      <c r="AG18">
        <v>72807</v>
      </c>
      <c r="AH18">
        <v>68647</v>
      </c>
      <c r="AI18">
        <v>51810</v>
      </c>
      <c r="AJ18">
        <v>47825</v>
      </c>
      <c r="AK18">
        <v>23181</v>
      </c>
      <c r="AL18">
        <v>30947.1646</v>
      </c>
      <c r="AM18">
        <v>53270</v>
      </c>
      <c r="AN18">
        <v>55000</v>
      </c>
    </row>
    <row r="19" spans="1:40" x14ac:dyDescent="0.2">
      <c r="A19" t="s">
        <v>168</v>
      </c>
    </row>
    <row r="20" spans="1:40" x14ac:dyDescent="0.2">
      <c r="A20">
        <v>0.05</v>
      </c>
      <c r="B20">
        <v>0.05</v>
      </c>
      <c r="C20">
        <v>0.05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</v>
      </c>
      <c r="X20">
        <v>0.05</v>
      </c>
      <c r="Y20">
        <v>0.05</v>
      </c>
      <c r="Z20">
        <v>0.05</v>
      </c>
      <c r="AA20">
        <v>0.05</v>
      </c>
      <c r="AB20">
        <v>0.05</v>
      </c>
      <c r="AC20">
        <v>0.05</v>
      </c>
      <c r="AD20">
        <v>0.05</v>
      </c>
      <c r="AE20">
        <v>0.05</v>
      </c>
      <c r="AF20">
        <v>0.05</v>
      </c>
      <c r="AG20">
        <v>0.05</v>
      </c>
      <c r="AH20">
        <v>0.05</v>
      </c>
      <c r="AI20">
        <v>0.05</v>
      </c>
      <c r="AJ20">
        <v>0.05</v>
      </c>
      <c r="AK20">
        <v>0.05</v>
      </c>
      <c r="AL20">
        <v>0.05</v>
      </c>
      <c r="AM20">
        <v>0.05</v>
      </c>
      <c r="AN20">
        <v>0.05</v>
      </c>
    </row>
    <row r="21" spans="1:40" x14ac:dyDescent="0.2">
      <c r="A21" t="s">
        <v>169</v>
      </c>
    </row>
    <row r="22" spans="1:40" x14ac:dyDescent="0.2">
      <c r="A22">
        <v>38</v>
      </c>
    </row>
    <row r="23" spans="1:40" x14ac:dyDescent="0.2">
      <c r="A23" t="s">
        <v>170</v>
      </c>
    </row>
    <row r="24" spans="1:40" x14ac:dyDescent="0.2">
      <c r="A24">
        <v>0</v>
      </c>
    </row>
    <row r="25" spans="1:40" x14ac:dyDescent="0.2">
      <c r="A25" t="s">
        <v>171</v>
      </c>
    </row>
    <row r="26" spans="1:40" x14ac:dyDescent="0.2">
      <c r="A26">
        <v>1977</v>
      </c>
      <c r="B26">
        <v>1978</v>
      </c>
      <c r="C26">
        <v>1979</v>
      </c>
      <c r="D26">
        <v>1980</v>
      </c>
      <c r="E26">
        <v>1981</v>
      </c>
      <c r="F26">
        <v>1982</v>
      </c>
      <c r="G26">
        <v>1983</v>
      </c>
      <c r="H26">
        <v>1984</v>
      </c>
      <c r="I26">
        <v>1985</v>
      </c>
      <c r="J26">
        <v>1986</v>
      </c>
      <c r="K26">
        <v>1987</v>
      </c>
      <c r="L26">
        <v>1988</v>
      </c>
      <c r="M26">
        <v>1990</v>
      </c>
      <c r="N26">
        <v>1991</v>
      </c>
      <c r="O26">
        <v>1992</v>
      </c>
      <c r="P26">
        <v>1993</v>
      </c>
      <c r="Q26">
        <v>1994</v>
      </c>
      <c r="R26">
        <v>1995</v>
      </c>
      <c r="S26">
        <v>1996</v>
      </c>
      <c r="T26">
        <v>1997</v>
      </c>
      <c r="U26">
        <v>1998</v>
      </c>
      <c r="V26">
        <v>1999</v>
      </c>
      <c r="W26">
        <v>2000</v>
      </c>
      <c r="X26">
        <v>2001</v>
      </c>
      <c r="Y26">
        <v>2002</v>
      </c>
      <c r="Z26">
        <v>2003</v>
      </c>
      <c r="AA26">
        <v>2004</v>
      </c>
      <c r="AB26">
        <v>2005</v>
      </c>
      <c r="AC26">
        <v>2006</v>
      </c>
      <c r="AD26">
        <v>2007</v>
      </c>
      <c r="AE26">
        <v>2008</v>
      </c>
      <c r="AF26">
        <v>2009</v>
      </c>
      <c r="AG26">
        <v>2010</v>
      </c>
      <c r="AH26">
        <v>2011</v>
      </c>
      <c r="AI26">
        <v>2012</v>
      </c>
      <c r="AJ26">
        <v>2013</v>
      </c>
      <c r="AK26">
        <v>2014</v>
      </c>
      <c r="AL26">
        <v>2015</v>
      </c>
    </row>
    <row r="27" spans="1:40" x14ac:dyDescent="0.2">
      <c r="A27" t="s">
        <v>172</v>
      </c>
    </row>
    <row r="28" spans="1:40" x14ac:dyDescent="0.2">
      <c r="A28">
        <v>25</v>
      </c>
      <c r="B28">
        <v>25</v>
      </c>
      <c r="C28">
        <v>25</v>
      </c>
      <c r="D28">
        <v>25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47</v>
      </c>
      <c r="N28">
        <v>35</v>
      </c>
      <c r="O28">
        <v>10</v>
      </c>
      <c r="P28">
        <v>10</v>
      </c>
      <c r="Q28">
        <v>65</v>
      </c>
      <c r="R28">
        <v>59</v>
      </c>
      <c r="S28">
        <v>116</v>
      </c>
      <c r="T28">
        <v>16</v>
      </c>
      <c r="U28">
        <v>82</v>
      </c>
      <c r="V28">
        <v>218</v>
      </c>
      <c r="W28">
        <v>233</v>
      </c>
      <c r="X28">
        <v>103</v>
      </c>
      <c r="Y28">
        <v>135</v>
      </c>
      <c r="Z28">
        <v>132</v>
      </c>
      <c r="AA28">
        <v>132</v>
      </c>
      <c r="AB28">
        <v>88</v>
      </c>
      <c r="AC28">
        <v>116</v>
      </c>
      <c r="AD28">
        <v>88</v>
      </c>
      <c r="AE28">
        <v>143</v>
      </c>
      <c r="AF28">
        <v>149</v>
      </c>
      <c r="AG28">
        <v>128</v>
      </c>
      <c r="AH28">
        <v>83</v>
      </c>
      <c r="AI28">
        <v>100</v>
      </c>
      <c r="AJ28">
        <v>100</v>
      </c>
      <c r="AK28">
        <v>100</v>
      </c>
      <c r="AL28">
        <v>100</v>
      </c>
    </row>
    <row r="29" spans="1:40" x14ac:dyDescent="0.2">
      <c r="A29" t="s">
        <v>173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</row>
    <row r="30" spans="1:40" x14ac:dyDescent="0.2">
      <c r="A30">
        <v>0</v>
      </c>
      <c r="B30">
        <v>9.0999999999999998E-2</v>
      </c>
      <c r="C30">
        <v>0.41799999999999998</v>
      </c>
      <c r="D30">
        <v>0.26600000000000001</v>
      </c>
      <c r="E30">
        <v>0.20100000000000001</v>
      </c>
      <c r="F30">
        <v>1.6E-2</v>
      </c>
      <c r="G30">
        <v>5.0000000000000001E-3</v>
      </c>
      <c r="H30">
        <v>3.0000000000000001E-3</v>
      </c>
      <c r="I30">
        <v>0</v>
      </c>
      <c r="J30">
        <v>0</v>
      </c>
      <c r="K30">
        <v>0</v>
      </c>
    </row>
    <row r="31" spans="1:40" x14ac:dyDescent="0.2">
      <c r="A31">
        <v>0</v>
      </c>
      <c r="B31">
        <v>2.9000000000000001E-2</v>
      </c>
      <c r="C31">
        <v>0.65100000000000002</v>
      </c>
      <c r="D31">
        <v>0.16800000000000001</v>
      </c>
      <c r="E31">
        <v>0.1</v>
      </c>
      <c r="F31">
        <v>4.1000000000000002E-2</v>
      </c>
      <c r="G31">
        <v>6.0000000000000001E-3</v>
      </c>
      <c r="H31">
        <v>4.0000000000000001E-3</v>
      </c>
      <c r="I31">
        <v>1E-3</v>
      </c>
      <c r="J31">
        <v>0</v>
      </c>
      <c r="K31">
        <v>0</v>
      </c>
    </row>
    <row r="32" spans="1:40" x14ac:dyDescent="0.2">
      <c r="A32">
        <v>0</v>
      </c>
      <c r="B32">
        <v>0</v>
      </c>
      <c r="C32">
        <v>9.4E-2</v>
      </c>
      <c r="D32">
        <v>0.56299999999999994</v>
      </c>
      <c r="E32">
        <v>0.27300000000000002</v>
      </c>
      <c r="F32">
        <v>4.5999999999999999E-2</v>
      </c>
      <c r="G32">
        <v>2.3E-2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0</v>
      </c>
      <c r="B33">
        <v>0</v>
      </c>
      <c r="C33">
        <v>0.44600000000000001</v>
      </c>
      <c r="D33">
        <v>0.20799999999999999</v>
      </c>
      <c r="E33">
        <v>0.254</v>
      </c>
      <c r="F33">
        <v>5.8999999999999997E-2</v>
      </c>
      <c r="G33">
        <v>2.1000000000000001E-2</v>
      </c>
      <c r="H33">
        <v>8.0000000000000002E-3</v>
      </c>
      <c r="I33">
        <v>5.0000000000000001E-3</v>
      </c>
      <c r="J33">
        <v>0</v>
      </c>
      <c r="K33">
        <v>0</v>
      </c>
    </row>
    <row r="34" spans="1:11" x14ac:dyDescent="0.2">
      <c r="A34">
        <v>0</v>
      </c>
      <c r="B34">
        <v>0</v>
      </c>
      <c r="C34">
        <v>0.16700000000000001</v>
      </c>
      <c r="D34">
        <v>0.53100000000000003</v>
      </c>
      <c r="E34">
        <v>0</v>
      </c>
      <c r="F34">
        <v>0.05</v>
      </c>
      <c r="G34">
        <v>0.252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0</v>
      </c>
      <c r="B35">
        <v>0</v>
      </c>
      <c r="C35">
        <v>6.0000000000000001E-3</v>
      </c>
      <c r="D35">
        <v>7.9000000000000001E-2</v>
      </c>
      <c r="E35">
        <v>0.77800000000000002</v>
      </c>
      <c r="F35">
        <v>0.11600000000000001</v>
      </c>
      <c r="G35">
        <v>0.02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0</v>
      </c>
      <c r="B36">
        <v>0</v>
      </c>
      <c r="C36">
        <v>0.105</v>
      </c>
      <c r="D36">
        <v>7.9000000000000001E-2</v>
      </c>
      <c r="E36">
        <v>0.14000000000000001</v>
      </c>
      <c r="F36">
        <v>0.58699999999999997</v>
      </c>
      <c r="G36">
        <v>8.7999999999999995E-2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0</v>
      </c>
      <c r="B37">
        <v>2E-3</v>
      </c>
      <c r="C37">
        <v>1.9E-2</v>
      </c>
      <c r="D37">
        <v>0.14299999999999999</v>
      </c>
      <c r="E37">
        <v>0.13800000000000001</v>
      </c>
      <c r="F37">
        <v>0.21099999999999999</v>
      </c>
      <c r="G37">
        <v>0.42599999999999999</v>
      </c>
      <c r="H37">
        <v>4.2999999999999997E-2</v>
      </c>
      <c r="I37">
        <v>1.9E-2</v>
      </c>
      <c r="J37">
        <v>0</v>
      </c>
      <c r="K37">
        <v>0</v>
      </c>
    </row>
    <row r="38" spans="1:11" x14ac:dyDescent="0.2">
      <c r="A38">
        <v>0</v>
      </c>
      <c r="B38">
        <v>1.0999999999999999E-2</v>
      </c>
      <c r="C38">
        <v>0.26800000000000002</v>
      </c>
      <c r="D38">
        <v>0.14799999999999999</v>
      </c>
      <c r="E38">
        <v>0.158</v>
      </c>
      <c r="F38">
        <v>0.10100000000000001</v>
      </c>
      <c r="G38">
        <v>9.1999999999999998E-2</v>
      </c>
      <c r="H38">
        <v>0.19600000000000001</v>
      </c>
      <c r="I38">
        <v>2.1000000000000001E-2</v>
      </c>
      <c r="J38">
        <v>5.0000000000000001E-3</v>
      </c>
      <c r="K38">
        <v>0</v>
      </c>
    </row>
    <row r="39" spans="1:11" x14ac:dyDescent="0.2">
      <c r="A39">
        <v>0</v>
      </c>
      <c r="B39">
        <v>7.0000000000000001E-3</v>
      </c>
      <c r="C39">
        <v>0.22800000000000001</v>
      </c>
      <c r="D39">
        <v>0.129</v>
      </c>
      <c r="E39">
        <v>8.7999999999999995E-2</v>
      </c>
      <c r="F39">
        <v>0.106</v>
      </c>
      <c r="G39">
        <v>0.09</v>
      </c>
      <c r="H39">
        <v>0.11600000000000001</v>
      </c>
      <c r="I39">
        <v>0.19700000000000001</v>
      </c>
      <c r="J39">
        <v>2.1000000000000001E-2</v>
      </c>
      <c r="K39">
        <v>1.7000000000000001E-2</v>
      </c>
    </row>
    <row r="40" spans="1:11" x14ac:dyDescent="0.2">
      <c r="A40">
        <v>0</v>
      </c>
      <c r="B40">
        <v>1.4E-2</v>
      </c>
      <c r="C40">
        <v>0.26900000000000002</v>
      </c>
      <c r="D40">
        <v>0.19600000000000001</v>
      </c>
      <c r="E40">
        <v>0.11799999999999999</v>
      </c>
      <c r="F40">
        <v>4.9000000000000002E-2</v>
      </c>
      <c r="G40">
        <v>6.0999999999999999E-2</v>
      </c>
      <c r="H40">
        <v>5.6000000000000001E-2</v>
      </c>
      <c r="I40">
        <v>4.3999999999999997E-2</v>
      </c>
      <c r="J40">
        <v>0.17399999999999999</v>
      </c>
      <c r="K40">
        <v>0.02</v>
      </c>
    </row>
    <row r="41" spans="1:11" x14ac:dyDescent="0.2">
      <c r="A41">
        <v>0</v>
      </c>
      <c r="B41">
        <v>8.9999999999999993E-3</v>
      </c>
      <c r="C41">
        <v>0.223</v>
      </c>
      <c r="D41">
        <v>0.504</v>
      </c>
      <c r="E41">
        <v>0.13800000000000001</v>
      </c>
      <c r="F41">
        <v>0.04</v>
      </c>
      <c r="G41">
        <v>3.4000000000000002E-2</v>
      </c>
      <c r="H41">
        <v>1.4E-2</v>
      </c>
      <c r="I41">
        <v>2.1999999999999999E-2</v>
      </c>
      <c r="J41">
        <v>5.0000000000000001E-3</v>
      </c>
      <c r="K41">
        <v>1.0999999999999999E-2</v>
      </c>
    </row>
    <row r="42" spans="1:11" x14ac:dyDescent="0.2">
      <c r="A42">
        <v>0</v>
      </c>
      <c r="B42">
        <v>1742.9308880000001</v>
      </c>
      <c r="C42">
        <v>7616.1276200000002</v>
      </c>
      <c r="D42">
        <v>13149.27938</v>
      </c>
      <c r="E42">
        <v>4777.7343600000004</v>
      </c>
      <c r="F42">
        <v>1773.2929200000001</v>
      </c>
      <c r="G42">
        <v>808.11676</v>
      </c>
      <c r="H42">
        <v>113.1376698</v>
      </c>
      <c r="I42">
        <v>89.083332260000006</v>
      </c>
      <c r="J42">
        <v>29.154392699999999</v>
      </c>
      <c r="K42">
        <v>174.68955460000001</v>
      </c>
    </row>
    <row r="43" spans="1:11" x14ac:dyDescent="0.2">
      <c r="A43">
        <v>0</v>
      </c>
      <c r="B43">
        <v>0</v>
      </c>
      <c r="C43">
        <v>4145.1436000000003</v>
      </c>
      <c r="D43">
        <v>6491.1072400000003</v>
      </c>
      <c r="E43">
        <v>7779.0289599999996</v>
      </c>
      <c r="F43">
        <v>5714.3095999999996</v>
      </c>
      <c r="G43">
        <v>3941.7487580000002</v>
      </c>
      <c r="H43">
        <v>1036.71073</v>
      </c>
      <c r="I43">
        <v>183.97808900000001</v>
      </c>
      <c r="J43">
        <v>350.54292759999998</v>
      </c>
      <c r="K43">
        <v>215.82044099999999</v>
      </c>
    </row>
    <row r="44" spans="1:11" x14ac:dyDescent="0.2">
      <c r="A44">
        <v>0</v>
      </c>
      <c r="B44">
        <v>0</v>
      </c>
      <c r="C44">
        <v>930.63579000000004</v>
      </c>
      <c r="D44">
        <v>20823.025559999998</v>
      </c>
      <c r="E44">
        <v>2966.4676399999998</v>
      </c>
      <c r="F44">
        <v>1397.6662879999999</v>
      </c>
      <c r="G44">
        <v>622.84420799999998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0</v>
      </c>
      <c r="B45">
        <v>0</v>
      </c>
      <c r="C45">
        <v>13548.391229999999</v>
      </c>
      <c r="D45">
        <v>18333.41977</v>
      </c>
      <c r="E45">
        <v>38880.571300000003</v>
      </c>
      <c r="F45">
        <v>12157.68556</v>
      </c>
      <c r="G45">
        <v>6758.967686</v>
      </c>
      <c r="H45">
        <v>4171.2674880000004</v>
      </c>
      <c r="I45">
        <v>609.26818000000003</v>
      </c>
      <c r="J45">
        <v>592.37154999999996</v>
      </c>
      <c r="K45">
        <v>0</v>
      </c>
    </row>
    <row r="46" spans="1:11" x14ac:dyDescent="0.2">
      <c r="A46">
        <v>0</v>
      </c>
      <c r="B46">
        <v>46.141356340000002</v>
      </c>
      <c r="C46">
        <v>9164.1359400000001</v>
      </c>
      <c r="D46">
        <v>6826.4607800000003</v>
      </c>
      <c r="E46">
        <v>23130.645799999998</v>
      </c>
      <c r="F46">
        <v>36003.846599999997</v>
      </c>
      <c r="G46">
        <v>4641.3038999999999</v>
      </c>
      <c r="H46">
        <v>8206.6376400000008</v>
      </c>
      <c r="I46">
        <v>5272.3690800000004</v>
      </c>
      <c r="J46">
        <v>3035.4576980000002</v>
      </c>
      <c r="K46">
        <v>610.48694139999998</v>
      </c>
    </row>
    <row r="47" spans="1:11" x14ac:dyDescent="0.2">
      <c r="A47">
        <v>0</v>
      </c>
      <c r="B47">
        <v>132.2164822</v>
      </c>
      <c r="C47">
        <v>20652.070400000001</v>
      </c>
      <c r="D47">
        <v>33672.288800000002</v>
      </c>
      <c r="E47">
        <v>9811.6324600000007</v>
      </c>
      <c r="F47">
        <v>18776.77334</v>
      </c>
      <c r="G47">
        <v>33087.687400000003</v>
      </c>
      <c r="H47">
        <v>4012.5770379999999</v>
      </c>
      <c r="I47">
        <v>5838.1088719999998</v>
      </c>
      <c r="J47">
        <v>7897.5823600000003</v>
      </c>
      <c r="K47">
        <v>2981.1713589999999</v>
      </c>
    </row>
    <row r="48" spans="1:11" x14ac:dyDescent="0.2">
      <c r="A48">
        <v>0</v>
      </c>
      <c r="B48">
        <v>19.115700319999998</v>
      </c>
      <c r="C48">
        <v>3654.6720740000001</v>
      </c>
      <c r="D48">
        <v>63553.104200000002</v>
      </c>
      <c r="E48">
        <v>21935.449400000001</v>
      </c>
      <c r="F48">
        <v>14142.446099999999</v>
      </c>
      <c r="G48">
        <v>19443.985960000002</v>
      </c>
      <c r="H48">
        <v>31592.106400000001</v>
      </c>
      <c r="I48">
        <v>2847.1978159999999</v>
      </c>
      <c r="J48">
        <v>3374.2237679999998</v>
      </c>
      <c r="K48">
        <v>2531.621549</v>
      </c>
    </row>
    <row r="49" spans="1:11" x14ac:dyDescent="0.2">
      <c r="A49">
        <v>0</v>
      </c>
      <c r="B49">
        <v>0</v>
      </c>
      <c r="C49">
        <v>17110.41</v>
      </c>
      <c r="D49">
        <v>4655.3883699999997</v>
      </c>
      <c r="E49">
        <v>66278.533800000005</v>
      </c>
      <c r="F49">
        <v>3717.2283000000002</v>
      </c>
      <c r="G49">
        <v>1560.831146</v>
      </c>
      <c r="H49">
        <v>667.74014360000001</v>
      </c>
      <c r="I49">
        <v>3564.7970679999999</v>
      </c>
      <c r="J49">
        <v>355.437005</v>
      </c>
      <c r="K49">
        <v>0.61622182000000003</v>
      </c>
    </row>
    <row r="50" spans="1:11" x14ac:dyDescent="0.2">
      <c r="A50">
        <v>0</v>
      </c>
      <c r="B50">
        <v>0</v>
      </c>
      <c r="C50">
        <v>11153.61082</v>
      </c>
      <c r="D50">
        <v>15725.1</v>
      </c>
      <c r="E50">
        <v>15235.37134</v>
      </c>
      <c r="F50">
        <v>25067.442800000001</v>
      </c>
      <c r="G50">
        <v>11212.05276</v>
      </c>
      <c r="H50">
        <v>4019.2370919999998</v>
      </c>
      <c r="I50">
        <v>3545.7810439999998</v>
      </c>
      <c r="J50">
        <v>5276.3165399999998</v>
      </c>
      <c r="K50">
        <v>1852.031487</v>
      </c>
    </row>
    <row r="51" spans="1:11" x14ac:dyDescent="0.2">
      <c r="A51">
        <v>0</v>
      </c>
      <c r="B51">
        <v>1168.7160200000001</v>
      </c>
      <c r="C51">
        <v>1082.505478</v>
      </c>
      <c r="D51">
        <v>38311.048799999997</v>
      </c>
      <c r="E51">
        <v>8849.8338000000003</v>
      </c>
      <c r="F51">
        <v>7094.9291400000002</v>
      </c>
      <c r="G51">
        <v>9934.9939200000008</v>
      </c>
      <c r="H51">
        <v>5239.2331800000002</v>
      </c>
      <c r="I51">
        <v>1795.699582</v>
      </c>
      <c r="J51">
        <v>1485.664808</v>
      </c>
      <c r="K51">
        <v>1785.010319</v>
      </c>
    </row>
    <row r="52" spans="1:11" x14ac:dyDescent="0.2">
      <c r="A52">
        <v>0</v>
      </c>
      <c r="B52">
        <v>538.8151914</v>
      </c>
      <c r="C52">
        <v>8905.5110000000004</v>
      </c>
      <c r="D52">
        <v>6395.8806599999998</v>
      </c>
      <c r="E52">
        <v>26594.925599999999</v>
      </c>
      <c r="F52">
        <v>7525.4228999999996</v>
      </c>
      <c r="G52">
        <v>4334.82528</v>
      </c>
      <c r="H52">
        <v>8329.8477000000003</v>
      </c>
      <c r="I52">
        <v>1931.7569960000001</v>
      </c>
      <c r="J52">
        <v>778.39458000000002</v>
      </c>
      <c r="K52">
        <v>1013.782971</v>
      </c>
    </row>
    <row r="53" spans="1:11" x14ac:dyDescent="0.2">
      <c r="A53">
        <v>0</v>
      </c>
      <c r="B53">
        <v>1872.274772</v>
      </c>
      <c r="C53">
        <v>20587.1662</v>
      </c>
      <c r="D53">
        <v>13565.47896</v>
      </c>
      <c r="E53">
        <v>8684.0417199999993</v>
      </c>
      <c r="F53">
        <v>27203.7048</v>
      </c>
      <c r="G53">
        <v>8160.9575800000002</v>
      </c>
      <c r="H53">
        <v>4598.9690399999999</v>
      </c>
      <c r="I53">
        <v>3861.4582999999998</v>
      </c>
      <c r="J53">
        <v>781.58510439999998</v>
      </c>
      <c r="K53">
        <v>497.97184399999998</v>
      </c>
    </row>
    <row r="54" spans="1:11" x14ac:dyDescent="0.2">
      <c r="A54">
        <v>0</v>
      </c>
      <c r="B54">
        <v>1944.8441680000001</v>
      </c>
      <c r="C54">
        <v>22678.056199999999</v>
      </c>
      <c r="D54">
        <v>25373.567200000001</v>
      </c>
      <c r="E54">
        <v>7875.96828</v>
      </c>
      <c r="F54">
        <v>3894.59256</v>
      </c>
      <c r="G54">
        <v>16203.517400000001</v>
      </c>
      <c r="H54">
        <v>3232.96108</v>
      </c>
      <c r="I54">
        <v>1562.997206</v>
      </c>
      <c r="J54">
        <v>1669.801046</v>
      </c>
      <c r="K54">
        <v>530.54190259999996</v>
      </c>
    </row>
    <row r="55" spans="1:11" x14ac:dyDescent="0.2">
      <c r="A55">
        <v>0</v>
      </c>
      <c r="B55">
        <v>782.8589273</v>
      </c>
      <c r="C55">
        <v>19964.181799999998</v>
      </c>
      <c r="D55">
        <v>49539.888599999998</v>
      </c>
      <c r="E55">
        <v>20630.8658</v>
      </c>
      <c r="F55">
        <v>5953.5483800000002</v>
      </c>
      <c r="G55">
        <v>3272.3833399999999</v>
      </c>
      <c r="H55">
        <v>7019.3373199999996</v>
      </c>
      <c r="I55">
        <v>780.51045280000005</v>
      </c>
      <c r="J55">
        <v>492.69435620000002</v>
      </c>
      <c r="K55">
        <v>846.16138439999997</v>
      </c>
    </row>
    <row r="56" spans="1:11" x14ac:dyDescent="0.2">
      <c r="A56">
        <v>0</v>
      </c>
      <c r="B56">
        <v>88.799695200000002</v>
      </c>
      <c r="C56">
        <v>20443.482</v>
      </c>
      <c r="D56">
        <v>31487.2762</v>
      </c>
      <c r="E56">
        <v>44203.178200000002</v>
      </c>
      <c r="F56">
        <v>12322.73162</v>
      </c>
      <c r="G56">
        <v>2398.2326459999999</v>
      </c>
      <c r="H56">
        <v>1555.143339</v>
      </c>
      <c r="I56">
        <v>2205.254766</v>
      </c>
      <c r="J56">
        <v>0</v>
      </c>
      <c r="K56">
        <v>392.74316399999998</v>
      </c>
    </row>
    <row r="57" spans="1:11" x14ac:dyDescent="0.2">
      <c r="A57">
        <v>0</v>
      </c>
      <c r="B57">
        <v>1434.2560639999999</v>
      </c>
      <c r="C57">
        <v>3957.84292</v>
      </c>
      <c r="D57">
        <v>35311.563199999997</v>
      </c>
      <c r="E57">
        <v>27232.364000000001</v>
      </c>
      <c r="F57">
        <v>28971.934600000001</v>
      </c>
      <c r="G57">
        <v>9684.91878</v>
      </c>
      <c r="H57">
        <v>1541.8895480000001</v>
      </c>
      <c r="I57">
        <v>251.84327060000001</v>
      </c>
      <c r="J57">
        <v>853.3005488</v>
      </c>
      <c r="K57">
        <v>0</v>
      </c>
    </row>
    <row r="58" spans="1:11" x14ac:dyDescent="0.2">
      <c r="A58">
        <v>0</v>
      </c>
      <c r="B58">
        <v>3558.3579</v>
      </c>
      <c r="C58">
        <v>16739.586599999999</v>
      </c>
      <c r="D58">
        <v>5664.6646000000001</v>
      </c>
      <c r="E58">
        <v>33557.394200000002</v>
      </c>
      <c r="F58">
        <v>20272.7284</v>
      </c>
      <c r="G58">
        <v>22619.153399999999</v>
      </c>
      <c r="H58">
        <v>4116.8995800000002</v>
      </c>
      <c r="I58">
        <v>560.39325780000001</v>
      </c>
      <c r="J58">
        <v>363.07245999999998</v>
      </c>
      <c r="K58">
        <v>256.91694280000002</v>
      </c>
    </row>
    <row r="59" spans="1:11" x14ac:dyDescent="0.2">
      <c r="A59">
        <v>0</v>
      </c>
      <c r="B59">
        <v>2252.5799179999999</v>
      </c>
      <c r="C59">
        <v>19633.682000000001</v>
      </c>
      <c r="D59">
        <v>11630.768529999999</v>
      </c>
      <c r="E59">
        <v>5393.11301</v>
      </c>
      <c r="F59">
        <v>19939.991000000002</v>
      </c>
      <c r="G59">
        <v>15903.229740000001</v>
      </c>
      <c r="H59">
        <v>12463.792890000001</v>
      </c>
      <c r="I59">
        <v>2689.9565210000001</v>
      </c>
      <c r="J59">
        <v>771.02322570000001</v>
      </c>
      <c r="K59">
        <v>184.76559889999999</v>
      </c>
    </row>
    <row r="60" spans="1:11" x14ac:dyDescent="0.2">
      <c r="A60">
        <v>0</v>
      </c>
      <c r="B60">
        <v>5492.0795799999996</v>
      </c>
      <c r="C60">
        <v>13290.190769999999</v>
      </c>
      <c r="D60">
        <v>16903.094400000002</v>
      </c>
      <c r="E60">
        <v>7613.8726100000003</v>
      </c>
      <c r="F60">
        <v>6294.4144100000003</v>
      </c>
      <c r="G60">
        <v>20041.0353</v>
      </c>
      <c r="H60">
        <v>10532.5568</v>
      </c>
      <c r="I60">
        <v>11631.266089999999</v>
      </c>
      <c r="J60">
        <v>1641.728036</v>
      </c>
      <c r="K60">
        <v>538.0948333</v>
      </c>
    </row>
    <row r="61" spans="1:11" x14ac:dyDescent="0.2">
      <c r="A61">
        <v>0</v>
      </c>
      <c r="B61">
        <v>4686.8836000000001</v>
      </c>
      <c r="C61">
        <v>31924.207900000001</v>
      </c>
      <c r="D61">
        <v>15731.803980000001</v>
      </c>
      <c r="E61">
        <v>19997.790499999999</v>
      </c>
      <c r="F61">
        <v>8809.2321699999993</v>
      </c>
      <c r="G61">
        <v>8560.35023</v>
      </c>
      <c r="H61">
        <v>16594.8194</v>
      </c>
      <c r="I61">
        <v>8242.5375499999991</v>
      </c>
      <c r="J61">
        <v>8711.2687700000006</v>
      </c>
      <c r="K61">
        <v>1792.875945</v>
      </c>
    </row>
    <row r="62" spans="1:11" x14ac:dyDescent="0.2">
      <c r="A62">
        <v>0</v>
      </c>
      <c r="B62">
        <v>1674.5925669999999</v>
      </c>
      <c r="C62">
        <v>18997.802800000001</v>
      </c>
      <c r="D62">
        <v>47219.817999999999</v>
      </c>
      <c r="E62">
        <v>13062.23798</v>
      </c>
      <c r="F62">
        <v>13592.4396</v>
      </c>
      <c r="G62">
        <v>6464.5612099999998</v>
      </c>
      <c r="H62">
        <v>3821.2848199999999</v>
      </c>
      <c r="I62">
        <v>7904.7502100000002</v>
      </c>
      <c r="J62">
        <v>4664.7195599999995</v>
      </c>
      <c r="K62">
        <v>1749.930826</v>
      </c>
    </row>
    <row r="63" spans="1:11" x14ac:dyDescent="0.2">
      <c r="A63">
        <v>0</v>
      </c>
      <c r="B63">
        <v>1054.9404850000001</v>
      </c>
      <c r="C63">
        <v>3017.6396300000001</v>
      </c>
      <c r="D63">
        <v>17614.577499999999</v>
      </c>
      <c r="E63">
        <v>22414.468000000001</v>
      </c>
      <c r="F63">
        <v>6683.4605499999998</v>
      </c>
      <c r="G63">
        <v>4887.8140700000004</v>
      </c>
      <c r="H63">
        <v>1164.8807300000001</v>
      </c>
      <c r="I63">
        <v>2726.033308</v>
      </c>
      <c r="J63">
        <v>4442.6021199999996</v>
      </c>
      <c r="K63">
        <v>4817.040575</v>
      </c>
    </row>
    <row r="64" spans="1:11" x14ac:dyDescent="0.2">
      <c r="A64">
        <v>0</v>
      </c>
      <c r="B64">
        <v>2.2760219999999999E-3</v>
      </c>
      <c r="C64">
        <v>9.6314082999999995E-2</v>
      </c>
      <c r="D64">
        <v>4.5960769999999998E-2</v>
      </c>
      <c r="E64">
        <v>0.27492195899999999</v>
      </c>
      <c r="F64">
        <v>0.26996397799999999</v>
      </c>
      <c r="G64">
        <v>7.3955729999999997E-2</v>
      </c>
      <c r="H64">
        <v>4.1717157999999997E-2</v>
      </c>
      <c r="I64">
        <v>3.4908657000000003E-2</v>
      </c>
      <c r="J64">
        <v>3.0648779000000001E-2</v>
      </c>
      <c r="K64">
        <v>0.12933286299999999</v>
      </c>
    </row>
    <row r="65" spans="1:11" x14ac:dyDescent="0.2">
      <c r="A65">
        <v>0</v>
      </c>
      <c r="B65">
        <v>1557.2149999999999</v>
      </c>
      <c r="C65">
        <v>7415.86</v>
      </c>
      <c r="D65">
        <v>19991.87</v>
      </c>
      <c r="E65">
        <v>4588.3599999999997</v>
      </c>
      <c r="F65">
        <v>14754.09</v>
      </c>
      <c r="G65">
        <v>11710.5</v>
      </c>
      <c r="H65">
        <v>2518.7640000000001</v>
      </c>
      <c r="I65">
        <v>1318.77</v>
      </c>
      <c r="J65">
        <v>851.47400000000005</v>
      </c>
      <c r="K65">
        <v>3441.3731400000001</v>
      </c>
    </row>
    <row r="66" spans="1:11" x14ac:dyDescent="0.2">
      <c r="A66">
        <v>0</v>
      </c>
      <c r="B66">
        <v>0.01</v>
      </c>
      <c r="C66">
        <v>0.5</v>
      </c>
      <c r="D66">
        <v>5.8000000000000003E-2</v>
      </c>
      <c r="E66">
        <v>0.17199999999999999</v>
      </c>
      <c r="F66">
        <v>6.0999999999999999E-2</v>
      </c>
      <c r="G66">
        <v>8.5999999999999993E-2</v>
      </c>
      <c r="H66">
        <v>6.0999999999999999E-2</v>
      </c>
      <c r="I66">
        <v>8.9999999999999993E-3</v>
      </c>
      <c r="J66">
        <v>1.2E-2</v>
      </c>
      <c r="K66">
        <v>2.5999999999999999E-2</v>
      </c>
    </row>
    <row r="67" spans="1:11" x14ac:dyDescent="0.2">
      <c r="A67">
        <v>0</v>
      </c>
      <c r="B67">
        <v>6.8142180000000004E-3</v>
      </c>
      <c r="C67">
        <v>0.18911229099999999</v>
      </c>
      <c r="D67">
        <v>0.152337947</v>
      </c>
      <c r="E67">
        <v>0.123011809</v>
      </c>
      <c r="F67">
        <v>0.154410571</v>
      </c>
      <c r="G67">
        <v>8.0007892999999997E-2</v>
      </c>
      <c r="H67">
        <v>0.16459317100000001</v>
      </c>
      <c r="I67">
        <v>9.0109089000000003E-2</v>
      </c>
      <c r="J67">
        <v>2.3046859999999999E-2</v>
      </c>
      <c r="K67">
        <v>1.6556151000000002E-2</v>
      </c>
    </row>
    <row r="68" spans="1:11" x14ac:dyDescent="0.2">
      <c r="A68" t="s">
        <v>174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11</v>
      </c>
    </row>
    <row r="69" spans="1:11" x14ac:dyDescent="0.2">
      <c r="A69">
        <v>69.377777780000002</v>
      </c>
      <c r="B69">
        <v>131.6231133</v>
      </c>
      <c r="C69">
        <v>225.38120649999999</v>
      </c>
      <c r="D69">
        <v>305.60911609999999</v>
      </c>
      <c r="E69">
        <v>399.99475189999998</v>
      </c>
      <c r="F69">
        <v>469.79550039999998</v>
      </c>
      <c r="G69">
        <v>507.20478150000002</v>
      </c>
      <c r="H69">
        <v>378.56165440000001</v>
      </c>
      <c r="I69">
        <v>780.0430887</v>
      </c>
      <c r="J69">
        <v>975.55271240000002</v>
      </c>
      <c r="K69">
        <v>1071.536983</v>
      </c>
    </row>
    <row r="70" spans="1:11" x14ac:dyDescent="0.2">
      <c r="A70">
        <v>69.377777780000002</v>
      </c>
      <c r="B70">
        <v>72.339126390000004</v>
      </c>
      <c r="C70">
        <v>225.31767880000001</v>
      </c>
      <c r="D70">
        <v>299.52440309999997</v>
      </c>
      <c r="E70">
        <v>348.01914349999998</v>
      </c>
      <c r="F70">
        <v>387.79450960000003</v>
      </c>
      <c r="G70">
        <v>396.82056829999999</v>
      </c>
      <c r="H70">
        <v>370.52056690000001</v>
      </c>
      <c r="I70">
        <v>423.24342519999999</v>
      </c>
      <c r="J70">
        <v>975.55271240000002</v>
      </c>
      <c r="K70">
        <v>1071.536983</v>
      </c>
    </row>
    <row r="71" spans="1:11" x14ac:dyDescent="0.2">
      <c r="A71">
        <v>69.377777780000002</v>
      </c>
      <c r="B71">
        <v>496.32653060000001</v>
      </c>
      <c r="C71">
        <v>319.15597170000001</v>
      </c>
      <c r="D71">
        <v>457.02107790000002</v>
      </c>
      <c r="E71">
        <v>475.80439890000002</v>
      </c>
      <c r="F71">
        <v>474.8954627</v>
      </c>
      <c r="G71">
        <v>467.70177289999998</v>
      </c>
      <c r="H71">
        <v>546.47956720000002</v>
      </c>
      <c r="I71">
        <v>780.0430887</v>
      </c>
      <c r="J71">
        <v>975.55271240000002</v>
      </c>
      <c r="K71">
        <v>1071.536983</v>
      </c>
    </row>
    <row r="72" spans="1:11" x14ac:dyDescent="0.2">
      <c r="A72">
        <v>69.377777780000002</v>
      </c>
      <c r="B72">
        <v>365.02558640000001</v>
      </c>
      <c r="C72">
        <v>317.23121939999999</v>
      </c>
      <c r="D72">
        <v>449.85520980000001</v>
      </c>
      <c r="E72">
        <v>519.83473379999998</v>
      </c>
      <c r="F72">
        <v>584.89730950000001</v>
      </c>
      <c r="G72">
        <v>629.69743849999998</v>
      </c>
      <c r="H72">
        <v>546.47956720000002</v>
      </c>
      <c r="I72">
        <v>780.0430887</v>
      </c>
      <c r="J72">
        <v>975.55271240000002</v>
      </c>
      <c r="K72">
        <v>1071.536983</v>
      </c>
    </row>
    <row r="73" spans="1:11" x14ac:dyDescent="0.2">
      <c r="A73">
        <v>69.377777780000002</v>
      </c>
      <c r="B73">
        <v>365.02558640000001</v>
      </c>
      <c r="C73">
        <v>317.23121939999999</v>
      </c>
      <c r="D73">
        <v>449.85520980000001</v>
      </c>
      <c r="E73">
        <v>519.83473379999998</v>
      </c>
      <c r="F73">
        <v>584.89730950000001</v>
      </c>
      <c r="G73">
        <v>629.69743849999998</v>
      </c>
      <c r="H73">
        <v>546.47956720000002</v>
      </c>
      <c r="I73">
        <v>780.0430887</v>
      </c>
      <c r="J73">
        <v>975.55271240000002</v>
      </c>
      <c r="K73">
        <v>1071.536983</v>
      </c>
    </row>
    <row r="74" spans="1:11" x14ac:dyDescent="0.2">
      <c r="A74">
        <v>69.377777780000002</v>
      </c>
      <c r="B74">
        <v>365.02558640000001</v>
      </c>
      <c r="C74">
        <v>273.44632769999998</v>
      </c>
      <c r="D74">
        <v>442.6893417</v>
      </c>
      <c r="E74">
        <v>563.86506859999997</v>
      </c>
      <c r="F74">
        <v>694.89915629999996</v>
      </c>
      <c r="G74">
        <v>794.73339469999996</v>
      </c>
      <c r="H74">
        <v>546.47956720000002</v>
      </c>
      <c r="I74">
        <v>780.0430887</v>
      </c>
      <c r="J74">
        <v>975.55271240000002</v>
      </c>
      <c r="K74">
        <v>1071.536983</v>
      </c>
    </row>
    <row r="75" spans="1:11" x14ac:dyDescent="0.2">
      <c r="A75">
        <v>69.377777780000002</v>
      </c>
      <c r="B75">
        <v>365.02558640000001</v>
      </c>
      <c r="C75">
        <v>359.09135880000002</v>
      </c>
      <c r="D75">
        <v>498.75247000000002</v>
      </c>
      <c r="E75">
        <v>601.13693590000003</v>
      </c>
      <c r="F75">
        <v>685.54037970000002</v>
      </c>
      <c r="G75">
        <v>810.19525529999999</v>
      </c>
      <c r="H75">
        <v>546.47956720000002</v>
      </c>
      <c r="I75">
        <v>780.0430887</v>
      </c>
      <c r="J75">
        <v>975.55271240000002</v>
      </c>
      <c r="K75">
        <v>1071.536983</v>
      </c>
    </row>
    <row r="76" spans="1:11" x14ac:dyDescent="0.2">
      <c r="A76">
        <v>69.377777780000002</v>
      </c>
      <c r="B76">
        <v>296.9162996</v>
      </c>
      <c r="C76">
        <v>410.07077980000003</v>
      </c>
      <c r="D76">
        <v>617.2160222</v>
      </c>
      <c r="E76">
        <v>706.5826194</v>
      </c>
      <c r="F76">
        <v>777.4179163</v>
      </c>
      <c r="G76">
        <v>801.52885819999995</v>
      </c>
      <c r="H76">
        <v>890.35648030000004</v>
      </c>
      <c r="I76">
        <v>909.93344879999995</v>
      </c>
      <c r="J76">
        <v>975.55271240000002</v>
      </c>
      <c r="K76">
        <v>1071.536983</v>
      </c>
    </row>
    <row r="77" spans="1:11" x14ac:dyDescent="0.2">
      <c r="A77">
        <v>69.377777780000002</v>
      </c>
      <c r="B77">
        <v>301.83392889999999</v>
      </c>
      <c r="C77">
        <v>452.19432019999999</v>
      </c>
      <c r="D77">
        <v>551.90119049999998</v>
      </c>
      <c r="E77">
        <v>682.44144319999998</v>
      </c>
      <c r="F77">
        <v>736.51541599999996</v>
      </c>
      <c r="G77">
        <v>775.10514439999997</v>
      </c>
      <c r="H77">
        <v>807.23323619999996</v>
      </c>
      <c r="I77">
        <v>1006.952392</v>
      </c>
      <c r="J77">
        <v>1011.235622</v>
      </c>
      <c r="K77">
        <v>1071.536983</v>
      </c>
    </row>
    <row r="78" spans="1:11" x14ac:dyDescent="0.2">
      <c r="A78">
        <v>69.377777780000002</v>
      </c>
      <c r="B78">
        <v>146.1656103</v>
      </c>
      <c r="C78">
        <v>334.23728999999997</v>
      </c>
      <c r="D78">
        <v>528.27441799999997</v>
      </c>
      <c r="E78">
        <v>545.77819450000004</v>
      </c>
      <c r="F78">
        <v>785.67782039999997</v>
      </c>
      <c r="G78">
        <v>752.74803729999996</v>
      </c>
      <c r="H78">
        <v>829.43275329999994</v>
      </c>
      <c r="I78">
        <v>857.9136019</v>
      </c>
      <c r="J78">
        <v>953.56274399999995</v>
      </c>
      <c r="K78">
        <v>1052.4488710000001</v>
      </c>
    </row>
    <row r="79" spans="1:11" x14ac:dyDescent="0.2">
      <c r="A79">
        <v>69.377777780000002</v>
      </c>
      <c r="B79">
        <v>265.34451360000003</v>
      </c>
      <c r="C79">
        <v>435.17911529999998</v>
      </c>
      <c r="D79">
        <v>729.13115849999997</v>
      </c>
      <c r="E79">
        <v>907.99380550000001</v>
      </c>
      <c r="F79">
        <v>858.65711669999996</v>
      </c>
      <c r="G79">
        <v>963.92085340000006</v>
      </c>
      <c r="H79">
        <v>1023.286338</v>
      </c>
      <c r="I79">
        <v>1053.797847</v>
      </c>
      <c r="J79">
        <v>1087.6536160000001</v>
      </c>
      <c r="K79">
        <v>1098.1603359999999</v>
      </c>
    </row>
    <row r="80" spans="1:11" x14ac:dyDescent="0.2">
      <c r="A80">
        <v>69.377777780000002</v>
      </c>
      <c r="B80">
        <v>196.0064797</v>
      </c>
      <c r="C80">
        <v>350.53627729999999</v>
      </c>
      <c r="D80">
        <v>469.71536250000003</v>
      </c>
      <c r="E80">
        <v>564.02842380000004</v>
      </c>
      <c r="F80">
        <v>624.2044965</v>
      </c>
      <c r="G80">
        <v>694.14423690000001</v>
      </c>
      <c r="H80">
        <v>783.30913959999998</v>
      </c>
      <c r="I80">
        <v>817.7085055</v>
      </c>
      <c r="J80">
        <v>849.7588677</v>
      </c>
      <c r="K80">
        <v>1064.001741</v>
      </c>
    </row>
    <row r="81" spans="1:11" x14ac:dyDescent="0.2">
      <c r="A81">
        <v>69.377777780000002</v>
      </c>
      <c r="B81">
        <v>295.45760280000002</v>
      </c>
      <c r="C81">
        <v>440.21862529999999</v>
      </c>
      <c r="D81">
        <v>577.47826020000002</v>
      </c>
      <c r="E81">
        <v>738.55237069999998</v>
      </c>
      <c r="F81">
        <v>837.92175740000005</v>
      </c>
      <c r="G81">
        <v>664.19937560000005</v>
      </c>
      <c r="H81">
        <v>817.1803989</v>
      </c>
      <c r="I81">
        <v>906.06723079999995</v>
      </c>
      <c r="J81">
        <v>1010</v>
      </c>
      <c r="K81">
        <v>1065.2616780000001</v>
      </c>
    </row>
    <row r="82" spans="1:11" x14ac:dyDescent="0.2">
      <c r="A82">
        <v>69.377777780000002</v>
      </c>
      <c r="B82">
        <v>361.84112440000001</v>
      </c>
      <c r="C82">
        <v>510.842285</v>
      </c>
      <c r="D82">
        <v>728.27084500000001</v>
      </c>
      <c r="E82">
        <v>877.41093499999999</v>
      </c>
      <c r="F82">
        <v>885.04942000000005</v>
      </c>
      <c r="G82">
        <v>984.59424000000001</v>
      </c>
      <c r="H82">
        <v>1385.99675</v>
      </c>
      <c r="I82">
        <v>1039.0736790000001</v>
      </c>
      <c r="J82">
        <v>1444.9066849999999</v>
      </c>
      <c r="K82">
        <v>1441.677801</v>
      </c>
    </row>
    <row r="83" spans="1:11" x14ac:dyDescent="0.2">
      <c r="A83">
        <v>69.377777780000002</v>
      </c>
      <c r="B83">
        <v>229.81300289999999</v>
      </c>
      <c r="C83">
        <v>207.287845</v>
      </c>
      <c r="D83">
        <v>540.43766000000005</v>
      </c>
      <c r="E83">
        <v>729.16700000000003</v>
      </c>
      <c r="F83">
        <v>685.10751000000005</v>
      </c>
      <c r="G83">
        <v>655.36483999999996</v>
      </c>
      <c r="H83">
        <v>755.11092959999996</v>
      </c>
      <c r="I83">
        <v>1013.993169</v>
      </c>
      <c r="J83">
        <v>742.84988759999999</v>
      </c>
      <c r="K83">
        <v>1021.1300680000001</v>
      </c>
    </row>
    <row r="84" spans="1:11" x14ac:dyDescent="0.2">
      <c r="A84">
        <v>69.377777780000002</v>
      </c>
      <c r="B84">
        <v>229.81300289999999</v>
      </c>
      <c r="C84">
        <v>390.04882759999998</v>
      </c>
      <c r="D84">
        <v>606.889365</v>
      </c>
      <c r="E84">
        <v>715.31210099999998</v>
      </c>
      <c r="F84">
        <v>895.20116389999998</v>
      </c>
      <c r="G84">
        <v>973.32027110000001</v>
      </c>
      <c r="H84">
        <v>838.72337830000004</v>
      </c>
      <c r="I84">
        <v>864.55382759999998</v>
      </c>
      <c r="J84">
        <v>916.28428129999998</v>
      </c>
      <c r="K84">
        <v>1009.917906</v>
      </c>
    </row>
    <row r="85" spans="1:11" x14ac:dyDescent="0.2">
      <c r="A85">
        <v>69.377777780000002</v>
      </c>
      <c r="B85">
        <v>229.81300289999999</v>
      </c>
      <c r="C85">
        <v>572.06102510000005</v>
      </c>
      <c r="D85">
        <v>625.66981220000002</v>
      </c>
      <c r="E85">
        <v>681.7332864</v>
      </c>
      <c r="F85">
        <v>773.17822609999996</v>
      </c>
      <c r="G85">
        <v>826.01034849999996</v>
      </c>
      <c r="H85">
        <v>782.22282319999999</v>
      </c>
      <c r="I85">
        <v>1040.5171580000001</v>
      </c>
      <c r="J85">
        <v>811.92193180000004</v>
      </c>
      <c r="K85">
        <v>1009.917906</v>
      </c>
    </row>
    <row r="86" spans="1:11" x14ac:dyDescent="0.2">
      <c r="A86">
        <v>69.377777780000002</v>
      </c>
      <c r="B86">
        <v>150</v>
      </c>
      <c r="C86">
        <v>362.91662000000002</v>
      </c>
      <c r="D86">
        <v>568.27968999999996</v>
      </c>
      <c r="E86">
        <v>648.78925000000004</v>
      </c>
      <c r="F86">
        <v>697.43874500000004</v>
      </c>
      <c r="G86">
        <v>776.87935000000004</v>
      </c>
      <c r="H86">
        <v>749.22688500000004</v>
      </c>
      <c r="I86">
        <v>743.71690999999998</v>
      </c>
      <c r="J86">
        <v>736.403595</v>
      </c>
      <c r="K86">
        <v>922.35490870000001</v>
      </c>
    </row>
    <row r="87" spans="1:11" x14ac:dyDescent="0.2">
      <c r="A87">
        <v>69.377777780000002</v>
      </c>
      <c r="B87">
        <v>92.336598210000005</v>
      </c>
      <c r="C87">
        <v>228.48086499999999</v>
      </c>
      <c r="D87">
        <v>519.57926499999996</v>
      </c>
      <c r="E87">
        <v>667.45725500000003</v>
      </c>
      <c r="F87">
        <v>687.36737000000005</v>
      </c>
      <c r="G87">
        <v>690.66253500000005</v>
      </c>
      <c r="H87">
        <v>706.79917</v>
      </c>
      <c r="I87">
        <v>721.11580500000002</v>
      </c>
      <c r="J87">
        <v>640.63654499999996</v>
      </c>
      <c r="K87">
        <v>908.95805229999996</v>
      </c>
    </row>
    <row r="88" spans="1:11" x14ac:dyDescent="0.2">
      <c r="A88">
        <v>69.377777780000002</v>
      </c>
      <c r="B88">
        <v>188.1288778</v>
      </c>
      <c r="C88">
        <v>293.60804000000002</v>
      </c>
      <c r="D88">
        <v>474.42852499999998</v>
      </c>
      <c r="E88">
        <v>633.36542499999996</v>
      </c>
      <c r="F88">
        <v>728.13669000000004</v>
      </c>
      <c r="G88">
        <v>743.44448499999999</v>
      </c>
      <c r="H88">
        <v>770.08059500000002</v>
      </c>
      <c r="I88">
        <v>799.18483500000002</v>
      </c>
      <c r="J88">
        <v>845.97810500000003</v>
      </c>
      <c r="K88">
        <v>972.50781229999996</v>
      </c>
    </row>
    <row r="89" spans="1:11" x14ac:dyDescent="0.2">
      <c r="A89">
        <v>69.377777780000002</v>
      </c>
      <c r="B89">
        <v>229.81300289999999</v>
      </c>
      <c r="C89">
        <v>396.98642000000001</v>
      </c>
      <c r="D89">
        <v>664.10240339999996</v>
      </c>
      <c r="E89">
        <v>686.23563999999999</v>
      </c>
      <c r="F89">
        <v>862.05618500000003</v>
      </c>
      <c r="G89">
        <v>903.55951849999997</v>
      </c>
      <c r="H89">
        <v>971.29142769999999</v>
      </c>
      <c r="I89">
        <v>883.83614999999998</v>
      </c>
      <c r="J89">
        <v>951.09503380000001</v>
      </c>
      <c r="K89">
        <v>1107.6706750000001</v>
      </c>
    </row>
    <row r="90" spans="1:11" x14ac:dyDescent="0.2">
      <c r="A90">
        <v>69.377777780000002</v>
      </c>
      <c r="B90">
        <v>229.81300289999999</v>
      </c>
      <c r="C90">
        <v>296.16376000000002</v>
      </c>
      <c r="D90">
        <v>494.48252000000002</v>
      </c>
      <c r="E90">
        <v>580.319435</v>
      </c>
      <c r="F90">
        <v>643.73609499999998</v>
      </c>
      <c r="G90">
        <v>682.07321000000002</v>
      </c>
      <c r="H90">
        <v>774.68393500000002</v>
      </c>
      <c r="I90">
        <v>707.43917999999996</v>
      </c>
      <c r="J90">
        <v>797.50974499999995</v>
      </c>
      <c r="K90">
        <v>858.43948720000003</v>
      </c>
    </row>
    <row r="91" spans="1:11" x14ac:dyDescent="0.2">
      <c r="A91">
        <v>69.377777780000002</v>
      </c>
      <c r="B91">
        <v>239.57169999999999</v>
      </c>
      <c r="C91">
        <v>406.02812499999999</v>
      </c>
      <c r="D91">
        <v>568.06611999999996</v>
      </c>
      <c r="E91">
        <v>707.27882499999998</v>
      </c>
      <c r="F91">
        <v>754.61039000000005</v>
      </c>
      <c r="G91">
        <v>838.84157500000003</v>
      </c>
      <c r="H91">
        <v>979.44327499999997</v>
      </c>
      <c r="I91">
        <v>1169.9481000000001</v>
      </c>
      <c r="J91">
        <v>1141.383515</v>
      </c>
      <c r="K91">
        <v>960.50048530000004</v>
      </c>
    </row>
    <row r="92" spans="1:11" x14ac:dyDescent="0.2">
      <c r="A92">
        <v>69.377777780000002</v>
      </c>
      <c r="B92">
        <v>215.42113000000001</v>
      </c>
      <c r="C92">
        <v>496.62445000000002</v>
      </c>
      <c r="D92">
        <v>594.39476000000002</v>
      </c>
      <c r="E92">
        <v>689.17978500000004</v>
      </c>
      <c r="F92">
        <v>733.55453499999999</v>
      </c>
      <c r="G92">
        <v>777.96083999999996</v>
      </c>
      <c r="H92">
        <v>853.96952499999998</v>
      </c>
      <c r="I92">
        <v>812.94692499999996</v>
      </c>
      <c r="J92">
        <v>904.45706500000006</v>
      </c>
      <c r="K92">
        <v>987.7813711</v>
      </c>
    </row>
    <row r="93" spans="1:11" x14ac:dyDescent="0.2">
      <c r="A93">
        <v>69.377777780000002</v>
      </c>
      <c r="B93">
        <v>223.61517499999999</v>
      </c>
      <c r="C93">
        <v>418.39487000000003</v>
      </c>
      <c r="D93">
        <v>562.67651999999998</v>
      </c>
      <c r="E93">
        <v>719.12604499999998</v>
      </c>
      <c r="F93">
        <v>764.53233</v>
      </c>
      <c r="G93">
        <v>840.80398500000001</v>
      </c>
      <c r="H93">
        <v>825.75219000000004</v>
      </c>
      <c r="I93">
        <v>946.45701499999996</v>
      </c>
      <c r="J93">
        <v>911.97333500000002</v>
      </c>
      <c r="K93">
        <v>1109.251512</v>
      </c>
    </row>
    <row r="94" spans="1:11" x14ac:dyDescent="0.2">
      <c r="A94">
        <v>69.377777780000002</v>
      </c>
      <c r="B94">
        <v>253.01768999999999</v>
      </c>
      <c r="C94">
        <v>292.91991999999999</v>
      </c>
      <c r="D94">
        <v>459.33359000000002</v>
      </c>
      <c r="E94">
        <v>599.75723000000005</v>
      </c>
      <c r="F94">
        <v>601.47555999999997</v>
      </c>
      <c r="G94">
        <v>722.98679000000004</v>
      </c>
      <c r="H94">
        <v>721.88825999999995</v>
      </c>
      <c r="I94">
        <v>791.46601999999996</v>
      </c>
      <c r="J94">
        <v>851.00226999999995</v>
      </c>
      <c r="K94">
        <v>940.27549950000002</v>
      </c>
    </row>
    <row r="95" spans="1:11" x14ac:dyDescent="0.2">
      <c r="A95">
        <v>69.377777780000002</v>
      </c>
      <c r="B95">
        <v>207.63426670000001</v>
      </c>
      <c r="C95">
        <v>303.65456999999998</v>
      </c>
      <c r="D95">
        <v>420.43987499999997</v>
      </c>
      <c r="E95">
        <v>538.68943000000002</v>
      </c>
      <c r="F95">
        <v>666.89495499999998</v>
      </c>
      <c r="G95">
        <v>746.79722500000003</v>
      </c>
      <c r="H95">
        <v>731.14337499999999</v>
      </c>
      <c r="I95">
        <v>668.92562499999997</v>
      </c>
      <c r="J95">
        <v>824.10799489999999</v>
      </c>
      <c r="K95">
        <v>996.13236589999997</v>
      </c>
    </row>
    <row r="96" spans="1:11" x14ac:dyDescent="0.2">
      <c r="A96">
        <v>69.377777780000002</v>
      </c>
      <c r="B96">
        <v>175.84994230000001</v>
      </c>
      <c r="C96">
        <v>315.62501500000002</v>
      </c>
      <c r="D96">
        <v>443.77904000000001</v>
      </c>
      <c r="E96">
        <v>566.95862999999997</v>
      </c>
      <c r="F96">
        <v>623.85312999999996</v>
      </c>
      <c r="G96">
        <v>679.06669999999997</v>
      </c>
      <c r="H96">
        <v>810.19602499999996</v>
      </c>
      <c r="I96">
        <v>728.45165999999995</v>
      </c>
      <c r="J96">
        <v>916.28428129999998</v>
      </c>
      <c r="K96">
        <v>1014.808436</v>
      </c>
    </row>
    <row r="97" spans="1:18" x14ac:dyDescent="0.2">
      <c r="A97">
        <v>69.377777780000002</v>
      </c>
      <c r="B97">
        <v>247.08391</v>
      </c>
      <c r="C97">
        <v>406.44215500000001</v>
      </c>
      <c r="D97">
        <v>480.07823999999999</v>
      </c>
      <c r="E97">
        <v>536.37458500000002</v>
      </c>
      <c r="F97">
        <v>557.89324499999998</v>
      </c>
      <c r="G97">
        <v>657.18744000000004</v>
      </c>
      <c r="H97">
        <v>966.15366830000005</v>
      </c>
      <c r="I97">
        <v>1183.589993</v>
      </c>
      <c r="J97">
        <v>942.26387369999998</v>
      </c>
      <c r="K97">
        <v>1009.917906</v>
      </c>
    </row>
    <row r="98" spans="1:18" x14ac:dyDescent="0.2">
      <c r="A98">
        <v>69.377777780000002</v>
      </c>
      <c r="B98">
        <v>265.32337000000001</v>
      </c>
      <c r="C98">
        <v>393.30354999999997</v>
      </c>
      <c r="D98">
        <v>502.89807500000001</v>
      </c>
      <c r="E98">
        <v>550.77831500000002</v>
      </c>
      <c r="F98">
        <v>612.66148499999997</v>
      </c>
      <c r="G98">
        <v>647.27738999999997</v>
      </c>
      <c r="H98">
        <v>714.46415999999999</v>
      </c>
      <c r="I98">
        <v>848.49456499999997</v>
      </c>
      <c r="J98">
        <v>855.64700570000002</v>
      </c>
      <c r="K98">
        <v>983.52417200000002</v>
      </c>
    </row>
    <row r="99" spans="1:18" x14ac:dyDescent="0.2">
      <c r="A99">
        <v>69.377777780000002</v>
      </c>
      <c r="B99">
        <v>246.9430902</v>
      </c>
      <c r="C99">
        <v>437.12335639999998</v>
      </c>
      <c r="D99">
        <v>546.53570869999999</v>
      </c>
      <c r="E99">
        <v>714.91191790000005</v>
      </c>
      <c r="F99">
        <v>696.82020420000003</v>
      </c>
      <c r="G99">
        <v>768.43682079999996</v>
      </c>
      <c r="H99">
        <v>778.39413909999996</v>
      </c>
      <c r="I99">
        <v>775.59830929999998</v>
      </c>
      <c r="J99">
        <v>1272.161265</v>
      </c>
      <c r="K99">
        <v>1033.0085349999999</v>
      </c>
    </row>
    <row r="100" spans="1:18" x14ac:dyDescent="0.2">
      <c r="A100">
        <v>69.377777780000002</v>
      </c>
      <c r="B100">
        <v>264.53989899999999</v>
      </c>
      <c r="C100">
        <v>387.55645399999997</v>
      </c>
      <c r="D100">
        <v>540.45342500000004</v>
      </c>
      <c r="E100">
        <v>614.88649099999998</v>
      </c>
      <c r="F100">
        <v>726.82270200000005</v>
      </c>
      <c r="G100">
        <v>718.77851499999997</v>
      </c>
      <c r="H100">
        <v>699.92890499999999</v>
      </c>
      <c r="I100">
        <v>798.15236300000004</v>
      </c>
      <c r="J100">
        <v>785.75534200000004</v>
      </c>
      <c r="K100">
        <v>997.84232010000005</v>
      </c>
    </row>
    <row r="101" spans="1:18" x14ac:dyDescent="0.2">
      <c r="A101">
        <v>69.377777780000002</v>
      </c>
      <c r="B101">
        <v>214.548464</v>
      </c>
      <c r="C101">
        <v>395.03233299999999</v>
      </c>
      <c r="D101">
        <v>493.95773700000001</v>
      </c>
      <c r="E101">
        <v>605.28709100000003</v>
      </c>
      <c r="F101">
        <v>667.401881</v>
      </c>
      <c r="G101">
        <v>733.83671100000004</v>
      </c>
      <c r="H101">
        <v>744.78842999999995</v>
      </c>
      <c r="I101">
        <v>769.91774699999996</v>
      </c>
      <c r="J101">
        <v>816.04802600000005</v>
      </c>
      <c r="K101">
        <v>813.30240900000001</v>
      </c>
    </row>
    <row r="102" spans="1:18" x14ac:dyDescent="0.2">
      <c r="A102">
        <v>69.377777780000002</v>
      </c>
      <c r="B102">
        <v>204.18503699999999</v>
      </c>
      <c r="C102">
        <v>361.72060599999998</v>
      </c>
      <c r="D102">
        <v>564.65918299999998</v>
      </c>
      <c r="E102">
        <v>582.89083100000005</v>
      </c>
      <c r="F102">
        <v>673.17421400000001</v>
      </c>
      <c r="G102">
        <v>683.88286300000004</v>
      </c>
      <c r="H102">
        <v>758.39393700000005</v>
      </c>
      <c r="I102">
        <v>722.94015899999999</v>
      </c>
      <c r="J102">
        <v>762.29716399999995</v>
      </c>
      <c r="K102">
        <v>803.30980999999997</v>
      </c>
    </row>
    <row r="103" spans="1:18" x14ac:dyDescent="0.2">
      <c r="A103">
        <v>69.377777780000002</v>
      </c>
      <c r="B103">
        <v>219.92209099999999</v>
      </c>
      <c r="C103">
        <v>444.604355</v>
      </c>
      <c r="D103">
        <v>640.06367599999999</v>
      </c>
      <c r="E103">
        <v>806.82579999999996</v>
      </c>
      <c r="F103">
        <v>753.07443699999999</v>
      </c>
      <c r="G103">
        <v>770.10799399999996</v>
      </c>
      <c r="H103">
        <v>797.90671499999996</v>
      </c>
      <c r="I103">
        <v>931.06855399999995</v>
      </c>
      <c r="J103">
        <v>913.32614699999999</v>
      </c>
      <c r="K103">
        <v>899.31761600000004</v>
      </c>
    </row>
    <row r="104" spans="1:18" x14ac:dyDescent="0.2">
      <c r="A104">
        <v>69.377777780000002</v>
      </c>
      <c r="B104">
        <v>229.904776</v>
      </c>
      <c r="C104">
        <v>373.79823140000002</v>
      </c>
      <c r="D104">
        <v>509.219855</v>
      </c>
      <c r="E104">
        <v>611.73603209999999</v>
      </c>
      <c r="F104">
        <v>658.00718129999996</v>
      </c>
      <c r="G104">
        <v>712.83584489999998</v>
      </c>
      <c r="H104">
        <v>772.32576140000003</v>
      </c>
      <c r="I104">
        <v>821.86049949999995</v>
      </c>
      <c r="J104">
        <v>893.88933699999995</v>
      </c>
      <c r="K104">
        <v>949.14390700000001</v>
      </c>
    </row>
    <row r="105" spans="1:18" x14ac:dyDescent="0.2">
      <c r="A105">
        <v>69.377777780000002</v>
      </c>
      <c r="B105">
        <v>266.03421500000002</v>
      </c>
      <c r="C105">
        <v>280.34355699999998</v>
      </c>
      <c r="D105">
        <v>606.37653499999999</v>
      </c>
      <c r="E105">
        <v>676.53117899999995</v>
      </c>
      <c r="F105">
        <v>740.20862799999998</v>
      </c>
      <c r="G105">
        <v>867.09077400000001</v>
      </c>
      <c r="H105">
        <v>822.09134900000004</v>
      </c>
      <c r="I105">
        <v>802.65641000000005</v>
      </c>
      <c r="J105">
        <v>821.52441299999998</v>
      </c>
      <c r="K105">
        <v>1092.9987739999999</v>
      </c>
      <c r="L105" t="s">
        <v>159</v>
      </c>
      <c r="M105" t="s">
        <v>175</v>
      </c>
      <c r="N105" t="s">
        <v>63</v>
      </c>
      <c r="O105" t="s">
        <v>176</v>
      </c>
      <c r="P105" t="s">
        <v>177</v>
      </c>
      <c r="Q105" t="s">
        <v>178</v>
      </c>
    </row>
    <row r="106" spans="1:18" x14ac:dyDescent="0.2">
      <c r="A106">
        <v>69.377777780000002</v>
      </c>
      <c r="B106">
        <v>316.41861690000002</v>
      </c>
      <c r="C106">
        <v>569.08343600000001</v>
      </c>
      <c r="D106">
        <v>633.94207019999999</v>
      </c>
      <c r="E106">
        <v>709.19091609999998</v>
      </c>
      <c r="F106">
        <v>734.9205991</v>
      </c>
      <c r="G106">
        <v>839.94804439999996</v>
      </c>
      <c r="H106">
        <v>838.48502099999996</v>
      </c>
      <c r="I106">
        <v>791.23028529999999</v>
      </c>
      <c r="J106">
        <v>942.41855899999996</v>
      </c>
      <c r="K106">
        <v>923.14204110000003</v>
      </c>
    </row>
    <row r="107" spans="1:18" x14ac:dyDescent="0.2">
      <c r="A107">
        <v>69.377777780000002</v>
      </c>
      <c r="B107">
        <v>178.11405049999999</v>
      </c>
      <c r="C107">
        <v>375.20711410000001</v>
      </c>
      <c r="D107">
        <v>603.87437290000003</v>
      </c>
      <c r="E107">
        <v>619.72839850000003</v>
      </c>
      <c r="F107">
        <v>679.28060540000001</v>
      </c>
      <c r="G107">
        <v>702.01252999999997</v>
      </c>
      <c r="H107">
        <v>735.54315359999998</v>
      </c>
      <c r="I107">
        <v>770.46414960000004</v>
      </c>
      <c r="J107">
        <v>763.46176990000004</v>
      </c>
      <c r="K107">
        <v>863.87843410000005</v>
      </c>
      <c r="L107" t="s">
        <v>159</v>
      </c>
      <c r="M107" t="s">
        <v>179</v>
      </c>
      <c r="N107" t="s">
        <v>30</v>
      </c>
      <c r="O107" t="s">
        <v>180</v>
      </c>
      <c r="P107">
        <v>3</v>
      </c>
      <c r="Q107" t="s">
        <v>181</v>
      </c>
    </row>
    <row r="108" spans="1:18" x14ac:dyDescent="0.2">
      <c r="A108">
        <v>69.377777780000002</v>
      </c>
      <c r="B108">
        <v>253.52229410000001</v>
      </c>
      <c r="C108">
        <v>408.21136899999999</v>
      </c>
      <c r="D108">
        <v>614.7309927</v>
      </c>
      <c r="E108">
        <v>668.48349789999997</v>
      </c>
      <c r="F108">
        <v>718.13661079999997</v>
      </c>
      <c r="G108">
        <v>803.01711609999995</v>
      </c>
      <c r="H108">
        <v>798.70650790000002</v>
      </c>
      <c r="I108">
        <v>788.11694829999999</v>
      </c>
      <c r="J108">
        <v>842.46824730000003</v>
      </c>
      <c r="K108">
        <v>960.00641640000003</v>
      </c>
      <c r="L108" t="s">
        <v>159</v>
      </c>
      <c r="M108" t="s">
        <v>179</v>
      </c>
      <c r="N108" t="s">
        <v>30</v>
      </c>
      <c r="O108" t="s">
        <v>180</v>
      </c>
      <c r="P108">
        <v>3</v>
      </c>
      <c r="Q108" t="s">
        <v>181</v>
      </c>
      <c r="R108">
        <v>1000</v>
      </c>
    </row>
    <row r="109" spans="1:18" x14ac:dyDescent="0.2">
      <c r="A109" t="s">
        <v>182</v>
      </c>
    </row>
    <row r="110" spans="1:18" x14ac:dyDescent="0.2">
      <c r="A110">
        <v>1</v>
      </c>
    </row>
    <row r="111" spans="1:18" x14ac:dyDescent="0.2">
      <c r="A111" t="s">
        <v>183</v>
      </c>
    </row>
    <row r="112" spans="1:18" x14ac:dyDescent="0.2">
      <c r="A112" t="s">
        <v>184</v>
      </c>
    </row>
    <row r="113" spans="1:12" x14ac:dyDescent="0.2">
      <c r="A113" t="s">
        <v>185</v>
      </c>
    </row>
    <row r="114" spans="1:12" x14ac:dyDescent="0.2">
      <c r="A114">
        <v>12</v>
      </c>
    </row>
    <row r="115" spans="1:12" x14ac:dyDescent="0.2">
      <c r="A115" t="s">
        <v>186</v>
      </c>
    </row>
    <row r="116" spans="1:12" x14ac:dyDescent="0.2">
      <c r="A116">
        <v>1986</v>
      </c>
      <c r="B116">
        <v>1991</v>
      </c>
      <c r="C116">
        <v>1994</v>
      </c>
      <c r="D116">
        <v>1997</v>
      </c>
      <c r="E116">
        <v>2000</v>
      </c>
      <c r="F116">
        <v>2002</v>
      </c>
      <c r="G116">
        <v>2004</v>
      </c>
      <c r="H116">
        <v>2006</v>
      </c>
      <c r="I116">
        <v>2010</v>
      </c>
      <c r="J116">
        <v>2012</v>
      </c>
      <c r="K116">
        <v>2014</v>
      </c>
      <c r="L116">
        <v>2016</v>
      </c>
    </row>
    <row r="117" spans="1:12" x14ac:dyDescent="0.2">
      <c r="A117" t="s">
        <v>187</v>
      </c>
    </row>
    <row r="118" spans="1:12" x14ac:dyDescent="0.2">
      <c r="A118">
        <v>7.5</v>
      </c>
    </row>
    <row r="119" spans="1:12" x14ac:dyDescent="0.2">
      <c r="A119" t="s">
        <v>188</v>
      </c>
    </row>
    <row r="120" spans="1:12" x14ac:dyDescent="0.2">
      <c r="A120" t="s">
        <v>159</v>
      </c>
      <c r="B120">
        <v>544754</v>
      </c>
      <c r="C120">
        <v>723979</v>
      </c>
      <c r="D120">
        <v>668764</v>
      </c>
      <c r="E120">
        <v>461994</v>
      </c>
      <c r="F120">
        <v>512901</v>
      </c>
      <c r="G120">
        <v>832681</v>
      </c>
      <c r="H120">
        <v>1154339.3999999999</v>
      </c>
      <c r="I120">
        <v>741243</v>
      </c>
      <c r="J120">
        <v>947325</v>
      </c>
      <c r="K120">
        <v>276876.5</v>
      </c>
    </row>
    <row r="121" spans="1:12" x14ac:dyDescent="0.2">
      <c r="A121">
        <v>1119578</v>
      </c>
      <c r="B121">
        <v>708299.4</v>
      </c>
      <c r="C121">
        <v>686006.9</v>
      </c>
      <c r="D121">
        <v>461997</v>
      </c>
      <c r="E121">
        <v>514331.6</v>
      </c>
      <c r="F121">
        <v>836195</v>
      </c>
      <c r="G121">
        <v>1157083.8999999999</v>
      </c>
      <c r="H121">
        <v>741357.6</v>
      </c>
      <c r="I121">
        <v>930251.5</v>
      </c>
      <c r="J121">
        <v>276876.5</v>
      </c>
      <c r="K121">
        <v>723927.6</v>
      </c>
      <c r="L121">
        <v>448166</v>
      </c>
    </row>
    <row r="122" spans="1:12" x14ac:dyDescent="0.2">
      <c r="A122" t="s">
        <v>189</v>
      </c>
      <c r="B122" s="2">
        <v>0.31</v>
      </c>
      <c r="C122" s="2">
        <v>0.28000000000000003</v>
      </c>
      <c r="D122" s="2">
        <v>0.2</v>
      </c>
      <c r="E122" s="2">
        <v>0.17</v>
      </c>
      <c r="F122" s="2">
        <v>0.28000000000000003</v>
      </c>
      <c r="G122" s="2">
        <v>0.37</v>
      </c>
      <c r="H122" s="2">
        <v>0.18</v>
      </c>
      <c r="I122" s="2">
        <v>0.35</v>
      </c>
      <c r="J122" s="2">
        <v>0.18</v>
      </c>
      <c r="K122" s="2">
        <v>0.24</v>
      </c>
      <c r="L122" s="2">
        <v>0.31</v>
      </c>
    </row>
    <row r="123" spans="1:12" x14ac:dyDescent="0.2">
      <c r="A123" t="s">
        <v>159</v>
      </c>
      <c r="B123">
        <v>34319500</v>
      </c>
      <c r="C123">
        <v>104887.0024</v>
      </c>
      <c r="D123">
        <v>208832.72380000001</v>
      </c>
      <c r="E123">
        <v>141764.02350000001</v>
      </c>
      <c r="F123">
        <v>144791.92050000001</v>
      </c>
      <c r="G123">
        <v>168065.3131</v>
      </c>
      <c r="H123">
        <v>190763.92129999999</v>
      </c>
      <c r="I123">
        <v>205555.3505</v>
      </c>
      <c r="J123">
        <v>348975</v>
      </c>
      <c r="K123">
        <v>50013.973789999996</v>
      </c>
    </row>
    <row r="124" spans="1:12" x14ac:dyDescent="0.2">
      <c r="A124">
        <v>3898053.2680000002</v>
      </c>
      <c r="B124">
        <v>102325.2804</v>
      </c>
      <c r="C124">
        <v>222341.37899999999</v>
      </c>
      <c r="D124">
        <v>141624.9087</v>
      </c>
      <c r="E124">
        <v>151363.80410000001</v>
      </c>
      <c r="F124">
        <v>168057.81890000001</v>
      </c>
      <c r="G124">
        <v>191173.204</v>
      </c>
      <c r="H124">
        <v>205555.69219999999</v>
      </c>
      <c r="I124">
        <v>328887.20529999997</v>
      </c>
      <c r="J124">
        <v>50013.973789999996</v>
      </c>
      <c r="K124">
        <v>175995.99</v>
      </c>
      <c r="L124">
        <v>138453.61749999999</v>
      </c>
    </row>
    <row r="125" spans="1:12" x14ac:dyDescent="0.2">
      <c r="A125" t="s">
        <v>190</v>
      </c>
    </row>
    <row r="126" spans="1:12" x14ac:dyDescent="0.2">
      <c r="A126">
        <v>11</v>
      </c>
    </row>
    <row r="127" spans="1:12" x14ac:dyDescent="0.2">
      <c r="A127" t="s">
        <v>191</v>
      </c>
    </row>
    <row r="128" spans="1:12" x14ac:dyDescent="0.2">
      <c r="A128">
        <v>0</v>
      </c>
    </row>
    <row r="129" spans="1:11" x14ac:dyDescent="0.2">
      <c r="A129" t="s">
        <v>192</v>
      </c>
    </row>
    <row r="130" spans="1:11" x14ac:dyDescent="0.2">
      <c r="A130">
        <v>1986</v>
      </c>
      <c r="B130">
        <v>1991</v>
      </c>
      <c r="C130">
        <v>1994</v>
      </c>
      <c r="D130">
        <v>1997</v>
      </c>
      <c r="E130">
        <v>2000</v>
      </c>
      <c r="F130">
        <v>2002</v>
      </c>
      <c r="G130">
        <v>2004</v>
      </c>
      <c r="H130">
        <v>2006</v>
      </c>
      <c r="I130">
        <v>2010</v>
      </c>
      <c r="J130">
        <v>2012</v>
      </c>
      <c r="K130">
        <v>2014</v>
      </c>
    </row>
    <row r="131" spans="1:11" x14ac:dyDescent="0.2">
      <c r="A131" t="s">
        <v>193</v>
      </c>
    </row>
    <row r="132" spans="1:11" x14ac:dyDescent="0.2">
      <c r="A132">
        <v>50</v>
      </c>
      <c r="B132">
        <v>50</v>
      </c>
      <c r="C132">
        <v>50</v>
      </c>
      <c r="D132">
        <v>50</v>
      </c>
      <c r="E132">
        <v>50</v>
      </c>
      <c r="F132">
        <v>50</v>
      </c>
      <c r="G132">
        <v>50</v>
      </c>
      <c r="H132">
        <v>50</v>
      </c>
      <c r="I132">
        <v>50</v>
      </c>
      <c r="J132">
        <v>50</v>
      </c>
      <c r="K132">
        <v>50</v>
      </c>
    </row>
    <row r="133" spans="1:11" x14ac:dyDescent="0.2">
      <c r="A133" t="s">
        <v>194</v>
      </c>
    </row>
    <row r="134" spans="1:11" x14ac:dyDescent="0.2">
      <c r="A134">
        <v>0</v>
      </c>
      <c r="B134">
        <v>5.8000000000000003E-2</v>
      </c>
      <c r="C134">
        <v>0.36299999999999999</v>
      </c>
      <c r="D134">
        <v>0.19600000000000001</v>
      </c>
      <c r="E134">
        <v>0.127</v>
      </c>
      <c r="F134">
        <v>0.10100000000000001</v>
      </c>
      <c r="G134">
        <v>8.5000000000000006E-2</v>
      </c>
      <c r="H134">
        <v>0.05</v>
      </c>
      <c r="I134">
        <v>1.4999999999999999E-2</v>
      </c>
      <c r="J134">
        <v>4.0000000000000001E-3</v>
      </c>
      <c r="K134">
        <v>1E-3</v>
      </c>
    </row>
    <row r="135" spans="1:11" x14ac:dyDescent="0.2">
      <c r="A135">
        <v>0</v>
      </c>
      <c r="B135">
        <v>4.8000000000000001E-2</v>
      </c>
      <c r="C135">
        <v>0.56100000000000005</v>
      </c>
      <c r="D135">
        <v>9.0999999999999998E-2</v>
      </c>
      <c r="E135">
        <v>0.17299999999999999</v>
      </c>
      <c r="F135">
        <v>5.3999999999999999E-2</v>
      </c>
      <c r="G135">
        <v>5.8000000000000003E-2</v>
      </c>
      <c r="H135">
        <v>0.01</v>
      </c>
      <c r="I135">
        <v>4.0000000000000001E-3</v>
      </c>
      <c r="J135">
        <v>0</v>
      </c>
      <c r="K135">
        <v>0</v>
      </c>
    </row>
    <row r="136" spans="1:11" x14ac:dyDescent="0.2">
      <c r="A136">
        <v>0</v>
      </c>
      <c r="B136">
        <v>1.4E-2</v>
      </c>
      <c r="C136">
        <v>0.188</v>
      </c>
      <c r="D136">
        <v>0.13</v>
      </c>
      <c r="E136">
        <v>0.21</v>
      </c>
      <c r="F136">
        <v>0.246</v>
      </c>
      <c r="G136">
        <v>5.8000000000000003E-2</v>
      </c>
      <c r="H136">
        <v>7.6999999999999999E-2</v>
      </c>
      <c r="I136">
        <v>2.5000000000000001E-2</v>
      </c>
      <c r="J136">
        <v>4.2999999999999997E-2</v>
      </c>
      <c r="K136">
        <v>7.0000000000000001E-3</v>
      </c>
    </row>
    <row r="137" spans="1:11" x14ac:dyDescent="0.2">
      <c r="A137">
        <v>0</v>
      </c>
      <c r="B137">
        <v>0.10199999999999999</v>
      </c>
      <c r="C137">
        <v>0.222</v>
      </c>
      <c r="D137">
        <v>0.17899999999999999</v>
      </c>
      <c r="E137">
        <v>0.23100000000000001</v>
      </c>
      <c r="F137">
        <v>7.0999999999999994E-2</v>
      </c>
      <c r="G137">
        <v>3.5999999999999997E-2</v>
      </c>
      <c r="H137">
        <v>4.9000000000000002E-2</v>
      </c>
      <c r="I137">
        <v>6.7000000000000004E-2</v>
      </c>
      <c r="J137">
        <v>0.01</v>
      </c>
      <c r="K137">
        <v>2.1000000000000001E-2</v>
      </c>
    </row>
    <row r="138" spans="1:11" x14ac:dyDescent="0.2">
      <c r="A138">
        <v>0</v>
      </c>
      <c r="B138">
        <v>0.28799999999999998</v>
      </c>
      <c r="C138">
        <v>8.2000000000000003E-2</v>
      </c>
      <c r="D138">
        <v>2.7E-2</v>
      </c>
      <c r="E138">
        <v>0.24199999999999999</v>
      </c>
      <c r="F138">
        <v>7.2999999999999995E-2</v>
      </c>
      <c r="G138">
        <v>7.5999999999999998E-2</v>
      </c>
      <c r="H138">
        <v>0.127</v>
      </c>
      <c r="I138">
        <v>0.04</v>
      </c>
      <c r="J138">
        <v>0.02</v>
      </c>
      <c r="K138">
        <v>2.5000000000000001E-2</v>
      </c>
    </row>
    <row r="139" spans="1:11" x14ac:dyDescent="0.2">
      <c r="A139">
        <v>2.65E-5</v>
      </c>
      <c r="B139">
        <v>4.2681384000000003E-2</v>
      </c>
      <c r="C139">
        <v>0.51522321699999996</v>
      </c>
      <c r="D139">
        <v>0.293184589</v>
      </c>
      <c r="E139">
        <v>5.2501765999999998E-2</v>
      </c>
      <c r="F139">
        <v>1.7707311E-2</v>
      </c>
      <c r="G139">
        <v>4.3078684999999999E-2</v>
      </c>
      <c r="H139">
        <v>1.9746282E-2</v>
      </c>
      <c r="I139">
        <v>7.9873099999999992E-3</v>
      </c>
      <c r="J139">
        <v>7.0170090000000003E-3</v>
      </c>
      <c r="K139">
        <v>8.4600500000000004E-4</v>
      </c>
    </row>
    <row r="140" spans="1:11" x14ac:dyDescent="0.2">
      <c r="A140">
        <v>0</v>
      </c>
      <c r="B140">
        <v>3.1142248000000001E-2</v>
      </c>
      <c r="C140">
        <v>0.337859888</v>
      </c>
      <c r="D140">
        <v>0.271786796</v>
      </c>
      <c r="E140">
        <v>0.260949337</v>
      </c>
      <c r="F140">
        <v>5.602153E-2</v>
      </c>
      <c r="G140">
        <v>1.3493424E-2</v>
      </c>
      <c r="H140">
        <v>7.663914E-3</v>
      </c>
      <c r="I140">
        <v>8.9472869999999999E-3</v>
      </c>
      <c r="J140">
        <v>4.9657149999999999E-3</v>
      </c>
      <c r="K140">
        <v>7.1260389999999998E-3</v>
      </c>
    </row>
    <row r="141" spans="1:11" x14ac:dyDescent="0.2">
      <c r="A141">
        <v>0</v>
      </c>
      <c r="B141">
        <v>0.13887152799999999</v>
      </c>
      <c r="C141">
        <v>0.13303985500000001</v>
      </c>
      <c r="D141">
        <v>5.2874812E-2</v>
      </c>
      <c r="E141">
        <v>0.16041645399999999</v>
      </c>
      <c r="F141">
        <v>0.16747472899999999</v>
      </c>
      <c r="G141">
        <v>0.24282210000000001</v>
      </c>
      <c r="H141">
        <v>7.8305133999999998E-2</v>
      </c>
      <c r="I141">
        <v>9.9585569999999998E-3</v>
      </c>
      <c r="J141">
        <v>2.28519E-4</v>
      </c>
      <c r="K141">
        <v>1.6008313E-2</v>
      </c>
    </row>
    <row r="142" spans="1:11" x14ac:dyDescent="0.2">
      <c r="A142">
        <v>0</v>
      </c>
      <c r="B142">
        <v>3.2978915999999997E-2</v>
      </c>
      <c r="C142">
        <v>0.28185412700000001</v>
      </c>
      <c r="D142">
        <v>0.29263631800000001</v>
      </c>
      <c r="E142">
        <v>5.9999080000000003E-2</v>
      </c>
      <c r="F142">
        <v>6.3498428999999995E-2</v>
      </c>
      <c r="G142">
        <v>2.8658647999999998E-2</v>
      </c>
      <c r="H142">
        <v>3.6907097999999999E-2</v>
      </c>
      <c r="I142">
        <v>7.2157504999999997E-2</v>
      </c>
      <c r="J142">
        <v>4.9520454999999998E-2</v>
      </c>
      <c r="K142">
        <v>8.1789423999999999E-2</v>
      </c>
    </row>
    <row r="143" spans="1:11" x14ac:dyDescent="0.2">
      <c r="A143">
        <v>0</v>
      </c>
      <c r="B143">
        <v>0.12709832099999999</v>
      </c>
      <c r="C143">
        <v>0.201438849</v>
      </c>
      <c r="D143">
        <v>8.1534772000000005E-2</v>
      </c>
      <c r="E143">
        <v>0.19664268600000001</v>
      </c>
      <c r="F143">
        <v>0.134292566</v>
      </c>
      <c r="G143">
        <v>4.0767386000000003E-2</v>
      </c>
      <c r="H143">
        <v>4.0767386000000003E-2</v>
      </c>
      <c r="I143">
        <v>3.5971222999999997E-2</v>
      </c>
      <c r="J143">
        <v>1.6786571E-2</v>
      </c>
      <c r="K143">
        <v>0.12470024</v>
      </c>
    </row>
    <row r="144" spans="1:11" x14ac:dyDescent="0.2">
      <c r="A144">
        <v>0</v>
      </c>
      <c r="B144">
        <v>0.10123517</v>
      </c>
      <c r="C144">
        <v>0.14324988</v>
      </c>
      <c r="D144">
        <v>0.13842188</v>
      </c>
      <c r="E144">
        <v>0.12000122000000001</v>
      </c>
      <c r="F144">
        <v>8.054066E-2</v>
      </c>
      <c r="G144">
        <v>0.15865162999999999</v>
      </c>
      <c r="H144">
        <v>0.13813564</v>
      </c>
      <c r="I144">
        <v>4.0620429999999999E-2</v>
      </c>
      <c r="J144">
        <v>2.1059700000000001E-2</v>
      </c>
      <c r="K144">
        <v>5.8083796E-2</v>
      </c>
    </row>
    <row r="145" spans="1:11" x14ac:dyDescent="0.2">
      <c r="A145" t="s">
        <v>195</v>
      </c>
    </row>
    <row r="146" spans="1:11" x14ac:dyDescent="0.2">
      <c r="A146">
        <v>44.8</v>
      </c>
      <c r="B146">
        <v>244.46109129999999</v>
      </c>
      <c r="C146">
        <v>342.52532059999999</v>
      </c>
      <c r="D146">
        <v>447.21297729999998</v>
      </c>
      <c r="E146">
        <v>547.19272469999999</v>
      </c>
      <c r="F146">
        <v>608.73922990000005</v>
      </c>
      <c r="G146">
        <v>632.45480099999997</v>
      </c>
      <c r="H146">
        <v>724.28202050000004</v>
      </c>
      <c r="I146">
        <v>883.46392830000002</v>
      </c>
      <c r="J146">
        <v>880.91250849999994</v>
      </c>
      <c r="K146">
        <v>1067.048401</v>
      </c>
    </row>
    <row r="147" spans="1:11" x14ac:dyDescent="0.2">
      <c r="A147">
        <v>44.8</v>
      </c>
      <c r="B147">
        <v>244.46109129999999</v>
      </c>
      <c r="C147">
        <v>342.52532059999999</v>
      </c>
      <c r="D147">
        <v>447.21297729999998</v>
      </c>
      <c r="E147">
        <v>547.19272469999999</v>
      </c>
      <c r="F147">
        <v>608.73922990000005</v>
      </c>
      <c r="G147">
        <v>632.45480099999997</v>
      </c>
      <c r="H147">
        <v>724.28202050000004</v>
      </c>
      <c r="I147">
        <v>883.46392830000002</v>
      </c>
      <c r="J147">
        <v>880.91250849999994</v>
      </c>
      <c r="K147">
        <v>1067.048401</v>
      </c>
    </row>
    <row r="148" spans="1:11" x14ac:dyDescent="0.2">
      <c r="A148">
        <v>44.8</v>
      </c>
      <c r="B148">
        <v>244.46109129999999</v>
      </c>
      <c r="C148">
        <v>342.52532059999999</v>
      </c>
      <c r="D148">
        <v>447.21297729999998</v>
      </c>
      <c r="E148">
        <v>547.19272469999999</v>
      </c>
      <c r="F148">
        <v>608.73922990000005</v>
      </c>
      <c r="G148">
        <v>632.45480099999997</v>
      </c>
      <c r="H148">
        <v>724.28202050000004</v>
      </c>
      <c r="I148">
        <v>883.46392830000002</v>
      </c>
      <c r="J148">
        <v>880.91250849999994</v>
      </c>
      <c r="K148">
        <v>1067.048401</v>
      </c>
    </row>
    <row r="149" spans="1:11" x14ac:dyDescent="0.2">
      <c r="A149">
        <v>44.8</v>
      </c>
      <c r="B149">
        <v>244.46109129999999</v>
      </c>
      <c r="C149">
        <v>342.52532059999999</v>
      </c>
      <c r="D149">
        <v>447.21297729999998</v>
      </c>
      <c r="E149">
        <v>547.19272469999999</v>
      </c>
      <c r="F149">
        <v>608.73922990000005</v>
      </c>
      <c r="G149">
        <v>632.45480099999997</v>
      </c>
      <c r="H149">
        <v>724.28202050000004</v>
      </c>
      <c r="I149">
        <v>883.46392830000002</v>
      </c>
      <c r="J149">
        <v>880.91250849999994</v>
      </c>
      <c r="K149">
        <v>1067.048401</v>
      </c>
    </row>
    <row r="150" spans="1:11" x14ac:dyDescent="0.2">
      <c r="A150">
        <v>44.8</v>
      </c>
      <c r="B150">
        <v>244.46109129999999</v>
      </c>
      <c r="C150">
        <v>342.52532059999999</v>
      </c>
      <c r="D150">
        <v>447.21297729999998</v>
      </c>
      <c r="E150">
        <v>547.19272469999999</v>
      </c>
      <c r="F150">
        <v>608.73922990000005</v>
      </c>
      <c r="G150">
        <v>632.45480099999997</v>
      </c>
      <c r="H150">
        <v>724.28202050000004</v>
      </c>
      <c r="I150">
        <v>883.46392830000002</v>
      </c>
      <c r="J150">
        <v>880.91250849999994</v>
      </c>
      <c r="K150">
        <v>1067.048401</v>
      </c>
    </row>
    <row r="151" spans="1:11" x14ac:dyDescent="0.2">
      <c r="A151">
        <v>44.8</v>
      </c>
      <c r="B151">
        <v>244.46109129999999</v>
      </c>
      <c r="C151">
        <v>342.52532059999999</v>
      </c>
      <c r="D151">
        <v>447.21297729999998</v>
      </c>
      <c r="E151">
        <v>547.19272469999999</v>
      </c>
      <c r="F151">
        <v>608.73922990000005</v>
      </c>
      <c r="G151">
        <v>632.45480099999997</v>
      </c>
      <c r="H151">
        <v>724.28202050000004</v>
      </c>
      <c r="I151">
        <v>883.46392830000002</v>
      </c>
      <c r="J151">
        <v>880.91250849999994</v>
      </c>
      <c r="K151">
        <v>1067.048401</v>
      </c>
    </row>
    <row r="152" spans="1:11" x14ac:dyDescent="0.2">
      <c r="A152">
        <v>44.8</v>
      </c>
      <c r="B152">
        <v>244.46109129999999</v>
      </c>
      <c r="C152">
        <v>342.52532059999999</v>
      </c>
      <c r="D152">
        <v>447.21297729999998</v>
      </c>
      <c r="E152">
        <v>547.19272469999999</v>
      </c>
      <c r="F152">
        <v>608.73922990000005</v>
      </c>
      <c r="G152">
        <v>632.45480099999997</v>
      </c>
      <c r="H152">
        <v>724.28202050000004</v>
      </c>
      <c r="I152">
        <v>883.46392830000002</v>
      </c>
      <c r="J152">
        <v>880.91250849999994</v>
      </c>
      <c r="K152">
        <v>1067.048401</v>
      </c>
    </row>
    <row r="153" spans="1:11" x14ac:dyDescent="0.2">
      <c r="A153">
        <v>44.8</v>
      </c>
      <c r="B153">
        <v>244.46109129999999</v>
      </c>
      <c r="C153">
        <v>342.52532059999999</v>
      </c>
      <c r="D153">
        <v>447.21297729999998</v>
      </c>
      <c r="E153">
        <v>547.19272469999999</v>
      </c>
      <c r="F153">
        <v>608.73922990000005</v>
      </c>
      <c r="G153">
        <v>632.45480099999997</v>
      </c>
      <c r="H153">
        <v>724.28202050000004</v>
      </c>
      <c r="I153">
        <v>883.46392830000002</v>
      </c>
      <c r="J153">
        <v>880.91250849999994</v>
      </c>
      <c r="K153">
        <v>1067.048401</v>
      </c>
    </row>
    <row r="154" spans="1:11" x14ac:dyDescent="0.2">
      <c r="A154">
        <v>44.8</v>
      </c>
      <c r="B154">
        <v>244.46109129999999</v>
      </c>
      <c r="C154">
        <v>342.52532059999999</v>
      </c>
      <c r="D154">
        <v>447.21297729999998</v>
      </c>
      <c r="E154">
        <v>547.19272469999999</v>
      </c>
      <c r="F154">
        <v>608.73922990000005</v>
      </c>
      <c r="G154">
        <v>632.45480099999997</v>
      </c>
      <c r="H154">
        <v>724.28202050000004</v>
      </c>
      <c r="I154">
        <v>883.46392830000002</v>
      </c>
      <c r="J154">
        <v>880.91250849999994</v>
      </c>
      <c r="K154">
        <v>1067.048401</v>
      </c>
    </row>
    <row r="155" spans="1:11" x14ac:dyDescent="0.2">
      <c r="A155">
        <v>44.8</v>
      </c>
      <c r="B155">
        <v>244.46109129999999</v>
      </c>
      <c r="C155">
        <v>342.52532059999999</v>
      </c>
      <c r="D155">
        <v>447.21297729999998</v>
      </c>
      <c r="E155">
        <v>547.19272469999999</v>
      </c>
      <c r="F155">
        <v>608.73922990000005</v>
      </c>
      <c r="G155">
        <v>632.45480099999997</v>
      </c>
      <c r="H155">
        <v>724.28202050000004</v>
      </c>
      <c r="I155">
        <v>883.46392830000002</v>
      </c>
      <c r="J155">
        <v>880.91250849999994</v>
      </c>
      <c r="K155">
        <v>1067.048401</v>
      </c>
    </row>
    <row r="156" spans="1:11" x14ac:dyDescent="0.2">
      <c r="A156">
        <v>44.8</v>
      </c>
      <c r="B156">
        <v>244.46109129999999</v>
      </c>
      <c r="C156">
        <v>342.52532059999999</v>
      </c>
      <c r="D156">
        <v>447.21297729999998</v>
      </c>
      <c r="E156">
        <v>547.19272469999999</v>
      </c>
      <c r="F156">
        <v>608.73922990000005</v>
      </c>
      <c r="G156">
        <v>632.45480099999997</v>
      </c>
      <c r="H156">
        <v>724.28202050000004</v>
      </c>
      <c r="I156">
        <v>883.46392830000002</v>
      </c>
      <c r="J156">
        <v>880.91250849999994</v>
      </c>
      <c r="K156">
        <v>1067.048401</v>
      </c>
    </row>
    <row r="157" spans="1:11" x14ac:dyDescent="0.2">
      <c r="A157">
        <v>44.8</v>
      </c>
      <c r="B157">
        <v>244.46109129999999</v>
      </c>
      <c r="C157">
        <v>342.52532059999999</v>
      </c>
      <c r="D157">
        <v>447.21297729999998</v>
      </c>
      <c r="E157">
        <v>547.19272469999999</v>
      </c>
      <c r="F157">
        <v>608.73922990000005</v>
      </c>
      <c r="G157">
        <v>632.45480099999997</v>
      </c>
      <c r="H157">
        <v>724.28202050000004</v>
      </c>
      <c r="I157">
        <v>883.46392830000002</v>
      </c>
      <c r="J157">
        <v>880.91250849999994</v>
      </c>
      <c r="K157">
        <v>1067.048401</v>
      </c>
    </row>
    <row r="158" spans="1:11" x14ac:dyDescent="0.2">
      <c r="A158">
        <v>44.8</v>
      </c>
      <c r="B158">
        <v>244.46109129999999</v>
      </c>
      <c r="C158">
        <v>342.52532059999999</v>
      </c>
      <c r="D158">
        <v>447.21297729999998</v>
      </c>
      <c r="E158">
        <v>547.19272469999999</v>
      </c>
      <c r="F158">
        <v>608.73922990000005</v>
      </c>
      <c r="G158">
        <v>632.45480099999997</v>
      </c>
      <c r="H158">
        <v>724.28202050000004</v>
      </c>
      <c r="I158">
        <v>883.46392830000002</v>
      </c>
      <c r="J158">
        <v>880.91250849999994</v>
      </c>
      <c r="K158">
        <v>1067.048401</v>
      </c>
    </row>
    <row r="159" spans="1:11" x14ac:dyDescent="0.2">
      <c r="A159">
        <v>44.8</v>
      </c>
      <c r="B159">
        <v>244.46109129999999</v>
      </c>
      <c r="C159">
        <v>342.52532059999999</v>
      </c>
      <c r="D159">
        <v>447.21297729999998</v>
      </c>
      <c r="E159">
        <v>547.19272469999999</v>
      </c>
      <c r="F159">
        <v>608.73922990000005</v>
      </c>
      <c r="G159">
        <v>632.45480099999997</v>
      </c>
      <c r="H159">
        <v>724.28202050000004</v>
      </c>
      <c r="I159">
        <v>883.46392830000002</v>
      </c>
      <c r="J159">
        <v>880.91250849999994</v>
      </c>
      <c r="K159">
        <v>1067.048401</v>
      </c>
    </row>
    <row r="160" spans="1:11" x14ac:dyDescent="0.2">
      <c r="A160">
        <v>44.8</v>
      </c>
      <c r="B160">
        <v>185.4823217</v>
      </c>
      <c r="C160">
        <v>448.56765780000001</v>
      </c>
      <c r="D160">
        <v>637.18927229999997</v>
      </c>
      <c r="E160">
        <v>651.82108070000004</v>
      </c>
      <c r="F160">
        <v>750.92688169999997</v>
      </c>
      <c r="G160">
        <v>810.60985000000005</v>
      </c>
      <c r="H160">
        <v>692.52433240000005</v>
      </c>
      <c r="I160">
        <v>1052.51875</v>
      </c>
      <c r="J160">
        <v>1764</v>
      </c>
      <c r="K160">
        <v>1010.866652</v>
      </c>
    </row>
    <row r="161" spans="1:24" x14ac:dyDescent="0.2">
      <c r="A161">
        <v>44.8</v>
      </c>
      <c r="B161">
        <v>185.4823217</v>
      </c>
      <c r="C161">
        <v>448.56765780000001</v>
      </c>
      <c r="D161">
        <v>637.18927229999997</v>
      </c>
      <c r="E161">
        <v>651.82108070000004</v>
      </c>
      <c r="F161">
        <v>750.92688169999997</v>
      </c>
      <c r="G161">
        <v>810.60985000000005</v>
      </c>
      <c r="H161">
        <v>692.52433240000005</v>
      </c>
      <c r="I161">
        <v>1052.51875</v>
      </c>
      <c r="J161">
        <v>1764</v>
      </c>
      <c r="K161">
        <v>1040.885503</v>
      </c>
    </row>
    <row r="162" spans="1:24" x14ac:dyDescent="0.2">
      <c r="A162">
        <v>44.8</v>
      </c>
      <c r="B162">
        <v>185.4823217</v>
      </c>
      <c r="C162">
        <v>448.56765780000001</v>
      </c>
      <c r="D162">
        <v>637.18927229999997</v>
      </c>
      <c r="E162">
        <v>651.82108070000004</v>
      </c>
      <c r="F162">
        <v>750.92688169999997</v>
      </c>
      <c r="G162">
        <v>810.60985000000005</v>
      </c>
      <c r="H162">
        <v>692.52433240000005</v>
      </c>
      <c r="I162">
        <v>1052.51875</v>
      </c>
      <c r="J162">
        <v>1764</v>
      </c>
      <c r="K162">
        <v>1046.6172140000001</v>
      </c>
    </row>
    <row r="163" spans="1:24" x14ac:dyDescent="0.2">
      <c r="A163">
        <v>44.8</v>
      </c>
      <c r="B163">
        <v>176.53892619999999</v>
      </c>
      <c r="C163">
        <v>450.37352820000001</v>
      </c>
      <c r="D163">
        <v>652.88856480000004</v>
      </c>
      <c r="E163">
        <v>738.05728780000004</v>
      </c>
      <c r="F163">
        <v>846.44513840000002</v>
      </c>
      <c r="G163">
        <v>940.91837599999997</v>
      </c>
      <c r="H163">
        <v>987.5422982</v>
      </c>
      <c r="I163">
        <v>906.47457110000005</v>
      </c>
      <c r="J163">
        <v>907.04178279999996</v>
      </c>
      <c r="K163">
        <v>884.86783620000006</v>
      </c>
    </row>
    <row r="164" spans="1:24" x14ac:dyDescent="0.2">
      <c r="A164">
        <v>44.8</v>
      </c>
      <c r="B164">
        <v>176.53892619999999</v>
      </c>
      <c r="C164">
        <v>450.37352820000001</v>
      </c>
      <c r="D164">
        <v>652.88856480000004</v>
      </c>
      <c r="E164">
        <v>738.05728780000004</v>
      </c>
      <c r="F164">
        <v>846.44513840000002</v>
      </c>
      <c r="G164">
        <v>940.91837599999997</v>
      </c>
      <c r="H164">
        <v>987.5422982</v>
      </c>
      <c r="I164">
        <v>906.47457110000005</v>
      </c>
      <c r="J164">
        <v>907.04178279999996</v>
      </c>
      <c r="K164">
        <v>884.86783620000006</v>
      </c>
    </row>
    <row r="165" spans="1:24" x14ac:dyDescent="0.2">
      <c r="A165">
        <v>44.8</v>
      </c>
      <c r="B165">
        <v>176.53892619999999</v>
      </c>
      <c r="C165">
        <v>450.37352820000001</v>
      </c>
      <c r="D165">
        <v>652.88856480000004</v>
      </c>
      <c r="E165">
        <v>738.05728780000004</v>
      </c>
      <c r="F165">
        <v>846.44513840000002</v>
      </c>
      <c r="G165">
        <v>940.91837599999997</v>
      </c>
      <c r="H165">
        <v>987.5422982</v>
      </c>
      <c r="I165">
        <v>906.47457110000005</v>
      </c>
      <c r="J165">
        <v>907.04178279999996</v>
      </c>
      <c r="K165">
        <v>884.86783620000006</v>
      </c>
    </row>
    <row r="166" spans="1:24" x14ac:dyDescent="0.2">
      <c r="A166">
        <v>44.8</v>
      </c>
      <c r="B166">
        <v>191.2468265</v>
      </c>
      <c r="C166">
        <v>485.81379850000002</v>
      </c>
      <c r="D166">
        <v>686.38950790000001</v>
      </c>
      <c r="E166">
        <v>753.23258539999995</v>
      </c>
      <c r="F166">
        <v>805.37625060000005</v>
      </c>
      <c r="G166">
        <v>886.91871879999997</v>
      </c>
      <c r="H166">
        <v>969.64123589999997</v>
      </c>
      <c r="I166">
        <v>919.28940839999996</v>
      </c>
      <c r="J166">
        <v>1375.471065</v>
      </c>
      <c r="K166">
        <v>987.99920629999997</v>
      </c>
    </row>
    <row r="167" spans="1:24" x14ac:dyDescent="0.2">
      <c r="A167">
        <v>44.8</v>
      </c>
      <c r="B167">
        <v>191.2468265</v>
      </c>
      <c r="C167">
        <v>485.81379850000002</v>
      </c>
      <c r="D167">
        <v>686.38950790000001</v>
      </c>
      <c r="E167">
        <v>753.23258539999995</v>
      </c>
      <c r="F167">
        <v>805.37625060000005</v>
      </c>
      <c r="G167">
        <v>886.91871879999997</v>
      </c>
      <c r="H167">
        <v>969.64123589999997</v>
      </c>
      <c r="I167">
        <v>919.28940839999996</v>
      </c>
      <c r="J167">
        <v>1375.471065</v>
      </c>
      <c r="K167">
        <v>987.99920629999997</v>
      </c>
    </row>
    <row r="168" spans="1:24" x14ac:dyDescent="0.2">
      <c r="A168">
        <v>44.8</v>
      </c>
      <c r="B168">
        <v>191.2468265</v>
      </c>
      <c r="C168">
        <v>485.81379850000002</v>
      </c>
      <c r="D168">
        <v>686.38950790000001</v>
      </c>
      <c r="E168">
        <v>753.23258539999995</v>
      </c>
      <c r="F168">
        <v>805.37625060000005</v>
      </c>
      <c r="G168">
        <v>886.91871879999997</v>
      </c>
      <c r="H168">
        <v>969.64123589999997</v>
      </c>
      <c r="I168">
        <v>919.28940839999996</v>
      </c>
      <c r="J168">
        <v>1375.471065</v>
      </c>
      <c r="K168">
        <v>987.99920629999997</v>
      </c>
    </row>
    <row r="169" spans="1:24" x14ac:dyDescent="0.2">
      <c r="A169">
        <v>44.8</v>
      </c>
      <c r="B169">
        <v>129.7054454</v>
      </c>
      <c r="C169">
        <v>387.36808059999998</v>
      </c>
      <c r="D169">
        <v>623.47810000000004</v>
      </c>
      <c r="E169">
        <v>698.88285929999995</v>
      </c>
      <c r="F169">
        <v>730.46483720000003</v>
      </c>
      <c r="G169">
        <v>789.07837540000003</v>
      </c>
      <c r="H169">
        <v>810.21917310000003</v>
      </c>
      <c r="I169">
        <v>792.01493400000004</v>
      </c>
      <c r="J169">
        <v>863.91699640000002</v>
      </c>
      <c r="K169">
        <v>1031.325012</v>
      </c>
    </row>
    <row r="170" spans="1:24" x14ac:dyDescent="0.2">
      <c r="A170">
        <v>44.8</v>
      </c>
      <c r="B170">
        <v>134.4227798</v>
      </c>
      <c r="C170">
        <v>364.70769860000001</v>
      </c>
      <c r="D170">
        <v>619.37252179999996</v>
      </c>
      <c r="E170">
        <v>709.59997369999996</v>
      </c>
      <c r="F170">
        <v>783.59511880000002</v>
      </c>
      <c r="G170">
        <v>832.96469739999998</v>
      </c>
      <c r="H170">
        <v>791.67890590000002</v>
      </c>
      <c r="I170">
        <v>844.53443589999995</v>
      </c>
      <c r="J170">
        <v>909.21772290000001</v>
      </c>
      <c r="K170">
        <v>1078.7557790000001</v>
      </c>
      <c r="L170" t="s">
        <v>159</v>
      </c>
      <c r="M170" t="s">
        <v>196</v>
      </c>
      <c r="N170" t="s">
        <v>197</v>
      </c>
      <c r="O170" t="s">
        <v>198</v>
      </c>
      <c r="P170" t="s">
        <v>199</v>
      </c>
      <c r="Q170" t="s">
        <v>200</v>
      </c>
      <c r="R170" t="s">
        <v>201</v>
      </c>
      <c r="S170" t="s">
        <v>90</v>
      </c>
      <c r="T170" t="s">
        <v>202</v>
      </c>
      <c r="U170" t="s">
        <v>203</v>
      </c>
      <c r="V170" t="s">
        <v>204</v>
      </c>
      <c r="W170" t="s">
        <v>90</v>
      </c>
      <c r="X170" t="s">
        <v>205</v>
      </c>
    </row>
    <row r="171" spans="1:24" x14ac:dyDescent="0.2">
      <c r="A171">
        <v>44.8</v>
      </c>
      <c r="B171">
        <v>139.14011410000001</v>
      </c>
      <c r="C171">
        <v>342.04731650000002</v>
      </c>
      <c r="D171">
        <v>615.26694350000002</v>
      </c>
      <c r="E171">
        <v>720.31708800000001</v>
      </c>
      <c r="F171">
        <v>836.72540040000001</v>
      </c>
      <c r="G171">
        <v>876.85101929999996</v>
      </c>
      <c r="H171">
        <v>773.1386387</v>
      </c>
      <c r="I171">
        <v>897.05393779999997</v>
      </c>
      <c r="J171">
        <v>954.51844940000001</v>
      </c>
      <c r="K171">
        <v>1126.186545</v>
      </c>
    </row>
    <row r="172" spans="1:24" x14ac:dyDescent="0.2">
      <c r="A172">
        <v>44.8</v>
      </c>
      <c r="B172">
        <v>138.6438441</v>
      </c>
      <c r="C172">
        <v>337.59195140000003</v>
      </c>
      <c r="D172">
        <v>556.37600759999998</v>
      </c>
      <c r="E172">
        <v>664.67879900000003</v>
      </c>
      <c r="F172">
        <v>788.03802599999995</v>
      </c>
      <c r="G172">
        <v>846.5405657</v>
      </c>
      <c r="H172">
        <v>864.63314249999996</v>
      </c>
      <c r="I172">
        <v>912.71309599999995</v>
      </c>
      <c r="J172">
        <v>849.9648052</v>
      </c>
      <c r="K172">
        <v>1046.9797289999999</v>
      </c>
      <c r="L172" t="s">
        <v>159</v>
      </c>
      <c r="M172" t="s">
        <v>196</v>
      </c>
      <c r="N172" t="s">
        <v>197</v>
      </c>
      <c r="O172" t="s">
        <v>198</v>
      </c>
      <c r="P172" t="s">
        <v>199</v>
      </c>
      <c r="Q172" t="s">
        <v>200</v>
      </c>
      <c r="R172" t="s">
        <v>201</v>
      </c>
      <c r="S172" t="s">
        <v>90</v>
      </c>
      <c r="T172" t="s">
        <v>202</v>
      </c>
      <c r="U172" t="s">
        <v>203</v>
      </c>
      <c r="V172" t="s">
        <v>204</v>
      </c>
      <c r="W172" t="s">
        <v>90</v>
      </c>
      <c r="X172" t="s">
        <v>205</v>
      </c>
    </row>
    <row r="173" spans="1:24" x14ac:dyDescent="0.2">
      <c r="A173">
        <v>44.8</v>
      </c>
      <c r="B173">
        <v>138.14757399999999</v>
      </c>
      <c r="C173">
        <v>333.13658620000001</v>
      </c>
      <c r="D173">
        <v>497.48507169999999</v>
      </c>
      <c r="E173">
        <v>609.04051000000004</v>
      </c>
      <c r="F173">
        <v>739.35065150000003</v>
      </c>
      <c r="G173">
        <v>816.23011199999996</v>
      </c>
      <c r="H173">
        <v>956.12764630000004</v>
      </c>
      <c r="I173">
        <v>928.37225420000004</v>
      </c>
      <c r="J173">
        <v>745.41116099999999</v>
      </c>
      <c r="K173">
        <v>967.77291270000001</v>
      </c>
    </row>
    <row r="174" spans="1:24" x14ac:dyDescent="0.2">
      <c r="A174">
        <v>44.8</v>
      </c>
      <c r="B174">
        <v>148.21904889999999</v>
      </c>
      <c r="C174">
        <v>332.4036916</v>
      </c>
      <c r="D174">
        <v>510.3691283</v>
      </c>
      <c r="E174">
        <v>562.44426399999998</v>
      </c>
      <c r="F174">
        <v>707.06677549999995</v>
      </c>
      <c r="G174">
        <v>789.98512559999995</v>
      </c>
      <c r="H174">
        <v>837.42715989999999</v>
      </c>
      <c r="I174">
        <v>891.63807329999997</v>
      </c>
      <c r="J174">
        <v>1199.2055809999999</v>
      </c>
      <c r="K174">
        <v>979.17849230000002</v>
      </c>
      <c r="L174" t="s">
        <v>159</v>
      </c>
      <c r="M174" t="s">
        <v>196</v>
      </c>
      <c r="N174" t="s">
        <v>197</v>
      </c>
      <c r="O174" t="s">
        <v>198</v>
      </c>
      <c r="P174" t="s">
        <v>199</v>
      </c>
      <c r="Q174" t="s">
        <v>200</v>
      </c>
      <c r="R174" t="s">
        <v>201</v>
      </c>
      <c r="S174" t="s">
        <v>90</v>
      </c>
      <c r="T174" t="s">
        <v>202</v>
      </c>
      <c r="U174" t="s">
        <v>203</v>
      </c>
      <c r="V174" t="s">
        <v>204</v>
      </c>
      <c r="W174" t="s">
        <v>90</v>
      </c>
      <c r="X174" t="s">
        <v>205</v>
      </c>
    </row>
    <row r="175" spans="1:24" x14ac:dyDescent="0.2">
      <c r="A175">
        <v>44.8</v>
      </c>
      <c r="B175">
        <v>158.29052379999999</v>
      </c>
      <c r="C175">
        <v>331.67079690000003</v>
      </c>
      <c r="D175">
        <v>523.25318479999999</v>
      </c>
      <c r="E175">
        <v>515.84801789999995</v>
      </c>
      <c r="F175">
        <v>674.78289949999998</v>
      </c>
      <c r="G175">
        <v>763.74013920000004</v>
      </c>
      <c r="H175">
        <v>718.72667339999998</v>
      </c>
      <c r="I175">
        <v>854.90389240000002</v>
      </c>
      <c r="J175">
        <v>1653</v>
      </c>
      <c r="K175">
        <v>990.58407190000003</v>
      </c>
    </row>
    <row r="176" spans="1:24" x14ac:dyDescent="0.2">
      <c r="A176">
        <v>44.8</v>
      </c>
      <c r="B176">
        <v>159.0420225</v>
      </c>
      <c r="C176">
        <v>341.11352499999998</v>
      </c>
      <c r="D176">
        <v>550.57362309999996</v>
      </c>
      <c r="E176">
        <v>553.70079410000005</v>
      </c>
      <c r="F176">
        <v>692.16899160000003</v>
      </c>
      <c r="G176">
        <v>816.21454259999996</v>
      </c>
      <c r="H176">
        <v>807.84486560000005</v>
      </c>
      <c r="I176">
        <v>886.54160230000002</v>
      </c>
      <c r="J176">
        <v>1499.970339</v>
      </c>
      <c r="K176">
        <v>1053.891202</v>
      </c>
      <c r="L176" t="s">
        <v>159</v>
      </c>
      <c r="M176" t="s">
        <v>196</v>
      </c>
      <c r="N176" t="s">
        <v>197</v>
      </c>
      <c r="O176" t="s">
        <v>198</v>
      </c>
      <c r="P176" t="s">
        <v>199</v>
      </c>
      <c r="Q176" t="s">
        <v>200</v>
      </c>
      <c r="R176" t="s">
        <v>201</v>
      </c>
      <c r="S176" t="s">
        <v>90</v>
      </c>
      <c r="T176" t="s">
        <v>202</v>
      </c>
      <c r="U176" t="s">
        <v>203</v>
      </c>
      <c r="V176" t="s">
        <v>204</v>
      </c>
      <c r="W176" t="s">
        <v>90</v>
      </c>
      <c r="X176" t="s">
        <v>205</v>
      </c>
    </row>
    <row r="177" spans="1:24" x14ac:dyDescent="0.2">
      <c r="A177">
        <v>44.8</v>
      </c>
      <c r="B177">
        <v>159.79352130000001</v>
      </c>
      <c r="C177">
        <v>350.55625300000003</v>
      </c>
      <c r="D177">
        <v>577.89406140000006</v>
      </c>
      <c r="E177">
        <v>591.55357030000005</v>
      </c>
      <c r="F177">
        <v>709.55508369999995</v>
      </c>
      <c r="G177">
        <v>868.68894599999999</v>
      </c>
      <c r="H177">
        <v>896.96305770000004</v>
      </c>
      <c r="I177">
        <v>918.17931220000003</v>
      </c>
      <c r="J177">
        <v>1346.9406770000001</v>
      </c>
      <c r="K177">
        <v>1117.1983319999999</v>
      </c>
      <c r="L177" t="s">
        <v>159</v>
      </c>
      <c r="M177" t="s">
        <v>196</v>
      </c>
      <c r="N177" t="s">
        <v>197</v>
      </c>
      <c r="O177" t="s">
        <v>198</v>
      </c>
      <c r="P177" t="s">
        <v>199</v>
      </c>
      <c r="Q177" t="s">
        <v>200</v>
      </c>
      <c r="R177" t="s">
        <v>201</v>
      </c>
      <c r="S177" t="s">
        <v>90</v>
      </c>
      <c r="T177" t="s">
        <v>202</v>
      </c>
      <c r="U177" t="s">
        <v>203</v>
      </c>
      <c r="V177" t="s">
        <v>204</v>
      </c>
      <c r="W177" t="s">
        <v>90</v>
      </c>
      <c r="X177" t="s">
        <v>205</v>
      </c>
    </row>
    <row r="178" spans="1:24" x14ac:dyDescent="0.2">
      <c r="A178">
        <v>44.8</v>
      </c>
      <c r="B178">
        <v>160.54501999999999</v>
      </c>
      <c r="C178">
        <v>359.99898109999998</v>
      </c>
      <c r="D178">
        <v>605.21449970000003</v>
      </c>
      <c r="E178">
        <v>629.40634650000004</v>
      </c>
      <c r="F178">
        <v>726.9411758</v>
      </c>
      <c r="G178">
        <v>921.16334940000002</v>
      </c>
      <c r="H178">
        <v>986.08124989999999</v>
      </c>
      <c r="I178">
        <v>949.81702199999995</v>
      </c>
      <c r="J178">
        <v>1193.911016</v>
      </c>
      <c r="K178">
        <v>1180.505463</v>
      </c>
      <c r="L178" t="s">
        <v>159</v>
      </c>
      <c r="M178" t="s">
        <v>196</v>
      </c>
      <c r="N178" t="s">
        <v>197</v>
      </c>
      <c r="O178" t="s">
        <v>198</v>
      </c>
      <c r="P178" t="s">
        <v>199</v>
      </c>
      <c r="Q178" t="s">
        <v>200</v>
      </c>
      <c r="R178" t="s">
        <v>201</v>
      </c>
      <c r="S178" t="s">
        <v>90</v>
      </c>
      <c r="T178" t="s">
        <v>202</v>
      </c>
      <c r="U178" t="s">
        <v>203</v>
      </c>
      <c r="V178" t="s">
        <v>204</v>
      </c>
      <c r="W178" t="s">
        <v>90</v>
      </c>
      <c r="X178" t="s">
        <v>205</v>
      </c>
    </row>
    <row r="179" spans="1:24" x14ac:dyDescent="0.2">
      <c r="A179">
        <v>44.8</v>
      </c>
      <c r="B179">
        <v>161.29651870000001</v>
      </c>
      <c r="C179">
        <v>369.44170910000003</v>
      </c>
      <c r="D179">
        <v>632.53493800000001</v>
      </c>
      <c r="E179">
        <v>667.25912270000003</v>
      </c>
      <c r="F179">
        <v>744.32726790000004</v>
      </c>
      <c r="G179">
        <v>973.63775280000004</v>
      </c>
      <c r="H179">
        <v>1075.1994420000001</v>
      </c>
      <c r="I179">
        <v>981.45473189999996</v>
      </c>
      <c r="J179">
        <v>1040.8813540000001</v>
      </c>
      <c r="K179">
        <v>1243.8125930000001</v>
      </c>
    </row>
    <row r="180" spans="1:24" x14ac:dyDescent="0.2">
      <c r="A180">
        <v>44.8</v>
      </c>
      <c r="B180">
        <v>161.09585659999999</v>
      </c>
      <c r="C180">
        <v>364.92545719999998</v>
      </c>
      <c r="D180">
        <v>574.59678410000004</v>
      </c>
      <c r="E180">
        <v>646.98529489999999</v>
      </c>
      <c r="F180">
        <v>724.56410029999995</v>
      </c>
      <c r="G180">
        <v>868.01928090000001</v>
      </c>
      <c r="H180">
        <v>947.80007190000003</v>
      </c>
      <c r="I180">
        <v>922.25706690000004</v>
      </c>
      <c r="J180">
        <v>924.89646189999996</v>
      </c>
      <c r="K180">
        <v>1096.4802649999999</v>
      </c>
      <c r="L180" t="s">
        <v>159</v>
      </c>
      <c r="M180" t="s">
        <v>196</v>
      </c>
      <c r="N180" t="s">
        <v>197</v>
      </c>
      <c r="O180" t="s">
        <v>198</v>
      </c>
      <c r="P180" t="s">
        <v>199</v>
      </c>
      <c r="Q180" t="s">
        <v>200</v>
      </c>
      <c r="R180" t="s">
        <v>201</v>
      </c>
      <c r="S180" t="s">
        <v>90</v>
      </c>
      <c r="T180" t="s">
        <v>202</v>
      </c>
      <c r="U180" t="s">
        <v>203</v>
      </c>
      <c r="V180" t="s">
        <v>204</v>
      </c>
      <c r="W180" t="s">
        <v>90</v>
      </c>
      <c r="X180" t="s">
        <v>205</v>
      </c>
    </row>
    <row r="181" spans="1:24" x14ac:dyDescent="0.2">
      <c r="A181">
        <v>44.8</v>
      </c>
      <c r="B181">
        <v>161.29651870000001</v>
      </c>
      <c r="C181">
        <v>360</v>
      </c>
      <c r="D181">
        <v>517</v>
      </c>
      <c r="E181">
        <v>627</v>
      </c>
      <c r="F181">
        <v>705</v>
      </c>
      <c r="G181">
        <v>762</v>
      </c>
      <c r="H181">
        <v>820</v>
      </c>
      <c r="I181">
        <v>863</v>
      </c>
      <c r="J181">
        <v>809</v>
      </c>
      <c r="K181">
        <v>949</v>
      </c>
    </row>
    <row r="182" spans="1:24" x14ac:dyDescent="0.2">
      <c r="A182">
        <v>44.8</v>
      </c>
      <c r="B182">
        <v>161.29651870000001</v>
      </c>
      <c r="C182">
        <v>360</v>
      </c>
      <c r="D182">
        <v>517</v>
      </c>
      <c r="E182">
        <v>627</v>
      </c>
      <c r="F182">
        <v>705</v>
      </c>
      <c r="G182">
        <v>762</v>
      </c>
      <c r="H182">
        <v>820</v>
      </c>
      <c r="I182">
        <v>863</v>
      </c>
      <c r="J182">
        <v>809</v>
      </c>
      <c r="K182">
        <v>949</v>
      </c>
    </row>
    <row r="183" spans="1:24" x14ac:dyDescent="0.2">
      <c r="A183">
        <v>44.8</v>
      </c>
      <c r="B183">
        <v>161.5386379</v>
      </c>
      <c r="C183">
        <v>465.37383929999999</v>
      </c>
      <c r="D183">
        <v>523.54938479999998</v>
      </c>
      <c r="E183">
        <v>662.07925279999995</v>
      </c>
      <c r="F183">
        <v>709.39216290000002</v>
      </c>
      <c r="G183">
        <v>855.59557559999996</v>
      </c>
      <c r="H183">
        <v>951.03284489999999</v>
      </c>
      <c r="I183">
        <v>919.73707549999995</v>
      </c>
      <c r="J183">
        <v>807.85395670000003</v>
      </c>
      <c r="K183">
        <v>1016.809515</v>
      </c>
    </row>
    <row r="184" spans="1:24" x14ac:dyDescent="0.2">
      <c r="A184">
        <v>44.8</v>
      </c>
      <c r="B184">
        <v>161.5386379</v>
      </c>
      <c r="C184">
        <v>465.37383929999999</v>
      </c>
      <c r="D184">
        <v>523.54938479999998</v>
      </c>
      <c r="E184">
        <v>662.07925279999995</v>
      </c>
      <c r="F184">
        <v>709.39216290000002</v>
      </c>
      <c r="G184">
        <v>855.59557559999996</v>
      </c>
      <c r="H184">
        <v>951.03284489999999</v>
      </c>
      <c r="I184">
        <v>919.73707549999995</v>
      </c>
      <c r="J184">
        <v>807.85395670000003</v>
      </c>
      <c r="K184">
        <v>1016.809515</v>
      </c>
    </row>
    <row r="185" spans="1:24" x14ac:dyDescent="0.2">
      <c r="A185">
        <v>44.8</v>
      </c>
      <c r="B185">
        <v>161.5386379</v>
      </c>
      <c r="C185">
        <v>465.37383929999999</v>
      </c>
      <c r="D185">
        <v>523.54938479999998</v>
      </c>
      <c r="E185">
        <v>662.07925279999995</v>
      </c>
      <c r="F185">
        <v>709.39216290000002</v>
      </c>
      <c r="G185">
        <v>855.59557559999996</v>
      </c>
      <c r="H185">
        <v>951.03284489999999</v>
      </c>
      <c r="I185">
        <v>919.73707549999995</v>
      </c>
      <c r="J185">
        <v>807.85395670000003</v>
      </c>
      <c r="K185">
        <v>1016.809515</v>
      </c>
    </row>
    <row r="186" spans="1:24" x14ac:dyDescent="0.2">
      <c r="A186" t="s">
        <v>206</v>
      </c>
      <c r="B186" t="s">
        <v>196</v>
      </c>
      <c r="C186" t="s">
        <v>30</v>
      </c>
      <c r="D186">
        <v>3</v>
      </c>
      <c r="E186" t="s">
        <v>207</v>
      </c>
      <c r="F186" t="s">
        <v>208</v>
      </c>
      <c r="G186" t="s">
        <v>100</v>
      </c>
      <c r="H186">
        <v>2006</v>
      </c>
      <c r="I186">
        <v>2010</v>
      </c>
      <c r="J186">
        <v>2012</v>
      </c>
    </row>
    <row r="187" spans="1:24" x14ac:dyDescent="0.2">
      <c r="A187">
        <v>44.8</v>
      </c>
      <c r="B187">
        <v>161.3772251</v>
      </c>
      <c r="C187">
        <v>398.27184949999997</v>
      </c>
      <c r="D187">
        <v>557.69477429999995</v>
      </c>
      <c r="E187">
        <v>652.11279179999997</v>
      </c>
      <c r="F187">
        <v>719.57314359999998</v>
      </c>
      <c r="G187">
        <v>863.7444428</v>
      </c>
      <c r="H187">
        <v>948.74409560000004</v>
      </c>
      <c r="I187">
        <v>921.39726910000002</v>
      </c>
      <c r="J187">
        <v>885.91177019999998</v>
      </c>
      <c r="K187">
        <v>1069.8740359999999</v>
      </c>
    </row>
    <row r="188" spans="1:24" x14ac:dyDescent="0.2">
      <c r="A188" t="s">
        <v>14</v>
      </c>
    </row>
    <row r="189" spans="1:24" x14ac:dyDescent="0.2">
      <c r="A189">
        <v>5.0000000000000001E-3</v>
      </c>
      <c r="B189">
        <v>3.6999999999999998E-2</v>
      </c>
      <c r="C189">
        <v>0.224</v>
      </c>
      <c r="D189">
        <v>0.68799999999999994</v>
      </c>
      <c r="E189">
        <v>0.94399999999999995</v>
      </c>
      <c r="F189">
        <v>0.99199999999999999</v>
      </c>
      <c r="G189">
        <v>0.999</v>
      </c>
      <c r="H189">
        <v>1</v>
      </c>
      <c r="I189">
        <v>1</v>
      </c>
      <c r="J189">
        <v>1</v>
      </c>
      <c r="K189">
        <v>1</v>
      </c>
    </row>
    <row r="190" spans="1:24" x14ac:dyDescent="0.2">
      <c r="A190" t="s">
        <v>209</v>
      </c>
    </row>
    <row r="191" spans="1:24" x14ac:dyDescent="0.2">
      <c r="A191">
        <v>8</v>
      </c>
    </row>
    <row r="192" spans="1:24" x14ac:dyDescent="0.2">
      <c r="A192" t="s">
        <v>210</v>
      </c>
    </row>
    <row r="193" spans="1:11" x14ac:dyDescent="0.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0</v>
      </c>
      <c r="B195" s="1">
        <v>2.4200000000000001E-17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0</v>
      </c>
      <c r="B196" s="1">
        <v>1.26E-36</v>
      </c>
      <c r="C196" s="1">
        <v>1.36E-5</v>
      </c>
      <c r="D196">
        <v>0.99997274800000002</v>
      </c>
      <c r="E196" s="1">
        <v>1.36E-5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0</v>
      </c>
      <c r="B197" s="1">
        <v>9.7200000000000003E-45</v>
      </c>
      <c r="C197" s="1">
        <v>2.4200000000000001E-17</v>
      </c>
      <c r="D197">
        <v>2.5800969999999999E-3</v>
      </c>
      <c r="E197" s="1">
        <v>0.995</v>
      </c>
      <c r="F197">
        <v>2.5800969999999999E-3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0</v>
      </c>
      <c r="B198" s="1">
        <v>4.1099999999999996E-49</v>
      </c>
      <c r="C198" s="1">
        <v>4.8899999999999999E-26</v>
      </c>
      <c r="D198" s="1">
        <v>1.56E-10</v>
      </c>
      <c r="E198" s="1">
        <v>1.7999999999999999E-2</v>
      </c>
      <c r="F198">
        <v>0.96406345900000001</v>
      </c>
      <c r="G198">
        <v>1.7968271000000001E-2</v>
      </c>
      <c r="H198" s="1">
        <v>1.56E-10</v>
      </c>
      <c r="I198">
        <v>0</v>
      </c>
      <c r="J198">
        <v>0</v>
      </c>
      <c r="K198">
        <v>0</v>
      </c>
    </row>
    <row r="199" spans="1:11" x14ac:dyDescent="0.2">
      <c r="A199">
        <v>0</v>
      </c>
      <c r="B199" s="1">
        <v>7.7299999999999998E-52</v>
      </c>
      <c r="C199" s="1">
        <v>3.6699999999999999E-32</v>
      </c>
      <c r="D199" s="1">
        <v>2.4200000000000001E-17</v>
      </c>
      <c r="E199" s="1">
        <v>2.3999999999999998E-7</v>
      </c>
      <c r="F199">
        <v>4.6662009999999997E-2</v>
      </c>
      <c r="G199">
        <v>0.90667550100000005</v>
      </c>
      <c r="H199" s="1">
        <v>4.6699999999999998E-2</v>
      </c>
      <c r="I199" s="1">
        <v>2.3999999999999998E-7</v>
      </c>
      <c r="J199">
        <v>0</v>
      </c>
      <c r="K199">
        <v>0</v>
      </c>
    </row>
    <row r="200" spans="1:11" x14ac:dyDescent="0.2">
      <c r="A200">
        <v>0</v>
      </c>
      <c r="B200" s="1">
        <v>1.0700000000000001E-53</v>
      </c>
      <c r="C200" s="1">
        <v>1.26E-36</v>
      </c>
      <c r="D200" s="1">
        <v>6.2800000000000001E-23</v>
      </c>
      <c r="E200" s="1">
        <v>1.3499999999999999E-12</v>
      </c>
      <c r="F200" s="1">
        <v>1.36E-5</v>
      </c>
      <c r="G200">
        <v>8.0978390999999997E-2</v>
      </c>
      <c r="H200" s="1">
        <v>0.83799999999999997</v>
      </c>
      <c r="I200" s="1">
        <v>8.1000000000000003E-2</v>
      </c>
      <c r="J200" s="1">
        <v>1.36E-5</v>
      </c>
      <c r="K200" s="1">
        <v>1.3499999999999999E-12</v>
      </c>
    </row>
    <row r="201" spans="1:11" x14ac:dyDescent="0.2">
      <c r="A201">
        <v>0</v>
      </c>
      <c r="B201" s="1">
        <v>4.7899999999999999E-55</v>
      </c>
      <c r="C201" s="1">
        <v>5.3399999999999998E-40</v>
      </c>
      <c r="D201" s="1">
        <v>1.9600000000000001E-27</v>
      </c>
      <c r="E201" s="1">
        <v>2.4200000000000001E-17</v>
      </c>
      <c r="F201" s="1">
        <v>1.03E-9</v>
      </c>
      <c r="G201">
        <v>1.6159599999999999E-4</v>
      </c>
      <c r="H201">
        <v>0.11516963400000001</v>
      </c>
      <c r="I201" s="1">
        <v>0.76900000000000002</v>
      </c>
      <c r="J201" s="1">
        <v>0.115</v>
      </c>
      <c r="K201" s="1">
        <v>1.6200000000000001E-4</v>
      </c>
    </row>
    <row r="202" spans="1:11" x14ac:dyDescent="0.2">
      <c r="A202">
        <v>0</v>
      </c>
      <c r="B202" s="1">
        <v>4.5400000000000004E-56</v>
      </c>
      <c r="C202" s="1">
        <v>1.25E-42</v>
      </c>
      <c r="D202" s="1">
        <v>4.2899999999999997E-31</v>
      </c>
      <c r="E202" s="1">
        <v>1.8699999999999999E-21</v>
      </c>
      <c r="F202" s="1">
        <v>1.0499999999999999E-13</v>
      </c>
      <c r="G202" s="1">
        <v>7.8499999999999995E-8</v>
      </c>
      <c r="H202">
        <v>8.2620100000000004E-4</v>
      </c>
      <c r="I202">
        <v>0.146303663</v>
      </c>
      <c r="J202" s="1">
        <v>0.70599999999999996</v>
      </c>
      <c r="K202" s="1">
        <v>0.14699999999999999</v>
      </c>
    </row>
    <row r="203" spans="1:11" x14ac:dyDescent="0.2">
      <c r="A203">
        <v>0</v>
      </c>
      <c r="B203" s="1">
        <v>7.1600000000000001E-57</v>
      </c>
      <c r="C203" s="1">
        <v>9.7200000000000003E-45</v>
      </c>
      <c r="D203" s="1">
        <v>4.1500000000000003E-34</v>
      </c>
      <c r="E203" s="1">
        <v>5.6099999999999997E-25</v>
      </c>
      <c r="F203" s="1">
        <v>2.4200000000000001E-17</v>
      </c>
      <c r="G203" s="1">
        <v>3.3800000000000002E-11</v>
      </c>
      <c r="H203" s="1">
        <v>1.57E-6</v>
      </c>
      <c r="I203">
        <v>2.5785270000000002E-3</v>
      </c>
      <c r="J203">
        <v>0.17301413299999999</v>
      </c>
      <c r="K203">
        <v>0.82440577000000004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Projectfile</vt:lpstr>
      <vt:lpstr>16.0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2016-10-21T15:41:02Z</dcterms:created>
  <dcterms:modified xsi:type="dcterms:W3CDTF">2016-10-21T16:07:26Z</dcterms:modified>
</cp:coreProperties>
</file>