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/_mymods/ebs_main/data/fishery/WtAgeRE/examples/sardine/"/>
    </mc:Choice>
  </mc:AlternateContent>
  <xr:revisionPtr revIDLastSave="0" documentId="13_ncr:40009_{43F59AC7-0C26-AA43-A146-1A28CB6960F5}" xr6:coauthVersionLast="47" xr6:coauthVersionMax="47" xr10:uidLastSave="{00000000-0000-0000-0000-000000000000}"/>
  <bookViews>
    <workbookView xWindow="-1800" yWindow="-20920" windowWidth="37980" windowHeight="20920" activeTab="2"/>
  </bookViews>
  <sheets>
    <sheet name="sardine_fishery_waa_kg" sheetId="1" r:id="rId1"/>
    <sheet name="sardine_fishery_waa_kg_sd" sheetId="3" r:id="rId2"/>
    <sheet name="Sheet3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4" l="1"/>
  <c r="A13" i="4"/>
  <c r="A14" i="4"/>
  <c r="L98" i="4"/>
  <c r="K98" i="4"/>
  <c r="J98" i="4"/>
  <c r="I98" i="4"/>
  <c r="H98" i="4"/>
  <c r="G98" i="4"/>
  <c r="F98" i="4"/>
  <c r="E98" i="4"/>
  <c r="D98" i="4"/>
  <c r="C98" i="4"/>
  <c r="B98" i="4"/>
  <c r="L97" i="4"/>
  <c r="K97" i="4"/>
  <c r="J97" i="4"/>
  <c r="I97" i="4"/>
  <c r="H97" i="4"/>
  <c r="G97" i="4"/>
  <c r="F97" i="4"/>
  <c r="E97" i="4"/>
  <c r="D97" i="4"/>
  <c r="C97" i="4"/>
  <c r="B97" i="4"/>
  <c r="L96" i="4"/>
  <c r="K96" i="4"/>
  <c r="J96" i="4"/>
  <c r="I96" i="4"/>
  <c r="H96" i="4"/>
  <c r="G96" i="4"/>
  <c r="F96" i="4"/>
  <c r="E96" i="4"/>
  <c r="D96" i="4"/>
  <c r="C96" i="4"/>
  <c r="B96" i="4"/>
  <c r="L95" i="4"/>
  <c r="K95" i="4"/>
  <c r="J95" i="4"/>
  <c r="I95" i="4"/>
  <c r="H95" i="4"/>
  <c r="G95" i="4"/>
  <c r="F95" i="4"/>
  <c r="E95" i="4"/>
  <c r="D95" i="4"/>
  <c r="C95" i="4"/>
  <c r="B95" i="4"/>
  <c r="L94" i="4"/>
  <c r="K94" i="4"/>
  <c r="J94" i="4"/>
  <c r="I94" i="4"/>
  <c r="H94" i="4"/>
  <c r="G94" i="4"/>
  <c r="F94" i="4"/>
  <c r="E94" i="4"/>
  <c r="D94" i="4"/>
  <c r="C94" i="4"/>
  <c r="B94" i="4"/>
  <c r="L93" i="4"/>
  <c r="K93" i="4"/>
  <c r="J93" i="4"/>
  <c r="I93" i="4"/>
  <c r="H93" i="4"/>
  <c r="G93" i="4"/>
  <c r="F93" i="4"/>
  <c r="E93" i="4"/>
  <c r="D93" i="4"/>
  <c r="C93" i="4"/>
  <c r="B93" i="4"/>
  <c r="L92" i="4"/>
  <c r="K92" i="4"/>
  <c r="J92" i="4"/>
  <c r="I92" i="4"/>
  <c r="H92" i="4"/>
  <c r="G92" i="4"/>
  <c r="F92" i="4"/>
  <c r="E92" i="4"/>
  <c r="D92" i="4"/>
  <c r="C92" i="4"/>
  <c r="B92" i="4"/>
  <c r="L91" i="4"/>
  <c r="K91" i="4"/>
  <c r="J91" i="4"/>
  <c r="I91" i="4"/>
  <c r="H91" i="4"/>
  <c r="G91" i="4"/>
  <c r="F91" i="4"/>
  <c r="E91" i="4"/>
  <c r="D91" i="4"/>
  <c r="C91" i="4"/>
  <c r="B91" i="4"/>
  <c r="L90" i="4"/>
  <c r="K90" i="4"/>
  <c r="J90" i="4"/>
  <c r="I90" i="4"/>
  <c r="H90" i="4"/>
  <c r="G90" i="4"/>
  <c r="F90" i="4"/>
  <c r="E90" i="4"/>
  <c r="D90" i="4"/>
  <c r="C90" i="4"/>
  <c r="B90" i="4"/>
  <c r="L89" i="4"/>
  <c r="K89" i="4"/>
  <c r="J89" i="4"/>
  <c r="I89" i="4"/>
  <c r="H89" i="4"/>
  <c r="G89" i="4"/>
  <c r="F89" i="4"/>
  <c r="E89" i="4"/>
  <c r="D89" i="4"/>
  <c r="C89" i="4"/>
  <c r="B89" i="4"/>
  <c r="L88" i="4"/>
  <c r="K88" i="4"/>
  <c r="J88" i="4"/>
  <c r="I88" i="4"/>
  <c r="H88" i="4"/>
  <c r="G88" i="4"/>
  <c r="F88" i="4"/>
  <c r="E88" i="4"/>
  <c r="D88" i="4"/>
  <c r="C88" i="4"/>
  <c r="B88" i="4"/>
  <c r="L87" i="4"/>
  <c r="K87" i="4"/>
  <c r="J87" i="4"/>
  <c r="I87" i="4"/>
  <c r="H87" i="4"/>
  <c r="G87" i="4"/>
  <c r="F87" i="4"/>
  <c r="E87" i="4"/>
  <c r="D87" i="4"/>
  <c r="C87" i="4"/>
  <c r="B87" i="4"/>
  <c r="L86" i="4"/>
  <c r="K86" i="4"/>
  <c r="J86" i="4"/>
  <c r="I86" i="4"/>
  <c r="H86" i="4"/>
  <c r="G86" i="4"/>
  <c r="F86" i="4"/>
  <c r="E86" i="4"/>
  <c r="D86" i="4"/>
  <c r="C86" i="4"/>
  <c r="B86" i="4"/>
  <c r="L85" i="4"/>
  <c r="K85" i="4"/>
  <c r="J85" i="4"/>
  <c r="I85" i="4"/>
  <c r="H85" i="4"/>
  <c r="G85" i="4"/>
  <c r="F85" i="4"/>
  <c r="E85" i="4"/>
  <c r="D85" i="4"/>
  <c r="C85" i="4"/>
  <c r="B85" i="4"/>
  <c r="L84" i="4"/>
  <c r="K84" i="4"/>
  <c r="J84" i="4"/>
  <c r="I84" i="4"/>
  <c r="H84" i="4"/>
  <c r="G84" i="4"/>
  <c r="F84" i="4"/>
  <c r="E84" i="4"/>
  <c r="D84" i="4"/>
  <c r="C84" i="4"/>
  <c r="B84" i="4"/>
  <c r="L83" i="4"/>
  <c r="K83" i="4"/>
  <c r="J83" i="4"/>
  <c r="I83" i="4"/>
  <c r="H83" i="4"/>
  <c r="G83" i="4"/>
  <c r="F83" i="4"/>
  <c r="E83" i="4"/>
  <c r="D83" i="4"/>
  <c r="C83" i="4"/>
  <c r="B83" i="4"/>
  <c r="L82" i="4"/>
  <c r="K82" i="4"/>
  <c r="J82" i="4"/>
  <c r="I82" i="4"/>
  <c r="H82" i="4"/>
  <c r="G82" i="4"/>
  <c r="F82" i="4"/>
  <c r="E82" i="4"/>
  <c r="D82" i="4"/>
  <c r="C82" i="4"/>
  <c r="B82" i="4"/>
  <c r="L81" i="4"/>
  <c r="K81" i="4"/>
  <c r="J81" i="4"/>
  <c r="I81" i="4"/>
  <c r="H81" i="4"/>
  <c r="G81" i="4"/>
  <c r="F81" i="4"/>
  <c r="E81" i="4"/>
  <c r="D81" i="4"/>
  <c r="C81" i="4"/>
  <c r="B81" i="4"/>
  <c r="L80" i="4"/>
  <c r="K80" i="4"/>
  <c r="J80" i="4"/>
  <c r="I80" i="4"/>
  <c r="H80" i="4"/>
  <c r="G80" i="4"/>
  <c r="F80" i="4"/>
  <c r="E80" i="4"/>
  <c r="D80" i="4"/>
  <c r="C80" i="4"/>
  <c r="B80" i="4"/>
  <c r="L79" i="4"/>
  <c r="K79" i="4"/>
  <c r="J79" i="4"/>
  <c r="I79" i="4"/>
  <c r="H79" i="4"/>
  <c r="G79" i="4"/>
  <c r="F79" i="4"/>
  <c r="E79" i="4"/>
  <c r="D79" i="4"/>
  <c r="C79" i="4"/>
  <c r="B79" i="4"/>
  <c r="L78" i="4"/>
  <c r="K78" i="4"/>
  <c r="J78" i="4"/>
  <c r="I78" i="4"/>
  <c r="H78" i="4"/>
  <c r="G78" i="4"/>
  <c r="F78" i="4"/>
  <c r="E78" i="4"/>
  <c r="D78" i="4"/>
  <c r="C78" i="4"/>
  <c r="B78" i="4"/>
  <c r="L77" i="4"/>
  <c r="K77" i="4"/>
  <c r="J77" i="4"/>
  <c r="I77" i="4"/>
  <c r="H77" i="4"/>
  <c r="G77" i="4"/>
  <c r="F77" i="4"/>
  <c r="E77" i="4"/>
  <c r="D77" i="4"/>
  <c r="C77" i="4"/>
  <c r="B77" i="4"/>
  <c r="L76" i="4"/>
  <c r="K76" i="4"/>
  <c r="J76" i="4"/>
  <c r="I76" i="4"/>
  <c r="H76" i="4"/>
  <c r="G76" i="4"/>
  <c r="F76" i="4"/>
  <c r="E76" i="4"/>
  <c r="D76" i="4"/>
  <c r="C76" i="4"/>
  <c r="B76" i="4"/>
  <c r="L75" i="4"/>
  <c r="K75" i="4"/>
  <c r="J75" i="4"/>
  <c r="I75" i="4"/>
  <c r="H75" i="4"/>
  <c r="G75" i="4"/>
  <c r="F75" i="4"/>
  <c r="E75" i="4"/>
  <c r="D75" i="4"/>
  <c r="C75" i="4"/>
  <c r="B75" i="4"/>
  <c r="L74" i="4"/>
  <c r="K74" i="4"/>
  <c r="J74" i="4"/>
  <c r="I74" i="4"/>
  <c r="H74" i="4"/>
  <c r="G74" i="4"/>
  <c r="F74" i="4"/>
  <c r="E74" i="4"/>
  <c r="D74" i="4"/>
  <c r="C74" i="4"/>
  <c r="B74" i="4"/>
  <c r="L73" i="4"/>
  <c r="K73" i="4"/>
  <c r="J73" i="4"/>
  <c r="I73" i="4"/>
  <c r="H73" i="4"/>
  <c r="G73" i="4"/>
  <c r="F73" i="4"/>
  <c r="E73" i="4"/>
  <c r="D73" i="4"/>
  <c r="C73" i="4"/>
  <c r="B73" i="4"/>
  <c r="L72" i="4"/>
  <c r="K72" i="4"/>
  <c r="J72" i="4"/>
  <c r="I72" i="4"/>
  <c r="H72" i="4"/>
  <c r="G72" i="4"/>
  <c r="F72" i="4"/>
  <c r="E72" i="4"/>
  <c r="D72" i="4"/>
  <c r="C72" i="4"/>
  <c r="B72" i="4"/>
  <c r="L71" i="4"/>
  <c r="K71" i="4"/>
  <c r="J71" i="4"/>
  <c r="I71" i="4"/>
  <c r="H71" i="4"/>
  <c r="G71" i="4"/>
  <c r="F71" i="4"/>
  <c r="E71" i="4"/>
  <c r="D71" i="4"/>
  <c r="C71" i="4"/>
  <c r="B71" i="4"/>
  <c r="L70" i="4"/>
  <c r="K70" i="4"/>
  <c r="J70" i="4"/>
  <c r="I70" i="4"/>
  <c r="H70" i="4"/>
  <c r="G70" i="4"/>
  <c r="F70" i="4"/>
  <c r="E70" i="4"/>
  <c r="D70" i="4"/>
  <c r="C70" i="4"/>
  <c r="B70" i="4"/>
  <c r="L69" i="4"/>
  <c r="K69" i="4"/>
  <c r="J69" i="4"/>
  <c r="I69" i="4"/>
  <c r="H69" i="4"/>
  <c r="G69" i="4"/>
  <c r="F69" i="4"/>
  <c r="E69" i="4"/>
  <c r="D69" i="4"/>
  <c r="C69" i="4"/>
  <c r="B69" i="4"/>
  <c r="L68" i="4"/>
  <c r="K68" i="4"/>
  <c r="J68" i="4"/>
  <c r="I68" i="4"/>
  <c r="H68" i="4"/>
  <c r="G68" i="4"/>
  <c r="F68" i="4"/>
  <c r="E68" i="4"/>
  <c r="D68" i="4"/>
  <c r="C68" i="4"/>
  <c r="B68" i="4"/>
  <c r="L67" i="4"/>
  <c r="K67" i="4"/>
  <c r="J67" i="4"/>
  <c r="I67" i="4"/>
  <c r="H67" i="4"/>
  <c r="G67" i="4"/>
  <c r="F67" i="4"/>
  <c r="E67" i="4"/>
  <c r="D67" i="4"/>
  <c r="C67" i="4"/>
  <c r="B67" i="4"/>
  <c r="L66" i="4"/>
  <c r="K66" i="4"/>
  <c r="J66" i="4"/>
  <c r="I66" i="4"/>
  <c r="H66" i="4"/>
  <c r="G66" i="4"/>
  <c r="F66" i="4"/>
  <c r="E66" i="4"/>
  <c r="D66" i="4"/>
  <c r="C66" i="4"/>
  <c r="B66" i="4"/>
  <c r="L65" i="4"/>
  <c r="K65" i="4"/>
  <c r="J65" i="4"/>
  <c r="I65" i="4"/>
  <c r="H65" i="4"/>
  <c r="G65" i="4"/>
  <c r="F65" i="4"/>
  <c r="E65" i="4"/>
  <c r="D65" i="4"/>
  <c r="C65" i="4"/>
  <c r="B65" i="4"/>
  <c r="L64" i="4"/>
  <c r="K64" i="4"/>
  <c r="J64" i="4"/>
  <c r="I64" i="4"/>
  <c r="H64" i="4"/>
  <c r="G64" i="4"/>
  <c r="F64" i="4"/>
  <c r="E64" i="4"/>
  <c r="D64" i="4"/>
  <c r="C64" i="4"/>
  <c r="B64" i="4"/>
  <c r="L63" i="4"/>
  <c r="K63" i="4"/>
  <c r="J63" i="4"/>
  <c r="I63" i="4"/>
  <c r="H63" i="4"/>
  <c r="G63" i="4"/>
  <c r="F63" i="4"/>
  <c r="E63" i="4"/>
  <c r="D63" i="4"/>
  <c r="C63" i="4"/>
  <c r="B63" i="4"/>
  <c r="L62" i="4"/>
  <c r="K62" i="4"/>
  <c r="J62" i="4"/>
  <c r="I62" i="4"/>
  <c r="H62" i="4"/>
  <c r="G62" i="4"/>
  <c r="F62" i="4"/>
  <c r="E62" i="4"/>
  <c r="D62" i="4"/>
  <c r="C62" i="4"/>
  <c r="B62" i="4"/>
  <c r="L61" i="4"/>
  <c r="K61" i="4"/>
  <c r="J61" i="4"/>
  <c r="I61" i="4"/>
  <c r="H61" i="4"/>
  <c r="G61" i="4"/>
  <c r="F61" i="4"/>
  <c r="E61" i="4"/>
  <c r="D61" i="4"/>
  <c r="C61" i="4"/>
  <c r="B61" i="4"/>
  <c r="L60" i="4"/>
  <c r="K60" i="4"/>
  <c r="J60" i="4"/>
  <c r="I60" i="4"/>
  <c r="H60" i="4"/>
  <c r="G60" i="4"/>
  <c r="F60" i="4"/>
  <c r="E60" i="4"/>
  <c r="D60" i="4"/>
  <c r="C60" i="4"/>
  <c r="B60" i="4"/>
  <c r="L59" i="4"/>
  <c r="K59" i="4"/>
  <c r="J59" i="4"/>
  <c r="I59" i="4"/>
  <c r="H59" i="4"/>
  <c r="G59" i="4"/>
  <c r="F59" i="4"/>
  <c r="E59" i="4"/>
  <c r="D59" i="4"/>
  <c r="C59" i="4"/>
  <c r="B59" i="4"/>
  <c r="L58" i="4"/>
  <c r="K58" i="4"/>
  <c r="J58" i="4"/>
  <c r="I58" i="4"/>
  <c r="H58" i="4"/>
  <c r="G58" i="4"/>
  <c r="F58" i="4"/>
  <c r="E58" i="4"/>
  <c r="D58" i="4"/>
  <c r="C58" i="4"/>
  <c r="B58" i="4"/>
  <c r="L57" i="4"/>
  <c r="K57" i="4"/>
  <c r="J57" i="4"/>
  <c r="I57" i="4"/>
  <c r="H57" i="4"/>
  <c r="G57" i="4"/>
  <c r="F57" i="4"/>
  <c r="E57" i="4"/>
  <c r="D57" i="4"/>
  <c r="C57" i="4"/>
  <c r="B57" i="4"/>
  <c r="L56" i="4"/>
  <c r="K56" i="4"/>
  <c r="J56" i="4"/>
  <c r="I56" i="4"/>
  <c r="H56" i="4"/>
  <c r="G56" i="4"/>
  <c r="F56" i="4"/>
  <c r="E56" i="4"/>
  <c r="D56" i="4"/>
  <c r="C56" i="4"/>
  <c r="B56" i="4"/>
  <c r="L55" i="4"/>
  <c r="K55" i="4"/>
  <c r="J55" i="4"/>
  <c r="I55" i="4"/>
  <c r="H55" i="4"/>
  <c r="G55" i="4"/>
  <c r="F55" i="4"/>
  <c r="E55" i="4"/>
  <c r="D55" i="4"/>
  <c r="C55" i="4"/>
  <c r="B55" i="4"/>
  <c r="L54" i="4"/>
  <c r="K54" i="4"/>
  <c r="J54" i="4"/>
  <c r="I54" i="4"/>
  <c r="H54" i="4"/>
  <c r="G54" i="4"/>
  <c r="F54" i="4"/>
  <c r="E54" i="4"/>
  <c r="D54" i="4"/>
  <c r="C54" i="4"/>
  <c r="B54" i="4"/>
  <c r="L53" i="4"/>
  <c r="K53" i="4"/>
  <c r="J53" i="4"/>
  <c r="I53" i="4"/>
  <c r="H53" i="4"/>
  <c r="G53" i="4"/>
  <c r="F53" i="4"/>
  <c r="E53" i="4"/>
  <c r="D53" i="4"/>
  <c r="C53" i="4"/>
  <c r="B53" i="4"/>
  <c r="L52" i="4"/>
  <c r="K52" i="4"/>
  <c r="J52" i="4"/>
  <c r="I52" i="4"/>
  <c r="H52" i="4"/>
  <c r="G52" i="4"/>
  <c r="F52" i="4"/>
  <c r="E52" i="4"/>
  <c r="D52" i="4"/>
  <c r="C52" i="4"/>
  <c r="B52" i="4"/>
  <c r="L51" i="4"/>
  <c r="K51" i="4"/>
  <c r="J51" i="4"/>
  <c r="I51" i="4"/>
  <c r="H51" i="4"/>
  <c r="G51" i="4"/>
  <c r="F51" i="4"/>
  <c r="E51" i="4"/>
  <c r="D51" i="4"/>
  <c r="C51" i="4"/>
  <c r="B51" i="4"/>
  <c r="L50" i="4"/>
  <c r="K50" i="4"/>
  <c r="J50" i="4"/>
  <c r="I50" i="4"/>
  <c r="H50" i="4"/>
  <c r="G50" i="4"/>
  <c r="F50" i="4"/>
  <c r="E50" i="4"/>
  <c r="D50" i="4"/>
  <c r="C50" i="4"/>
  <c r="B50" i="4"/>
  <c r="L49" i="4"/>
  <c r="K49" i="4"/>
  <c r="J49" i="4"/>
  <c r="I49" i="4"/>
  <c r="H49" i="4"/>
  <c r="G49" i="4"/>
  <c r="F49" i="4"/>
  <c r="E49" i="4"/>
  <c r="D49" i="4"/>
  <c r="C49" i="4"/>
  <c r="B49" i="4"/>
  <c r="L48" i="4"/>
  <c r="K48" i="4"/>
  <c r="J48" i="4"/>
  <c r="I48" i="4"/>
  <c r="H48" i="4"/>
  <c r="G48" i="4"/>
  <c r="F48" i="4"/>
  <c r="E48" i="4"/>
  <c r="D48" i="4"/>
  <c r="C48" i="4"/>
  <c r="B48" i="4"/>
  <c r="L47" i="4"/>
  <c r="K47" i="4"/>
  <c r="J47" i="4"/>
  <c r="I47" i="4"/>
  <c r="H47" i="4"/>
  <c r="G47" i="4"/>
  <c r="F47" i="4"/>
  <c r="E47" i="4"/>
  <c r="D47" i="4"/>
  <c r="C47" i="4"/>
  <c r="B47" i="4"/>
  <c r="L46" i="4"/>
  <c r="K46" i="4"/>
  <c r="J46" i="4"/>
  <c r="I46" i="4"/>
  <c r="H46" i="4"/>
  <c r="G46" i="4"/>
  <c r="F46" i="4"/>
  <c r="E46" i="4"/>
  <c r="D46" i="4"/>
  <c r="C46" i="4"/>
  <c r="B46" i="4"/>
  <c r="L45" i="4"/>
  <c r="K45" i="4"/>
  <c r="J45" i="4"/>
  <c r="I45" i="4"/>
  <c r="H45" i="4"/>
  <c r="G45" i="4"/>
  <c r="F45" i="4"/>
  <c r="E45" i="4"/>
  <c r="D45" i="4"/>
  <c r="C45" i="4"/>
  <c r="B45" i="4"/>
  <c r="L44" i="4"/>
  <c r="K44" i="4"/>
  <c r="J44" i="4"/>
  <c r="I44" i="4"/>
  <c r="H44" i="4"/>
  <c r="G44" i="4"/>
  <c r="F44" i="4"/>
  <c r="E44" i="4"/>
  <c r="D44" i="4"/>
  <c r="C44" i="4"/>
  <c r="B44" i="4"/>
  <c r="L43" i="4"/>
  <c r="K43" i="4"/>
  <c r="J43" i="4"/>
  <c r="I43" i="4"/>
  <c r="H43" i="4"/>
  <c r="G43" i="4"/>
  <c r="F43" i="4"/>
  <c r="E43" i="4"/>
  <c r="D43" i="4"/>
  <c r="C43" i="4"/>
  <c r="B43" i="4"/>
  <c r="L42" i="4"/>
  <c r="K42" i="4"/>
  <c r="J42" i="4"/>
  <c r="I42" i="4"/>
  <c r="H42" i="4"/>
  <c r="G42" i="4"/>
  <c r="F42" i="4"/>
  <c r="E42" i="4"/>
  <c r="D42" i="4"/>
  <c r="C42" i="4"/>
  <c r="B42" i="4"/>
  <c r="L41" i="4"/>
  <c r="K41" i="4"/>
  <c r="J41" i="4"/>
  <c r="I41" i="4"/>
  <c r="H41" i="4"/>
  <c r="G41" i="4"/>
  <c r="F41" i="4"/>
  <c r="E41" i="4"/>
  <c r="D41" i="4"/>
  <c r="C41" i="4"/>
  <c r="B41" i="4"/>
  <c r="L40" i="4"/>
  <c r="K40" i="4"/>
  <c r="J40" i="4"/>
  <c r="I40" i="4"/>
  <c r="H40" i="4"/>
  <c r="G40" i="4"/>
  <c r="F40" i="4"/>
  <c r="E40" i="4"/>
  <c r="D40" i="4"/>
  <c r="C40" i="4"/>
  <c r="B40" i="4"/>
  <c r="L39" i="4"/>
  <c r="K39" i="4"/>
  <c r="J39" i="4"/>
  <c r="I39" i="4"/>
  <c r="H39" i="4"/>
  <c r="G39" i="4"/>
  <c r="F39" i="4"/>
  <c r="E39" i="4"/>
  <c r="D39" i="4"/>
  <c r="C39" i="4"/>
  <c r="B39" i="4"/>
  <c r="L38" i="4"/>
  <c r="K38" i="4"/>
  <c r="J38" i="4"/>
  <c r="I38" i="4"/>
  <c r="H38" i="4"/>
  <c r="G38" i="4"/>
  <c r="F38" i="4"/>
  <c r="E38" i="4"/>
  <c r="D38" i="4"/>
  <c r="C38" i="4"/>
  <c r="B38" i="4"/>
  <c r="L37" i="4"/>
  <c r="K37" i="4"/>
  <c r="J37" i="4"/>
  <c r="I37" i="4"/>
  <c r="H37" i="4"/>
  <c r="G37" i="4"/>
  <c r="F37" i="4"/>
  <c r="E37" i="4"/>
  <c r="D37" i="4"/>
  <c r="C37" i="4"/>
  <c r="B37" i="4"/>
  <c r="L36" i="4"/>
  <c r="K36" i="4"/>
  <c r="J36" i="4"/>
  <c r="I36" i="4"/>
  <c r="H36" i="4"/>
  <c r="G36" i="4"/>
  <c r="F36" i="4"/>
  <c r="E36" i="4"/>
  <c r="D36" i="4"/>
  <c r="C36" i="4"/>
  <c r="B36" i="4"/>
  <c r="L35" i="4"/>
  <c r="K35" i="4"/>
  <c r="J35" i="4"/>
  <c r="I35" i="4"/>
  <c r="H35" i="4"/>
  <c r="G35" i="4"/>
  <c r="F35" i="4"/>
  <c r="E35" i="4"/>
  <c r="D35" i="4"/>
  <c r="C35" i="4"/>
  <c r="B35" i="4"/>
  <c r="L34" i="4"/>
  <c r="K34" i="4"/>
  <c r="J34" i="4"/>
  <c r="I34" i="4"/>
  <c r="H34" i="4"/>
  <c r="G34" i="4"/>
  <c r="F34" i="4"/>
  <c r="E34" i="4"/>
  <c r="D34" i="4"/>
  <c r="C34" i="4"/>
  <c r="B34" i="4"/>
  <c r="L33" i="4"/>
  <c r="K33" i="4"/>
  <c r="J33" i="4"/>
  <c r="I33" i="4"/>
  <c r="H33" i="4"/>
  <c r="G33" i="4"/>
  <c r="F33" i="4"/>
  <c r="E33" i="4"/>
  <c r="D33" i="4"/>
  <c r="C33" i="4"/>
  <c r="B33" i="4"/>
  <c r="L32" i="4"/>
  <c r="K32" i="4"/>
  <c r="J32" i="4"/>
  <c r="I32" i="4"/>
  <c r="H32" i="4"/>
  <c r="G32" i="4"/>
  <c r="F32" i="4"/>
  <c r="E32" i="4"/>
  <c r="D32" i="4"/>
  <c r="C32" i="4"/>
  <c r="B32" i="4"/>
  <c r="L31" i="4"/>
  <c r="K31" i="4"/>
  <c r="J31" i="4"/>
  <c r="I31" i="4"/>
  <c r="H31" i="4"/>
  <c r="G31" i="4"/>
  <c r="F31" i="4"/>
  <c r="E31" i="4"/>
  <c r="D31" i="4"/>
  <c r="C31" i="4"/>
  <c r="B31" i="4"/>
  <c r="L30" i="4"/>
  <c r="K30" i="4"/>
  <c r="J30" i="4"/>
  <c r="I30" i="4"/>
  <c r="H30" i="4"/>
  <c r="G30" i="4"/>
  <c r="F30" i="4"/>
  <c r="E30" i="4"/>
  <c r="D30" i="4"/>
  <c r="C30" i="4"/>
  <c r="B30" i="4"/>
  <c r="L29" i="4"/>
  <c r="K29" i="4"/>
  <c r="J29" i="4"/>
  <c r="I29" i="4"/>
  <c r="H29" i="4"/>
  <c r="G29" i="4"/>
  <c r="F29" i="4"/>
  <c r="E29" i="4"/>
  <c r="D29" i="4"/>
  <c r="C29" i="4"/>
  <c r="B29" i="4"/>
  <c r="L28" i="4"/>
  <c r="K28" i="4"/>
  <c r="J28" i="4"/>
  <c r="I28" i="4"/>
  <c r="H28" i="4"/>
  <c r="G28" i="4"/>
  <c r="F28" i="4"/>
  <c r="E28" i="4"/>
  <c r="D28" i="4"/>
  <c r="C28" i="4"/>
  <c r="B28" i="4"/>
  <c r="L27" i="4"/>
  <c r="K27" i="4"/>
  <c r="J27" i="4"/>
  <c r="I27" i="4"/>
  <c r="H27" i="4"/>
  <c r="G27" i="4"/>
  <c r="F27" i="4"/>
  <c r="E27" i="4"/>
  <c r="D27" i="4"/>
  <c r="C27" i="4"/>
  <c r="B27" i="4"/>
  <c r="L26" i="4"/>
  <c r="K26" i="4"/>
  <c r="J26" i="4"/>
  <c r="I26" i="4"/>
  <c r="H26" i="4"/>
  <c r="G26" i="4"/>
  <c r="F26" i="4"/>
  <c r="E26" i="4"/>
  <c r="D26" i="4"/>
  <c r="C26" i="4"/>
  <c r="B26" i="4"/>
  <c r="L25" i="4"/>
  <c r="K25" i="4"/>
  <c r="J25" i="4"/>
  <c r="I25" i="4"/>
  <c r="H25" i="4"/>
  <c r="G25" i="4"/>
  <c r="F25" i="4"/>
  <c r="E25" i="4"/>
  <c r="D25" i="4"/>
  <c r="C25" i="4"/>
  <c r="B25" i="4"/>
  <c r="L24" i="4"/>
  <c r="K24" i="4"/>
  <c r="J24" i="4"/>
  <c r="I24" i="4"/>
  <c r="H24" i="4"/>
  <c r="G24" i="4"/>
  <c r="F24" i="4"/>
  <c r="E24" i="4"/>
  <c r="D24" i="4"/>
  <c r="C24" i="4"/>
  <c r="B24" i="4"/>
  <c r="L23" i="4"/>
  <c r="K23" i="4"/>
  <c r="J23" i="4"/>
  <c r="I23" i="4"/>
  <c r="H23" i="4"/>
  <c r="G23" i="4"/>
  <c r="F23" i="4"/>
  <c r="E23" i="4"/>
  <c r="D23" i="4"/>
  <c r="C23" i="4"/>
  <c r="B23" i="4"/>
  <c r="L22" i="4"/>
  <c r="K22" i="4"/>
  <c r="J22" i="4"/>
  <c r="I22" i="4"/>
  <c r="H22" i="4"/>
  <c r="G22" i="4"/>
  <c r="F22" i="4"/>
  <c r="E22" i="4"/>
  <c r="D22" i="4"/>
  <c r="C22" i="4"/>
  <c r="B22" i="4"/>
  <c r="L21" i="4"/>
  <c r="K21" i="4"/>
  <c r="J21" i="4"/>
  <c r="I21" i="4"/>
  <c r="H21" i="4"/>
  <c r="G21" i="4"/>
  <c r="F21" i="4"/>
  <c r="E21" i="4"/>
  <c r="D21" i="4"/>
  <c r="C21" i="4"/>
  <c r="B21" i="4"/>
  <c r="L20" i="4"/>
  <c r="K20" i="4"/>
  <c r="J20" i="4"/>
  <c r="I20" i="4"/>
  <c r="H20" i="4"/>
  <c r="G20" i="4"/>
  <c r="F20" i="4"/>
  <c r="E20" i="4"/>
  <c r="D20" i="4"/>
  <c r="C20" i="4"/>
  <c r="B20" i="4"/>
  <c r="Z2" i="1"/>
  <c r="Y2" i="1"/>
  <c r="X2" i="1"/>
  <c r="W2" i="1"/>
  <c r="V2" i="1"/>
  <c r="U2" i="1"/>
  <c r="T2" i="1"/>
  <c r="S2" i="1"/>
  <c r="R2" i="1"/>
  <c r="Q2" i="1"/>
  <c r="P2" i="1"/>
  <c r="Q2" i="3"/>
  <c r="R2" i="3"/>
  <c r="S2" i="3"/>
  <c r="T2" i="3"/>
  <c r="U2" i="3"/>
  <c r="V2" i="3"/>
  <c r="W2" i="3"/>
  <c r="X2" i="3"/>
  <c r="Y2" i="3"/>
  <c r="Z2" i="3"/>
  <c r="P2" i="3"/>
</calcChain>
</file>

<file path=xl/sharedStrings.xml><?xml version="1.0" encoding="utf-8"?>
<sst xmlns="http://schemas.openxmlformats.org/spreadsheetml/2006/main" count="911" uniqueCount="17">
  <si>
    <t>model_year</t>
  </si>
  <si>
    <t>unq</t>
  </si>
  <si>
    <t>NA</t>
  </si>
  <si>
    <t>MexCal 1</t>
  </si>
  <si>
    <t>MexCal 2</t>
  </si>
  <si>
    <t>PNW 1</t>
  </si>
  <si>
    <t>#cur_yr</t>
  </si>
  <si>
    <t>#styr</t>
  </si>
  <si>
    <t>#endyr</t>
  </si>
  <si>
    <t>#N_data_sets</t>
  </si>
  <si>
    <t>#N_yrs_data_sets</t>
  </si>
  <si>
    <t>#fshry_yrs</t>
  </si>
  <si>
    <t>#stage</t>
  </si>
  <si>
    <t>#endage</t>
  </si>
  <si>
    <t>#fishery</t>
  </si>
  <si>
    <t>#</t>
  </si>
  <si>
    <t>#Std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</si>
</sst>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0"/>
  <sheetViews>
    <sheetView topLeftCell="A30" zoomScale="125" workbookViewId="0">
      <selection activeCell="M30" sqref="M30"/>
    </sheetView>
  </sheetViews>
  <sheetFormatPr baseColWidth="10" defaultRowHeight="16" x14ac:dyDescent="0.2"/>
  <sheetData>
    <row r="1" spans="1:26" x14ac:dyDescent="0.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 t="s">
        <v>1</v>
      </c>
    </row>
    <row r="2" spans="1:26" x14ac:dyDescent="0.2">
      <c r="A2">
        <v>1982</v>
      </c>
      <c r="B2" t="s">
        <v>2</v>
      </c>
      <c r="C2" t="s">
        <v>2</v>
      </c>
      <c r="D2">
        <v>0.1201875</v>
      </c>
      <c r="E2">
        <v>0.155857142857143</v>
      </c>
      <c r="F2">
        <v>0.17733333333333301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3</v>
      </c>
      <c r="P2">
        <f>AVERAGE(B2:B80)</f>
        <v>4.3914520116336973E-2</v>
      </c>
      <c r="Q2">
        <f t="shared" ref="Q2:Z2" si="0">AVERAGE(C2:C80)</f>
        <v>7.3420064051918574E-2</v>
      </c>
      <c r="R2">
        <f t="shared" si="0"/>
        <v>0.10081151861577932</v>
      </c>
      <c r="S2">
        <f t="shared" si="0"/>
        <v>0.12185106441147316</v>
      </c>
      <c r="T2">
        <f t="shared" si="0"/>
        <v>0.13941226772525087</v>
      </c>
      <c r="U2">
        <f t="shared" si="0"/>
        <v>0.15219568100321001</v>
      </c>
      <c r="V2">
        <f t="shared" si="0"/>
        <v>0.168825440806815</v>
      </c>
      <c r="W2">
        <f t="shared" si="0"/>
        <v>0.17932008616080392</v>
      </c>
      <c r="X2">
        <f t="shared" si="0"/>
        <v>0.17875401684607992</v>
      </c>
      <c r="Y2">
        <f t="shared" si="0"/>
        <v>0.17698040025058517</v>
      </c>
      <c r="Z2">
        <f t="shared" si="0"/>
        <v>0.19537071413435056</v>
      </c>
    </row>
    <row r="3" spans="1:26" x14ac:dyDescent="0.2">
      <c r="A3">
        <v>1983</v>
      </c>
      <c r="B3" t="s">
        <v>2</v>
      </c>
      <c r="C3">
        <v>0.111222222222222</v>
      </c>
      <c r="D3">
        <v>0.12837499999999999</v>
      </c>
      <c r="E3">
        <v>0.126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3</v>
      </c>
    </row>
    <row r="4" spans="1:26" x14ac:dyDescent="0.2">
      <c r="A4">
        <v>1985</v>
      </c>
      <c r="B4" t="s">
        <v>2</v>
      </c>
      <c r="C4">
        <v>0.1056875</v>
      </c>
      <c r="D4">
        <v>0.14405660377358501</v>
      </c>
      <c r="E4">
        <v>0.16400000000000001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3</v>
      </c>
    </row>
    <row r="5" spans="1:26" x14ac:dyDescent="0.2">
      <c r="A5">
        <v>1987</v>
      </c>
      <c r="B5">
        <v>8.6999999999999994E-2</v>
      </c>
      <c r="C5">
        <v>9.5351515151515104E-2</v>
      </c>
      <c r="D5">
        <v>0.11123076923076899</v>
      </c>
      <c r="E5">
        <v>0.17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2</v>
      </c>
      <c r="M5" t="s">
        <v>3</v>
      </c>
    </row>
    <row r="6" spans="1:26" x14ac:dyDescent="0.2">
      <c r="A6">
        <v>1988</v>
      </c>
      <c r="B6" t="s">
        <v>2</v>
      </c>
      <c r="C6">
        <v>0.10214285714285699</v>
      </c>
      <c r="D6">
        <v>0.14636170212766</v>
      </c>
      <c r="E6">
        <v>0.17505555555555599</v>
      </c>
      <c r="F6">
        <v>0.20483333333333301</v>
      </c>
      <c r="G6">
        <v>0.2235</v>
      </c>
      <c r="H6" t="s">
        <v>2</v>
      </c>
      <c r="I6" t="s">
        <v>2</v>
      </c>
      <c r="J6" t="s">
        <v>2</v>
      </c>
      <c r="K6" t="s">
        <v>2</v>
      </c>
      <c r="L6" t="s">
        <v>2</v>
      </c>
      <c r="M6" t="s">
        <v>3</v>
      </c>
    </row>
    <row r="7" spans="1:26" x14ac:dyDescent="0.2">
      <c r="A7">
        <v>1990</v>
      </c>
      <c r="B7" t="s">
        <v>2</v>
      </c>
      <c r="C7">
        <v>5.81666666666667E-2</v>
      </c>
      <c r="D7">
        <v>8.4966666666666704E-2</v>
      </c>
      <c r="E7">
        <v>0.11711764705882401</v>
      </c>
      <c r="F7">
        <v>0.13750000000000001</v>
      </c>
      <c r="G7">
        <v>0.13800000000000001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 t="s">
        <v>3</v>
      </c>
    </row>
    <row r="8" spans="1:26" x14ac:dyDescent="0.2">
      <c r="A8">
        <v>1992</v>
      </c>
      <c r="B8" t="s">
        <v>2</v>
      </c>
      <c r="C8">
        <v>7.0499999999999993E-2</v>
      </c>
      <c r="D8">
        <v>8.5292307692307695E-2</v>
      </c>
      <c r="E8">
        <v>0.117555555555556</v>
      </c>
      <c r="F8">
        <v>0.113</v>
      </c>
      <c r="G8">
        <v>0.11799999999999999</v>
      </c>
      <c r="H8" t="s">
        <v>2</v>
      </c>
      <c r="I8" t="s">
        <v>2</v>
      </c>
      <c r="J8" t="s">
        <v>2</v>
      </c>
      <c r="K8" t="s">
        <v>2</v>
      </c>
      <c r="L8" t="s">
        <v>2</v>
      </c>
      <c r="M8" t="s">
        <v>3</v>
      </c>
    </row>
    <row r="9" spans="1:26" x14ac:dyDescent="0.2">
      <c r="A9">
        <v>1993</v>
      </c>
      <c r="B9" t="s">
        <v>2</v>
      </c>
      <c r="C9" t="s">
        <v>2</v>
      </c>
      <c r="D9">
        <v>7.7124999999999999E-2</v>
      </c>
      <c r="E9">
        <v>8.9365384615384597E-2</v>
      </c>
      <c r="F9">
        <v>9.8714285714285699E-2</v>
      </c>
      <c r="G9">
        <v>0.106</v>
      </c>
      <c r="H9" t="s">
        <v>2</v>
      </c>
      <c r="I9" t="s">
        <v>2</v>
      </c>
      <c r="J9" t="s">
        <v>2</v>
      </c>
      <c r="K9" t="s">
        <v>2</v>
      </c>
      <c r="L9" t="s">
        <v>2</v>
      </c>
      <c r="M9" t="s">
        <v>3</v>
      </c>
    </row>
    <row r="10" spans="1:26" x14ac:dyDescent="0.2">
      <c r="A10">
        <v>1994</v>
      </c>
      <c r="B10">
        <v>7.5874999999999998E-2</v>
      </c>
      <c r="C10">
        <v>7.2255639097744406E-2</v>
      </c>
      <c r="D10">
        <v>8.8547368421052597E-2</v>
      </c>
      <c r="E10">
        <v>9.9599999999999994E-2</v>
      </c>
      <c r="F10">
        <v>9.9375000000000005E-2</v>
      </c>
      <c r="G10" t="s">
        <v>2</v>
      </c>
      <c r="H10" t="s">
        <v>2</v>
      </c>
      <c r="I10" t="s">
        <v>2</v>
      </c>
      <c r="J10" t="s">
        <v>2</v>
      </c>
      <c r="K10" t="s">
        <v>2</v>
      </c>
      <c r="L10" t="s">
        <v>2</v>
      </c>
      <c r="M10" t="s">
        <v>3</v>
      </c>
    </row>
    <row r="11" spans="1:26" x14ac:dyDescent="0.2">
      <c r="A11">
        <v>1995</v>
      </c>
      <c r="B11">
        <v>4.2928571428571399E-2</v>
      </c>
      <c r="C11">
        <v>5.8074626865671601E-2</v>
      </c>
      <c r="D11">
        <v>6.3500000000000001E-2</v>
      </c>
      <c r="E11">
        <v>7.5374999999999998E-2</v>
      </c>
      <c r="F11" t="s">
        <v>2</v>
      </c>
      <c r="G11" t="s">
        <v>2</v>
      </c>
      <c r="H11" t="s">
        <v>2</v>
      </c>
      <c r="I11" t="s">
        <v>2</v>
      </c>
      <c r="J11" t="s">
        <v>2</v>
      </c>
      <c r="K11" t="s">
        <v>2</v>
      </c>
      <c r="L11" t="s">
        <v>2</v>
      </c>
      <c r="M11" t="s">
        <v>3</v>
      </c>
    </row>
    <row r="12" spans="1:26" x14ac:dyDescent="0.2">
      <c r="A12">
        <v>1996</v>
      </c>
      <c r="B12" t="s">
        <v>2</v>
      </c>
      <c r="C12">
        <v>8.2484374999999999E-2</v>
      </c>
      <c r="D12">
        <v>9.7671002295332807E-2</v>
      </c>
      <c r="E12">
        <v>0.109776334776335</v>
      </c>
      <c r="F12">
        <v>0.11729347826087</v>
      </c>
      <c r="G12">
        <v>0.128818181818182</v>
      </c>
      <c r="H12" t="s">
        <v>2</v>
      </c>
      <c r="I12">
        <v>0.29399999999999998</v>
      </c>
      <c r="J12" t="s">
        <v>2</v>
      </c>
      <c r="K12" t="s">
        <v>2</v>
      </c>
      <c r="L12" t="s">
        <v>2</v>
      </c>
      <c r="M12" t="s">
        <v>3</v>
      </c>
    </row>
    <row r="13" spans="1:26" x14ac:dyDescent="0.2">
      <c r="A13">
        <v>1997</v>
      </c>
      <c r="B13">
        <v>3.4000000000000002E-2</v>
      </c>
      <c r="C13">
        <v>5.9758139534883702E-2</v>
      </c>
      <c r="D13">
        <v>8.4444084278768206E-2</v>
      </c>
      <c r="E13">
        <v>0.104265306122449</v>
      </c>
      <c r="F13">
        <v>0.136125</v>
      </c>
      <c r="G13">
        <v>0.1525</v>
      </c>
      <c r="H13" t="s">
        <v>2</v>
      </c>
      <c r="I13" t="s">
        <v>2</v>
      </c>
      <c r="J13" t="s">
        <v>2</v>
      </c>
      <c r="K13" t="s">
        <v>2</v>
      </c>
      <c r="L13" t="s">
        <v>2</v>
      </c>
      <c r="M13" t="s">
        <v>3</v>
      </c>
    </row>
    <row r="14" spans="1:26" x14ac:dyDescent="0.2">
      <c r="A14">
        <v>1998</v>
      </c>
      <c r="B14">
        <v>2.6044943820224702E-2</v>
      </c>
      <c r="C14">
        <v>4.4598654708520202E-2</v>
      </c>
      <c r="D14">
        <v>7.4342318059299195E-2</v>
      </c>
      <c r="E14">
        <v>0.108613636363636</v>
      </c>
      <c r="F14">
        <v>0.123612903225806</v>
      </c>
      <c r="G14">
        <v>0.14499999999999999</v>
      </c>
      <c r="H14">
        <v>0.154</v>
      </c>
      <c r="I14" t="s">
        <v>2</v>
      </c>
      <c r="J14" t="s">
        <v>2</v>
      </c>
      <c r="K14" t="s">
        <v>2</v>
      </c>
      <c r="L14" t="s">
        <v>2</v>
      </c>
      <c r="M14" t="s">
        <v>3</v>
      </c>
    </row>
    <row r="15" spans="1:26" x14ac:dyDescent="0.2">
      <c r="A15">
        <v>1999</v>
      </c>
      <c r="B15">
        <v>3.3000000000000002E-2</v>
      </c>
      <c r="C15">
        <v>4.8655555555555598E-2</v>
      </c>
      <c r="D15">
        <v>5.5016129032258103E-2</v>
      </c>
      <c r="E15">
        <v>8.2000000000000003E-2</v>
      </c>
      <c r="F15" t="s">
        <v>2</v>
      </c>
      <c r="G15" t="s">
        <v>2</v>
      </c>
      <c r="H15" t="s">
        <v>2</v>
      </c>
      <c r="I15" t="s">
        <v>2</v>
      </c>
      <c r="J15" t="s">
        <v>2</v>
      </c>
      <c r="K15" t="s">
        <v>2</v>
      </c>
      <c r="L15" t="s">
        <v>2</v>
      </c>
      <c r="M15" t="s">
        <v>3</v>
      </c>
    </row>
    <row r="16" spans="1:26" x14ac:dyDescent="0.2">
      <c r="A16">
        <v>2000</v>
      </c>
      <c r="B16">
        <v>3.9259259259259299E-2</v>
      </c>
      <c r="C16">
        <v>6.5765306122449005E-2</v>
      </c>
      <c r="D16">
        <v>7.1969924812030101E-2</v>
      </c>
      <c r="E16">
        <v>7.1225609756097596E-2</v>
      </c>
      <c r="F16">
        <v>8.8888888888888906E-2</v>
      </c>
      <c r="G16">
        <v>0.15049999999999999</v>
      </c>
      <c r="H16" t="s">
        <v>2</v>
      </c>
      <c r="I16" t="s">
        <v>2</v>
      </c>
      <c r="J16" t="s">
        <v>2</v>
      </c>
      <c r="K16" t="s">
        <v>2</v>
      </c>
      <c r="L16" t="s">
        <v>2</v>
      </c>
      <c r="M16" t="s">
        <v>3</v>
      </c>
    </row>
    <row r="17" spans="1:13" x14ac:dyDescent="0.2">
      <c r="A17">
        <v>2001</v>
      </c>
      <c r="B17">
        <v>2.1023923444976101E-2</v>
      </c>
      <c r="C17">
        <v>7.7182291666666694E-2</v>
      </c>
      <c r="D17">
        <v>9.5887850467289704E-2</v>
      </c>
      <c r="E17">
        <v>0.132479400749064</v>
      </c>
      <c r="F17">
        <v>0.151283018867925</v>
      </c>
      <c r="G17">
        <v>0.177026315789474</v>
      </c>
      <c r="H17">
        <v>0.186555555555556</v>
      </c>
      <c r="I17">
        <v>0.186</v>
      </c>
      <c r="J17" t="s">
        <v>2</v>
      </c>
      <c r="K17" t="s">
        <v>2</v>
      </c>
      <c r="L17" t="s">
        <v>2</v>
      </c>
      <c r="M17" t="s">
        <v>3</v>
      </c>
    </row>
    <row r="18" spans="1:13" x14ac:dyDescent="0.2">
      <c r="A18">
        <v>2002</v>
      </c>
      <c r="B18">
        <v>6.2962686567164194E-2</v>
      </c>
      <c r="C18">
        <v>6.6776699029126196E-2</v>
      </c>
      <c r="D18">
        <v>8.6777777777777801E-2</v>
      </c>
      <c r="E18">
        <v>9.5793103448275893E-2</v>
      </c>
      <c r="F18">
        <v>0.140545454545455</v>
      </c>
      <c r="G18">
        <v>0.185</v>
      </c>
      <c r="H18" t="s">
        <v>2</v>
      </c>
      <c r="I18" t="s">
        <v>2</v>
      </c>
      <c r="J18" t="s">
        <v>2</v>
      </c>
      <c r="K18" t="s">
        <v>2</v>
      </c>
      <c r="L18" t="s">
        <v>2</v>
      </c>
      <c r="M18" t="s">
        <v>3</v>
      </c>
    </row>
    <row r="19" spans="1:13" x14ac:dyDescent="0.2">
      <c r="A19">
        <v>2003</v>
      </c>
      <c r="B19">
        <v>2.1911214953270999E-2</v>
      </c>
      <c r="C19">
        <v>7.3401785714285697E-2</v>
      </c>
      <c r="D19">
        <v>9.4541284403669698E-2</v>
      </c>
      <c r="E19">
        <v>0.11912499999999999</v>
      </c>
      <c r="F19">
        <v>0.107</v>
      </c>
      <c r="G19" t="s">
        <v>2</v>
      </c>
      <c r="H19" t="s">
        <v>2</v>
      </c>
      <c r="I19" t="s">
        <v>2</v>
      </c>
      <c r="J19" t="s">
        <v>2</v>
      </c>
      <c r="K19" t="s">
        <v>2</v>
      </c>
      <c r="L19" t="s">
        <v>2</v>
      </c>
      <c r="M19" t="s">
        <v>3</v>
      </c>
    </row>
    <row r="20" spans="1:13" x14ac:dyDescent="0.2">
      <c r="A20">
        <v>2004</v>
      </c>
      <c r="B20">
        <v>3.8249999999999999E-2</v>
      </c>
      <c r="C20">
        <v>5.2973439575033199E-2</v>
      </c>
      <c r="D20">
        <v>6.7088235294117601E-2</v>
      </c>
      <c r="E20">
        <v>9.5200000000000007E-2</v>
      </c>
      <c r="F20">
        <v>9.5333333333333298E-2</v>
      </c>
      <c r="G20" t="s">
        <v>2</v>
      </c>
      <c r="H20">
        <v>0.16400000000000001</v>
      </c>
      <c r="I20" t="s">
        <v>2</v>
      </c>
      <c r="J20" t="s">
        <v>2</v>
      </c>
      <c r="K20" t="s">
        <v>2</v>
      </c>
      <c r="L20" t="s">
        <v>2</v>
      </c>
      <c r="M20" t="s">
        <v>3</v>
      </c>
    </row>
    <row r="21" spans="1:13" x14ac:dyDescent="0.2">
      <c r="A21">
        <v>2005</v>
      </c>
      <c r="B21">
        <v>3.2906779661016898E-2</v>
      </c>
      <c r="C21">
        <v>4.1598726114649702E-2</v>
      </c>
      <c r="D21">
        <v>6.2276699029126199E-2</v>
      </c>
      <c r="E21">
        <v>8.5166666666666696E-2</v>
      </c>
      <c r="F21">
        <v>0.14499999999999999</v>
      </c>
      <c r="G21">
        <v>0.182</v>
      </c>
      <c r="H21">
        <v>0.17299999999999999</v>
      </c>
      <c r="I21" t="s">
        <v>2</v>
      </c>
      <c r="J21" t="s">
        <v>2</v>
      </c>
      <c r="K21" t="s">
        <v>2</v>
      </c>
      <c r="L21" t="s">
        <v>2</v>
      </c>
      <c r="M21" t="s">
        <v>3</v>
      </c>
    </row>
    <row r="22" spans="1:13" x14ac:dyDescent="0.2">
      <c r="A22">
        <v>2006</v>
      </c>
      <c r="B22">
        <v>4.1130434782608701E-2</v>
      </c>
      <c r="C22">
        <v>4.7695945945945901E-2</v>
      </c>
      <c r="D22">
        <v>6.4516129032258104E-2</v>
      </c>
      <c r="E22">
        <v>7.9527777777777794E-2</v>
      </c>
      <c r="F22" t="s">
        <v>2</v>
      </c>
      <c r="G22" t="s">
        <v>2</v>
      </c>
      <c r="H22" t="s">
        <v>2</v>
      </c>
      <c r="I22" t="s">
        <v>2</v>
      </c>
      <c r="J22" t="s">
        <v>2</v>
      </c>
      <c r="K22" t="s">
        <v>2</v>
      </c>
      <c r="L22" t="s">
        <v>2</v>
      </c>
      <c r="M22" t="s">
        <v>3</v>
      </c>
    </row>
    <row r="23" spans="1:13" x14ac:dyDescent="0.2">
      <c r="A23">
        <v>2007</v>
      </c>
      <c r="B23">
        <v>2.7E-2</v>
      </c>
      <c r="C23">
        <v>4.9039603960396E-2</v>
      </c>
      <c r="D23">
        <v>6.701E-2</v>
      </c>
      <c r="E23">
        <v>7.7840540540540501E-2</v>
      </c>
      <c r="F23">
        <v>8.9399999999999993E-2</v>
      </c>
      <c r="G23" t="s">
        <v>2</v>
      </c>
      <c r="H23" t="s">
        <v>2</v>
      </c>
      <c r="I23" t="s">
        <v>2</v>
      </c>
      <c r="J23" t="s">
        <v>2</v>
      </c>
      <c r="K23" t="s">
        <v>2</v>
      </c>
      <c r="L23" t="s">
        <v>2</v>
      </c>
      <c r="M23" t="s">
        <v>3</v>
      </c>
    </row>
    <row r="24" spans="1:13" x14ac:dyDescent="0.2">
      <c r="A24">
        <v>2008</v>
      </c>
      <c r="B24">
        <v>3.7949999999999998E-2</v>
      </c>
      <c r="C24">
        <v>6.7093457943925197E-2</v>
      </c>
      <c r="D24">
        <v>7.4679203539823005E-2</v>
      </c>
      <c r="E24">
        <v>9.3089285714285694E-2</v>
      </c>
      <c r="F24">
        <v>0.13066666666666699</v>
      </c>
      <c r="G24" t="s">
        <v>2</v>
      </c>
      <c r="H24" t="s">
        <v>2</v>
      </c>
      <c r="I24" t="s">
        <v>2</v>
      </c>
      <c r="J24" t="s">
        <v>2</v>
      </c>
      <c r="K24" t="s">
        <v>2</v>
      </c>
      <c r="L24" t="s">
        <v>2</v>
      </c>
      <c r="M24" t="s">
        <v>3</v>
      </c>
    </row>
    <row r="25" spans="1:13" x14ac:dyDescent="0.2">
      <c r="A25">
        <v>2009</v>
      </c>
      <c r="B25">
        <v>6.25E-2</v>
      </c>
      <c r="C25">
        <v>6.4229629629629595E-2</v>
      </c>
      <c r="D25">
        <v>7.6151515151515206E-2</v>
      </c>
      <c r="E25">
        <v>7.9979591836734698E-2</v>
      </c>
      <c r="F25">
        <v>8.2428571428571407E-2</v>
      </c>
      <c r="G25" t="s">
        <v>2</v>
      </c>
      <c r="H25" t="s">
        <v>2</v>
      </c>
      <c r="I25" t="s">
        <v>2</v>
      </c>
      <c r="J25" t="s">
        <v>2</v>
      </c>
      <c r="K25" t="s">
        <v>2</v>
      </c>
      <c r="L25" t="s">
        <v>2</v>
      </c>
      <c r="M25" t="s">
        <v>3</v>
      </c>
    </row>
    <row r="26" spans="1:13" x14ac:dyDescent="0.2">
      <c r="A26">
        <v>2010</v>
      </c>
      <c r="B26">
        <v>5.3400000000000003E-2</v>
      </c>
      <c r="C26">
        <v>5.8529880478087701E-2</v>
      </c>
      <c r="D26">
        <v>6.1471698113207497E-2</v>
      </c>
      <c r="E26">
        <v>8.1750000000000003E-2</v>
      </c>
      <c r="F26" t="s">
        <v>2</v>
      </c>
      <c r="G26" t="s">
        <v>2</v>
      </c>
      <c r="H26" t="s">
        <v>2</v>
      </c>
      <c r="I26" t="s">
        <v>2</v>
      </c>
      <c r="J26" t="s">
        <v>2</v>
      </c>
      <c r="K26" t="s">
        <v>2</v>
      </c>
      <c r="L26" t="s">
        <v>2</v>
      </c>
      <c r="M26" t="s">
        <v>3</v>
      </c>
    </row>
    <row r="27" spans="1:13" x14ac:dyDescent="0.2">
      <c r="A27">
        <v>2011</v>
      </c>
      <c r="B27" t="s">
        <v>2</v>
      </c>
      <c r="C27">
        <v>8.1205673758865296E-2</v>
      </c>
      <c r="D27">
        <v>8.4460966542750898E-2</v>
      </c>
      <c r="E27">
        <v>8.6296874999999995E-2</v>
      </c>
      <c r="F27">
        <v>0.11133333333333301</v>
      </c>
      <c r="G27" t="s">
        <v>2</v>
      </c>
      <c r="H27" t="s">
        <v>2</v>
      </c>
      <c r="I27" t="s">
        <v>2</v>
      </c>
      <c r="J27" t="s">
        <v>2</v>
      </c>
      <c r="K27" t="s">
        <v>2</v>
      </c>
      <c r="L27" t="s">
        <v>2</v>
      </c>
      <c r="M27" t="s">
        <v>3</v>
      </c>
    </row>
    <row r="28" spans="1:13" x14ac:dyDescent="0.2">
      <c r="A28">
        <v>2012</v>
      </c>
      <c r="B28">
        <v>3.9E-2</v>
      </c>
      <c r="C28">
        <v>6.2950000000000006E-2</v>
      </c>
      <c r="D28">
        <v>9.8448275862069001E-2</v>
      </c>
      <c r="E28">
        <v>0.114089201877934</v>
      </c>
      <c r="F28">
        <v>0.125735294117647</v>
      </c>
      <c r="G28">
        <v>0.13016666666666701</v>
      </c>
      <c r="H28">
        <v>0.13866666666666699</v>
      </c>
      <c r="I28" t="s">
        <v>2</v>
      </c>
      <c r="J28" t="s">
        <v>2</v>
      </c>
      <c r="K28" t="s">
        <v>2</v>
      </c>
      <c r="L28" t="s">
        <v>2</v>
      </c>
      <c r="M28" t="s">
        <v>3</v>
      </c>
    </row>
    <row r="29" spans="1:13" x14ac:dyDescent="0.2">
      <c r="A29">
        <v>2013</v>
      </c>
      <c r="B29">
        <v>2.1399999999999999E-2</v>
      </c>
      <c r="C29">
        <v>4.5230769230769199E-2</v>
      </c>
      <c r="D29">
        <v>0.139757575757576</v>
      </c>
      <c r="E29">
        <v>0.13645312500000001</v>
      </c>
      <c r="F29">
        <v>0.14724999999999999</v>
      </c>
      <c r="G29">
        <v>0.1512</v>
      </c>
      <c r="H29">
        <v>0.17233333333333301</v>
      </c>
      <c r="I29">
        <v>0.20300000000000001</v>
      </c>
      <c r="J29">
        <v>0.16300000000000001</v>
      </c>
      <c r="K29" t="s">
        <v>2</v>
      </c>
      <c r="L29" t="s">
        <v>2</v>
      </c>
      <c r="M29" t="s">
        <v>3</v>
      </c>
    </row>
    <row r="30" spans="1:13" x14ac:dyDescent="0.2">
      <c r="A30">
        <v>2014</v>
      </c>
      <c r="B30">
        <v>3.22727272727273E-2</v>
      </c>
      <c r="C30">
        <v>3.4000000000000002E-2</v>
      </c>
      <c r="D30">
        <v>0.14799999999999999</v>
      </c>
      <c r="E30">
        <v>0.16009999999999999</v>
      </c>
      <c r="F30">
        <v>0.16898484848484799</v>
      </c>
      <c r="G30">
        <v>0.16925714285714299</v>
      </c>
      <c r="H30">
        <v>0.16590909090909101</v>
      </c>
      <c r="I30">
        <v>0.188</v>
      </c>
      <c r="J30" t="s">
        <v>2</v>
      </c>
      <c r="K30" t="s">
        <v>2</v>
      </c>
      <c r="L30" t="s">
        <v>2</v>
      </c>
      <c r="M30" t="s">
        <v>3</v>
      </c>
    </row>
    <row r="31" spans="1:13" x14ac:dyDescent="0.2">
      <c r="A31">
        <v>1981</v>
      </c>
      <c r="B31">
        <v>3.5549999999999998E-2</v>
      </c>
      <c r="C31">
        <v>7.2043010752688194E-2</v>
      </c>
      <c r="D31">
        <v>0.15697014925373101</v>
      </c>
      <c r="E31">
        <v>0.176684210526316</v>
      </c>
      <c r="F31">
        <v>0.1946</v>
      </c>
      <c r="G31" t="s">
        <v>2</v>
      </c>
      <c r="H31" t="s">
        <v>2</v>
      </c>
      <c r="I31" t="s">
        <v>2</v>
      </c>
      <c r="J31" t="s">
        <v>2</v>
      </c>
      <c r="K31" t="s">
        <v>2</v>
      </c>
      <c r="L31" t="s">
        <v>2</v>
      </c>
      <c r="M31" t="s">
        <v>4</v>
      </c>
    </row>
    <row r="32" spans="1:13" x14ac:dyDescent="0.2">
      <c r="A32">
        <v>1982</v>
      </c>
      <c r="B32" t="s">
        <v>2</v>
      </c>
      <c r="C32">
        <v>0.123039007092199</v>
      </c>
      <c r="D32">
        <v>0.136422907488987</v>
      </c>
      <c r="E32">
        <v>0.16007407407407401</v>
      </c>
      <c r="F32">
        <v>0.20533333333333301</v>
      </c>
      <c r="G32" t="s">
        <v>2</v>
      </c>
      <c r="H32" t="s">
        <v>2</v>
      </c>
      <c r="I32" t="s">
        <v>2</v>
      </c>
      <c r="J32" t="s">
        <v>2</v>
      </c>
      <c r="K32" t="s">
        <v>2</v>
      </c>
      <c r="L32" t="s">
        <v>2</v>
      </c>
      <c r="M32" t="s">
        <v>4</v>
      </c>
    </row>
    <row r="33" spans="1:13" x14ac:dyDescent="0.2">
      <c r="A33">
        <v>1983</v>
      </c>
      <c r="B33" t="s">
        <v>2</v>
      </c>
      <c r="C33">
        <v>0.100566666666667</v>
      </c>
      <c r="D33">
        <v>0.13800000000000001</v>
      </c>
      <c r="E33">
        <v>0.161</v>
      </c>
      <c r="F33" t="s">
        <v>2</v>
      </c>
      <c r="G33" t="s">
        <v>2</v>
      </c>
      <c r="H33" t="s">
        <v>2</v>
      </c>
      <c r="I33" t="s">
        <v>2</v>
      </c>
      <c r="J33" t="s">
        <v>2</v>
      </c>
      <c r="K33" t="s">
        <v>2</v>
      </c>
      <c r="L33" t="s">
        <v>2</v>
      </c>
      <c r="M33" t="s">
        <v>4</v>
      </c>
    </row>
    <row r="34" spans="1:13" x14ac:dyDescent="0.2">
      <c r="A34">
        <v>1984</v>
      </c>
      <c r="B34">
        <v>0.1145</v>
      </c>
      <c r="C34">
        <v>0.113227272727273</v>
      </c>
      <c r="D34">
        <v>0.16027559055118101</v>
      </c>
      <c r="E34">
        <v>0.180631578947368</v>
      </c>
      <c r="F34" t="s">
        <v>2</v>
      </c>
      <c r="G34" t="s">
        <v>2</v>
      </c>
      <c r="H34" t="s">
        <v>2</v>
      </c>
      <c r="I34" t="s">
        <v>2</v>
      </c>
      <c r="J34" t="s">
        <v>2</v>
      </c>
      <c r="K34" t="s">
        <v>2</v>
      </c>
      <c r="L34" t="s">
        <v>2</v>
      </c>
      <c r="M34" t="s">
        <v>4</v>
      </c>
    </row>
    <row r="35" spans="1:13" x14ac:dyDescent="0.2">
      <c r="A35">
        <v>1985</v>
      </c>
      <c r="B35">
        <v>6.7333333333333301E-2</v>
      </c>
      <c r="C35">
        <v>0.13346276595744699</v>
      </c>
      <c r="D35">
        <v>0.16161386138613901</v>
      </c>
      <c r="E35">
        <v>0.18928395061728401</v>
      </c>
      <c r="F35">
        <v>0.22550000000000001</v>
      </c>
      <c r="G35" t="s">
        <v>2</v>
      </c>
      <c r="H35" t="s">
        <v>2</v>
      </c>
      <c r="I35" t="s">
        <v>2</v>
      </c>
      <c r="J35" t="s">
        <v>2</v>
      </c>
      <c r="K35" t="s">
        <v>2</v>
      </c>
      <c r="L35" t="s">
        <v>2</v>
      </c>
      <c r="M35" t="s">
        <v>4</v>
      </c>
    </row>
    <row r="36" spans="1:13" x14ac:dyDescent="0.2">
      <c r="A36">
        <v>1986</v>
      </c>
      <c r="B36">
        <v>4.3777777777777797E-2</v>
      </c>
      <c r="C36">
        <v>0.10680612244898</v>
      </c>
      <c r="D36">
        <v>0.161329113924051</v>
      </c>
      <c r="E36">
        <v>0.176955390334572</v>
      </c>
      <c r="F36">
        <v>0.19528571428571401</v>
      </c>
      <c r="G36">
        <v>0.16700000000000001</v>
      </c>
      <c r="H36" t="s">
        <v>2</v>
      </c>
      <c r="I36" t="s">
        <v>2</v>
      </c>
      <c r="J36" t="s">
        <v>2</v>
      </c>
      <c r="K36" t="s">
        <v>2</v>
      </c>
      <c r="L36" t="s">
        <v>2</v>
      </c>
      <c r="M36" t="s">
        <v>4</v>
      </c>
    </row>
    <row r="37" spans="1:13" x14ac:dyDescent="0.2">
      <c r="A37">
        <v>1987</v>
      </c>
      <c r="B37">
        <v>8.72E-2</v>
      </c>
      <c r="C37">
        <v>0.10751511758118699</v>
      </c>
      <c r="D37">
        <v>0.148217870257038</v>
      </c>
      <c r="E37">
        <v>0.181805309734513</v>
      </c>
      <c r="F37">
        <v>0.19615151515151499</v>
      </c>
      <c r="G37">
        <v>0.20849999999999999</v>
      </c>
      <c r="H37">
        <v>0.187</v>
      </c>
      <c r="I37" t="s">
        <v>2</v>
      </c>
      <c r="J37" t="s">
        <v>2</v>
      </c>
      <c r="K37" t="s">
        <v>2</v>
      </c>
      <c r="L37" t="s">
        <v>2</v>
      </c>
      <c r="M37" t="s">
        <v>4</v>
      </c>
    </row>
    <row r="38" spans="1:13" x14ac:dyDescent="0.2">
      <c r="A38">
        <v>1988</v>
      </c>
      <c r="B38">
        <v>5.8214285714285698E-2</v>
      </c>
      <c r="C38">
        <v>9.6143382352941203E-2</v>
      </c>
      <c r="D38">
        <v>0.162038772213247</v>
      </c>
      <c r="E38">
        <v>0.19024324324324299</v>
      </c>
      <c r="F38">
        <v>0.20530555555555599</v>
      </c>
      <c r="G38">
        <v>0.19975000000000001</v>
      </c>
      <c r="H38">
        <v>0.23150000000000001</v>
      </c>
      <c r="I38" t="s">
        <v>2</v>
      </c>
      <c r="J38" t="s">
        <v>2</v>
      </c>
      <c r="K38" t="s">
        <v>2</v>
      </c>
      <c r="L38" t="s">
        <v>2</v>
      </c>
      <c r="M38" t="s">
        <v>4</v>
      </c>
    </row>
    <row r="39" spans="1:13" x14ac:dyDescent="0.2">
      <c r="A39">
        <v>1989</v>
      </c>
      <c r="B39">
        <v>4.2933333333333303E-2</v>
      </c>
      <c r="C39">
        <v>0.12556739811912199</v>
      </c>
      <c r="D39">
        <v>0.155986301369863</v>
      </c>
      <c r="E39">
        <v>0.17633333333333301</v>
      </c>
      <c r="F39">
        <v>0.17949999999999999</v>
      </c>
      <c r="G39" t="s">
        <v>2</v>
      </c>
      <c r="H39" t="s">
        <v>2</v>
      </c>
      <c r="I39" t="s">
        <v>2</v>
      </c>
      <c r="J39" t="s">
        <v>2</v>
      </c>
      <c r="K39" t="s">
        <v>2</v>
      </c>
      <c r="L39" t="s">
        <v>2</v>
      </c>
      <c r="M39" t="s">
        <v>4</v>
      </c>
    </row>
    <row r="40" spans="1:13" x14ac:dyDescent="0.2">
      <c r="A40">
        <v>1990</v>
      </c>
      <c r="B40">
        <v>5.1140845070422498E-2</v>
      </c>
      <c r="C40">
        <v>8.1769035532994902E-2</v>
      </c>
      <c r="D40">
        <v>0.1417533632287</v>
      </c>
      <c r="E40">
        <v>0.152201298701299</v>
      </c>
      <c r="F40">
        <v>0.16288646288209599</v>
      </c>
      <c r="G40">
        <v>0.15677049180327901</v>
      </c>
      <c r="H40">
        <v>0.16323529411764701</v>
      </c>
      <c r="I40">
        <v>0.174133333333333</v>
      </c>
      <c r="J40">
        <v>0.153</v>
      </c>
      <c r="K40">
        <v>0.17299999999999999</v>
      </c>
      <c r="L40" t="s">
        <v>2</v>
      </c>
      <c r="M40" t="s">
        <v>4</v>
      </c>
    </row>
    <row r="41" spans="1:13" x14ac:dyDescent="0.2">
      <c r="A41">
        <v>1991</v>
      </c>
      <c r="B41">
        <v>5.5063291139240501E-2</v>
      </c>
      <c r="C41">
        <v>9.3221153846153801E-2</v>
      </c>
      <c r="D41">
        <v>0.124252631578947</v>
      </c>
      <c r="E41">
        <v>0.156912280701754</v>
      </c>
      <c r="F41">
        <v>0.15718867924528299</v>
      </c>
      <c r="G41">
        <v>0.170722222222222</v>
      </c>
      <c r="H41">
        <v>0.16528571428571401</v>
      </c>
      <c r="I41">
        <v>0.16116666666666701</v>
      </c>
      <c r="J41">
        <v>0.177166666666667</v>
      </c>
      <c r="K41" t="s">
        <v>2</v>
      </c>
      <c r="L41" t="s">
        <v>2</v>
      </c>
      <c r="M41" t="s">
        <v>4</v>
      </c>
    </row>
    <row r="42" spans="1:13" x14ac:dyDescent="0.2">
      <c r="A42">
        <v>1992</v>
      </c>
      <c r="B42">
        <v>4.3064189189189202E-2</v>
      </c>
      <c r="C42">
        <v>6.3967637540453107E-2</v>
      </c>
      <c r="D42">
        <v>9.2463541666666704E-2</v>
      </c>
      <c r="E42">
        <v>0.124</v>
      </c>
      <c r="F42">
        <v>0.154894736842105</v>
      </c>
      <c r="G42">
        <v>0.19500000000000001</v>
      </c>
      <c r="H42">
        <v>0.158</v>
      </c>
      <c r="I42" t="s">
        <v>2</v>
      </c>
      <c r="J42" t="s">
        <v>2</v>
      </c>
      <c r="K42" t="s">
        <v>2</v>
      </c>
      <c r="L42" t="s">
        <v>2</v>
      </c>
      <c r="M42" t="s">
        <v>4</v>
      </c>
    </row>
    <row r="43" spans="1:13" x14ac:dyDescent="0.2">
      <c r="A43">
        <v>1993</v>
      </c>
      <c r="B43">
        <v>5.2006211180124197E-2</v>
      </c>
      <c r="C43">
        <v>7.2371527777777805E-2</v>
      </c>
      <c r="D43">
        <v>8.6636363636363595E-2</v>
      </c>
      <c r="E43">
        <v>0.123959183673469</v>
      </c>
      <c r="F43">
        <v>0.14883333333333301</v>
      </c>
      <c r="G43">
        <v>0.1772</v>
      </c>
      <c r="H43">
        <v>0.16300000000000001</v>
      </c>
      <c r="I43" t="s">
        <v>2</v>
      </c>
      <c r="J43" t="s">
        <v>2</v>
      </c>
      <c r="K43" t="s">
        <v>2</v>
      </c>
      <c r="L43" t="s">
        <v>2</v>
      </c>
      <c r="M43" t="s">
        <v>4</v>
      </c>
    </row>
    <row r="44" spans="1:13" x14ac:dyDescent="0.2">
      <c r="A44">
        <v>1994</v>
      </c>
      <c r="B44">
        <v>4.4047217537942697E-2</v>
      </c>
      <c r="C44">
        <v>6.3042741341193795E-2</v>
      </c>
      <c r="D44">
        <v>8.1887417218542993E-2</v>
      </c>
      <c r="E44">
        <v>9.1910256410256394E-2</v>
      </c>
      <c r="F44">
        <v>9.9000000000000005E-2</v>
      </c>
      <c r="G44">
        <v>8.2000000000000003E-2</v>
      </c>
      <c r="H44">
        <v>0.121</v>
      </c>
      <c r="I44" t="s">
        <v>2</v>
      </c>
      <c r="J44" t="s">
        <v>2</v>
      </c>
      <c r="K44" t="s">
        <v>2</v>
      </c>
      <c r="L44" t="s">
        <v>2</v>
      </c>
      <c r="M44" t="s">
        <v>4</v>
      </c>
    </row>
    <row r="45" spans="1:13" x14ac:dyDescent="0.2">
      <c r="A45">
        <v>1995</v>
      </c>
      <c r="B45">
        <v>4.9345454545454498E-2</v>
      </c>
      <c r="C45">
        <v>6.2820054945055007E-2</v>
      </c>
      <c r="D45">
        <v>7.0852941176470605E-2</v>
      </c>
      <c r="E45">
        <v>8.4058823529411797E-2</v>
      </c>
      <c r="F45">
        <v>0.12375</v>
      </c>
      <c r="G45">
        <v>9.0999999999999998E-2</v>
      </c>
      <c r="H45" t="s">
        <v>2</v>
      </c>
      <c r="I45" t="s">
        <v>2</v>
      </c>
      <c r="J45" t="s">
        <v>2</v>
      </c>
      <c r="K45" t="s">
        <v>2</v>
      </c>
      <c r="L45" t="s">
        <v>2</v>
      </c>
      <c r="M45" t="s">
        <v>4</v>
      </c>
    </row>
    <row r="46" spans="1:13" x14ac:dyDescent="0.2">
      <c r="A46">
        <v>1996</v>
      </c>
      <c r="B46">
        <v>3.5445714285714303E-2</v>
      </c>
      <c r="C46">
        <v>5.4799472295514497E-2</v>
      </c>
      <c r="D46">
        <v>8.9973913043478307E-2</v>
      </c>
      <c r="E46">
        <v>0.101307692307692</v>
      </c>
      <c r="F46">
        <v>0.15875</v>
      </c>
      <c r="G46">
        <v>0.104</v>
      </c>
      <c r="H46" t="s">
        <v>2</v>
      </c>
      <c r="I46" t="s">
        <v>2</v>
      </c>
      <c r="J46" t="s">
        <v>2</v>
      </c>
      <c r="K46" t="s">
        <v>2</v>
      </c>
      <c r="L46" t="s">
        <v>2</v>
      </c>
      <c r="M46" t="s">
        <v>4</v>
      </c>
    </row>
    <row r="47" spans="1:13" x14ac:dyDescent="0.2">
      <c r="A47">
        <v>1997</v>
      </c>
      <c r="B47">
        <v>3.0473684210526299E-2</v>
      </c>
      <c r="C47">
        <v>6.1635638297872303E-2</v>
      </c>
      <c r="D47">
        <v>0.100809128630705</v>
      </c>
      <c r="E47">
        <v>0.12558943089430899</v>
      </c>
      <c r="F47">
        <v>0.13573404255319099</v>
      </c>
      <c r="G47">
        <v>0.138875</v>
      </c>
      <c r="H47">
        <v>0.17175000000000001</v>
      </c>
      <c r="I47" t="s">
        <v>2</v>
      </c>
      <c r="J47" t="s">
        <v>2</v>
      </c>
      <c r="K47" t="s">
        <v>2</v>
      </c>
      <c r="L47" t="s">
        <v>2</v>
      </c>
      <c r="M47" t="s">
        <v>4</v>
      </c>
    </row>
    <row r="48" spans="1:13" x14ac:dyDescent="0.2">
      <c r="A48">
        <v>1998</v>
      </c>
      <c r="B48">
        <v>3.3771084337349398E-2</v>
      </c>
      <c r="C48">
        <v>4.9596618357487902E-2</v>
      </c>
      <c r="D48">
        <v>7.3324637681159405E-2</v>
      </c>
      <c r="E48">
        <v>0.106947368421053</v>
      </c>
      <c r="F48">
        <v>0.122133333333333</v>
      </c>
      <c r="G48">
        <v>0.1346</v>
      </c>
      <c r="H48" t="s">
        <v>2</v>
      </c>
      <c r="I48" t="s">
        <v>2</v>
      </c>
      <c r="J48" t="s">
        <v>2</v>
      </c>
      <c r="K48" t="s">
        <v>2</v>
      </c>
      <c r="L48" t="s">
        <v>2</v>
      </c>
      <c r="M48" t="s">
        <v>4</v>
      </c>
    </row>
    <row r="49" spans="1:13" x14ac:dyDescent="0.2">
      <c r="A49">
        <v>1999</v>
      </c>
      <c r="B49">
        <v>4.7392344497607701E-2</v>
      </c>
      <c r="C49">
        <v>4.97946026986507E-2</v>
      </c>
      <c r="D49">
        <v>5.8065134099616902E-2</v>
      </c>
      <c r="E49">
        <v>6.0115384615384598E-2</v>
      </c>
      <c r="F49">
        <v>5.0777777777777797E-2</v>
      </c>
      <c r="G49">
        <v>0.04</v>
      </c>
      <c r="H49">
        <v>0.11600000000000001</v>
      </c>
      <c r="I49" t="s">
        <v>2</v>
      </c>
      <c r="J49" t="s">
        <v>2</v>
      </c>
      <c r="K49" t="s">
        <v>2</v>
      </c>
      <c r="L49" t="s">
        <v>2</v>
      </c>
      <c r="M49" t="s">
        <v>4</v>
      </c>
    </row>
    <row r="50" spans="1:13" x14ac:dyDescent="0.2">
      <c r="A50">
        <v>2000</v>
      </c>
      <c r="B50">
        <v>3.6487730061349699E-2</v>
      </c>
      <c r="C50">
        <v>4.7845188284518801E-2</v>
      </c>
      <c r="D50">
        <v>6.9714733542319704E-2</v>
      </c>
      <c r="E50">
        <v>7.8123076923076906E-2</v>
      </c>
      <c r="F50">
        <v>7.825E-2</v>
      </c>
      <c r="G50" t="s">
        <v>2</v>
      </c>
      <c r="H50" t="s">
        <v>2</v>
      </c>
      <c r="I50">
        <v>0.13900000000000001</v>
      </c>
      <c r="J50" t="s">
        <v>2</v>
      </c>
      <c r="K50" t="s">
        <v>2</v>
      </c>
      <c r="L50" t="s">
        <v>2</v>
      </c>
      <c r="M50" t="s">
        <v>4</v>
      </c>
    </row>
    <row r="51" spans="1:13" x14ac:dyDescent="0.2">
      <c r="A51">
        <v>2001</v>
      </c>
      <c r="B51">
        <v>3.1103948428686499E-2</v>
      </c>
      <c r="C51">
        <v>5.3949404761904803E-2</v>
      </c>
      <c r="D51">
        <v>8.2500000000000004E-2</v>
      </c>
      <c r="E51">
        <v>0.105090909090909</v>
      </c>
      <c r="F51">
        <v>0.12039999999999999</v>
      </c>
      <c r="G51">
        <v>0.133333333333333</v>
      </c>
      <c r="H51" t="s">
        <v>2</v>
      </c>
      <c r="I51" t="s">
        <v>2</v>
      </c>
      <c r="J51" t="s">
        <v>2</v>
      </c>
      <c r="K51" t="s">
        <v>2</v>
      </c>
      <c r="L51" t="s">
        <v>2</v>
      </c>
      <c r="M51" t="s">
        <v>4</v>
      </c>
    </row>
    <row r="52" spans="1:13" x14ac:dyDescent="0.2">
      <c r="A52">
        <v>2002</v>
      </c>
      <c r="B52">
        <v>5.1807453416149098E-2</v>
      </c>
      <c r="C52">
        <v>6.4206801470588201E-2</v>
      </c>
      <c r="D52">
        <v>7.9860589812332405E-2</v>
      </c>
      <c r="E52">
        <v>9.31632653061224E-2</v>
      </c>
      <c r="F52">
        <v>0.111782608695652</v>
      </c>
      <c r="G52">
        <v>0.15783333333333299</v>
      </c>
      <c r="H52">
        <v>0.16200000000000001</v>
      </c>
      <c r="I52" t="s">
        <v>2</v>
      </c>
      <c r="J52" t="s">
        <v>2</v>
      </c>
      <c r="K52">
        <v>5.8000000000000003E-2</v>
      </c>
      <c r="L52" t="s">
        <v>2</v>
      </c>
      <c r="M52" t="s">
        <v>4</v>
      </c>
    </row>
    <row r="53" spans="1:13" x14ac:dyDescent="0.2">
      <c r="A53">
        <v>2003</v>
      </c>
      <c r="B53">
        <v>3.1466708941027301E-2</v>
      </c>
      <c r="C53">
        <v>5.5014492753623197E-2</v>
      </c>
      <c r="D53">
        <v>8.5808695652173902E-2</v>
      </c>
      <c r="E53">
        <v>0.104740740740741</v>
      </c>
      <c r="F53">
        <v>0.14222580645161301</v>
      </c>
      <c r="G53">
        <v>0.1348</v>
      </c>
      <c r="H53">
        <v>0.17912500000000001</v>
      </c>
      <c r="I53">
        <v>0.19</v>
      </c>
      <c r="J53" t="s">
        <v>2</v>
      </c>
      <c r="K53" t="s">
        <v>2</v>
      </c>
      <c r="L53" t="s">
        <v>2</v>
      </c>
      <c r="M53" t="s">
        <v>4</v>
      </c>
    </row>
    <row r="54" spans="1:13" x14ac:dyDescent="0.2">
      <c r="A54">
        <v>2004</v>
      </c>
      <c r="B54">
        <v>3.8987951807228902E-2</v>
      </c>
      <c r="C54">
        <v>4.9227738376674497E-2</v>
      </c>
      <c r="D54">
        <v>7.6311926605504593E-2</v>
      </c>
      <c r="E54">
        <v>0.110266666666667</v>
      </c>
      <c r="F54">
        <v>0.127</v>
      </c>
      <c r="G54">
        <v>0.158</v>
      </c>
      <c r="H54" t="s">
        <v>2</v>
      </c>
      <c r="I54" t="s">
        <v>2</v>
      </c>
      <c r="J54" t="s">
        <v>2</v>
      </c>
      <c r="K54" t="s">
        <v>2</v>
      </c>
      <c r="L54" t="s">
        <v>2</v>
      </c>
      <c r="M54" t="s">
        <v>4</v>
      </c>
    </row>
    <row r="55" spans="1:13" x14ac:dyDescent="0.2">
      <c r="A55">
        <v>2005</v>
      </c>
      <c r="B55">
        <v>2.98871978513876E-2</v>
      </c>
      <c r="C55">
        <v>4.4490421455938699E-2</v>
      </c>
      <c r="D55">
        <v>6.5335640138408299E-2</v>
      </c>
      <c r="E55">
        <v>9.1300000000000006E-2</v>
      </c>
      <c r="F55">
        <v>0.10349999999999999</v>
      </c>
      <c r="G55">
        <v>0.14499999999999999</v>
      </c>
      <c r="H55">
        <v>0.1782</v>
      </c>
      <c r="I55">
        <v>0.161</v>
      </c>
      <c r="J55">
        <v>0.152</v>
      </c>
      <c r="K55" t="s">
        <v>2</v>
      </c>
      <c r="L55" t="s">
        <v>2</v>
      </c>
      <c r="M55" t="s">
        <v>4</v>
      </c>
    </row>
    <row r="56" spans="1:13" x14ac:dyDescent="0.2">
      <c r="A56">
        <v>2006</v>
      </c>
      <c r="B56">
        <v>3.7725995316159201E-2</v>
      </c>
      <c r="C56">
        <v>5.1774382314694403E-2</v>
      </c>
      <c r="D56">
        <v>7.9347222222222194E-2</v>
      </c>
      <c r="E56">
        <v>9.3141176470588199E-2</v>
      </c>
      <c r="F56">
        <v>0.124</v>
      </c>
      <c r="G56" t="s">
        <v>2</v>
      </c>
      <c r="H56" t="s">
        <v>2</v>
      </c>
      <c r="I56" t="s">
        <v>2</v>
      </c>
      <c r="J56" t="s">
        <v>2</v>
      </c>
      <c r="K56" t="s">
        <v>2</v>
      </c>
      <c r="L56" t="s">
        <v>2</v>
      </c>
      <c r="M56" t="s">
        <v>4</v>
      </c>
    </row>
    <row r="57" spans="1:13" x14ac:dyDescent="0.2">
      <c r="A57">
        <v>2007</v>
      </c>
      <c r="B57">
        <v>3.2602430555555603E-2</v>
      </c>
      <c r="C57">
        <v>4.2744956772334301E-2</v>
      </c>
      <c r="D57">
        <v>6.7804511278195506E-2</v>
      </c>
      <c r="E57">
        <v>0.101859375</v>
      </c>
      <c r="F57">
        <v>0.12738095238095201</v>
      </c>
      <c r="G57">
        <v>0.12666666666666701</v>
      </c>
      <c r="H57" t="s">
        <v>2</v>
      </c>
      <c r="I57" t="s">
        <v>2</v>
      </c>
      <c r="J57" t="s">
        <v>2</v>
      </c>
      <c r="K57" t="s">
        <v>2</v>
      </c>
      <c r="L57" t="s">
        <v>2</v>
      </c>
      <c r="M57" t="s">
        <v>4</v>
      </c>
    </row>
    <row r="58" spans="1:13" x14ac:dyDescent="0.2">
      <c r="A58">
        <v>2008</v>
      </c>
      <c r="B58">
        <v>2.7374301675977701E-2</v>
      </c>
      <c r="C58">
        <v>5.4276051188299798E-2</v>
      </c>
      <c r="D58">
        <v>6.9905213270142194E-2</v>
      </c>
      <c r="E58">
        <v>8.7519230769230794E-2</v>
      </c>
      <c r="F58">
        <v>0.1356</v>
      </c>
      <c r="G58" t="s">
        <v>2</v>
      </c>
      <c r="H58" t="s">
        <v>2</v>
      </c>
      <c r="I58" t="s">
        <v>2</v>
      </c>
      <c r="J58" t="s">
        <v>2</v>
      </c>
      <c r="K58" t="s">
        <v>2</v>
      </c>
      <c r="L58" t="s">
        <v>2</v>
      </c>
      <c r="M58" t="s">
        <v>4</v>
      </c>
    </row>
    <row r="59" spans="1:13" x14ac:dyDescent="0.2">
      <c r="A59">
        <v>2009</v>
      </c>
      <c r="B59">
        <v>3.7150242326332801E-2</v>
      </c>
      <c r="C59">
        <v>4.5419700214132802E-2</v>
      </c>
      <c r="D59">
        <v>5.2087121212121203E-2</v>
      </c>
      <c r="E59">
        <v>7.8083333333333296E-2</v>
      </c>
      <c r="F59">
        <v>0.1065</v>
      </c>
      <c r="G59" t="s">
        <v>2</v>
      </c>
      <c r="H59" t="s">
        <v>2</v>
      </c>
      <c r="I59" t="s">
        <v>2</v>
      </c>
      <c r="J59" t="s">
        <v>2</v>
      </c>
      <c r="K59" t="s">
        <v>2</v>
      </c>
      <c r="L59" t="s">
        <v>2</v>
      </c>
      <c r="M59" t="s">
        <v>4</v>
      </c>
    </row>
    <row r="60" spans="1:13" x14ac:dyDescent="0.2">
      <c r="A60">
        <v>2010</v>
      </c>
      <c r="B60">
        <v>3.6540462427745703E-2</v>
      </c>
      <c r="C60">
        <v>5.05025125628141E-2</v>
      </c>
      <c r="D60">
        <v>9.3352941176470597E-2</v>
      </c>
      <c r="E60">
        <v>0.116631578947368</v>
      </c>
      <c r="F60">
        <v>0.12577922077922099</v>
      </c>
      <c r="G60">
        <v>0.13291578947368399</v>
      </c>
      <c r="H60">
        <v>0.14509090909090899</v>
      </c>
      <c r="I60">
        <v>0.14199999999999999</v>
      </c>
      <c r="J60">
        <v>0.16200000000000001</v>
      </c>
      <c r="K60" t="s">
        <v>2</v>
      </c>
      <c r="L60" t="s">
        <v>2</v>
      </c>
      <c r="M60" t="s">
        <v>4</v>
      </c>
    </row>
    <row r="61" spans="1:13" x14ac:dyDescent="0.2">
      <c r="A61">
        <v>2011</v>
      </c>
      <c r="B61">
        <v>2.9646808510638299E-2</v>
      </c>
      <c r="C61">
        <v>5.3427061310782203E-2</v>
      </c>
      <c r="D61">
        <v>7.7778074866310207E-2</v>
      </c>
      <c r="E61">
        <v>9.9977099236641206E-2</v>
      </c>
      <c r="F61">
        <v>0.120475409836066</v>
      </c>
      <c r="G61">
        <v>0.12861538461538499</v>
      </c>
      <c r="H61">
        <v>0.14324999999999999</v>
      </c>
      <c r="I61">
        <v>0.151166666666667</v>
      </c>
      <c r="J61">
        <v>0.1525</v>
      </c>
      <c r="K61" t="s">
        <v>2</v>
      </c>
      <c r="L61" t="s">
        <v>2</v>
      </c>
      <c r="M61" t="s">
        <v>4</v>
      </c>
    </row>
    <row r="62" spans="1:13" x14ac:dyDescent="0.2">
      <c r="A62">
        <v>2012</v>
      </c>
      <c r="B62">
        <v>5.0999999999999997E-2</v>
      </c>
      <c r="C62">
        <v>8.3294117647058796E-2</v>
      </c>
      <c r="D62">
        <v>9.5254237288135604E-2</v>
      </c>
      <c r="E62">
        <v>0.10620689655172399</v>
      </c>
      <c r="F62">
        <v>0.115</v>
      </c>
      <c r="G62">
        <v>0.14549999999999999</v>
      </c>
      <c r="H62">
        <v>0.17199999999999999</v>
      </c>
      <c r="I62" t="s">
        <v>2</v>
      </c>
      <c r="J62" t="s">
        <v>2</v>
      </c>
      <c r="K62" t="s">
        <v>2</v>
      </c>
      <c r="L62" t="s">
        <v>2</v>
      </c>
      <c r="M62" t="s">
        <v>4</v>
      </c>
    </row>
    <row r="63" spans="1:13" x14ac:dyDescent="0.2">
      <c r="A63">
        <v>2013</v>
      </c>
      <c r="B63">
        <v>5.62857142857143E-2</v>
      </c>
      <c r="C63">
        <v>7.7266666666666706E-2</v>
      </c>
      <c r="D63">
        <v>0.12819230769230799</v>
      </c>
      <c r="E63">
        <v>0.14016312056737601</v>
      </c>
      <c r="F63">
        <v>0.148900826446281</v>
      </c>
      <c r="G63">
        <v>0.15989473684210501</v>
      </c>
      <c r="H63">
        <v>0.185</v>
      </c>
      <c r="I63">
        <v>0.1694</v>
      </c>
      <c r="J63">
        <v>0.184</v>
      </c>
      <c r="K63" t="s">
        <v>2</v>
      </c>
      <c r="L63" t="s">
        <v>2</v>
      </c>
      <c r="M63" t="s">
        <v>4</v>
      </c>
    </row>
    <row r="64" spans="1:13" x14ac:dyDescent="0.2">
      <c r="A64">
        <v>2014</v>
      </c>
      <c r="B64">
        <v>3.4413793103448297E-2</v>
      </c>
      <c r="C64">
        <v>5.3657608695652198E-2</v>
      </c>
      <c r="D64">
        <v>5.890625E-2</v>
      </c>
      <c r="E64">
        <v>0.1295</v>
      </c>
      <c r="F64">
        <v>0.1671</v>
      </c>
      <c r="G64">
        <v>0.17210714285714299</v>
      </c>
      <c r="H64">
        <v>0.20100000000000001</v>
      </c>
      <c r="I64" t="s">
        <v>2</v>
      </c>
      <c r="J64" t="s">
        <v>2</v>
      </c>
      <c r="K64" t="s">
        <v>2</v>
      </c>
      <c r="L64" t="s">
        <v>2</v>
      </c>
      <c r="M64" t="s">
        <v>4</v>
      </c>
    </row>
    <row r="65" spans="1:13" x14ac:dyDescent="0.2">
      <c r="A65">
        <v>1999</v>
      </c>
      <c r="B65" t="s">
        <v>2</v>
      </c>
      <c r="C65" t="s">
        <v>2</v>
      </c>
      <c r="D65">
        <v>8.6871794871794902E-2</v>
      </c>
      <c r="E65">
        <v>0.127</v>
      </c>
      <c r="F65">
        <v>0.15679999999999999</v>
      </c>
      <c r="G65">
        <v>0.18261538461538501</v>
      </c>
      <c r="H65">
        <v>0.21099999999999999</v>
      </c>
      <c r="I65" t="s">
        <v>2</v>
      </c>
      <c r="J65" t="s">
        <v>2</v>
      </c>
      <c r="K65" t="s">
        <v>2</v>
      </c>
      <c r="L65" t="s">
        <v>2</v>
      </c>
      <c r="M65" t="s">
        <v>5</v>
      </c>
    </row>
    <row r="66" spans="1:13" x14ac:dyDescent="0.2">
      <c r="A66">
        <v>2000</v>
      </c>
      <c r="B66" t="s">
        <v>2</v>
      </c>
      <c r="C66">
        <v>0.14399999999999999</v>
      </c>
      <c r="D66">
        <v>0.11929239766081901</v>
      </c>
      <c r="E66">
        <v>0.15295379537953799</v>
      </c>
      <c r="F66">
        <v>0.16852352941176499</v>
      </c>
      <c r="G66">
        <v>0.17983529411764701</v>
      </c>
      <c r="H66">
        <v>0.18831578947368399</v>
      </c>
      <c r="I66">
        <v>0.19566666666666699</v>
      </c>
      <c r="J66">
        <v>0.20399999999999999</v>
      </c>
      <c r="K66" t="s">
        <v>2</v>
      </c>
      <c r="L66" t="s">
        <v>2</v>
      </c>
      <c r="M66" t="s">
        <v>5</v>
      </c>
    </row>
    <row r="67" spans="1:13" x14ac:dyDescent="0.2">
      <c r="A67">
        <v>2001</v>
      </c>
      <c r="B67" t="s">
        <v>2</v>
      </c>
      <c r="C67">
        <v>7.3499999999999996E-2</v>
      </c>
      <c r="D67">
        <v>0.14032258064516101</v>
      </c>
      <c r="E67">
        <v>0.147980526918671</v>
      </c>
      <c r="F67">
        <v>0.15702447552447599</v>
      </c>
      <c r="G67">
        <v>0.17413756613756601</v>
      </c>
      <c r="H67">
        <v>0.19018627450980399</v>
      </c>
      <c r="I67">
        <v>0.186214285714286</v>
      </c>
      <c r="J67">
        <v>0.20699999999999999</v>
      </c>
      <c r="K67">
        <v>0.154</v>
      </c>
      <c r="L67" t="s">
        <v>2</v>
      </c>
      <c r="M67" t="s">
        <v>5</v>
      </c>
    </row>
    <row r="68" spans="1:13" x14ac:dyDescent="0.2">
      <c r="A68">
        <v>2002</v>
      </c>
      <c r="B68" t="s">
        <v>2</v>
      </c>
      <c r="C68">
        <v>0.12562499999999999</v>
      </c>
      <c r="D68">
        <v>0.15050467289719599</v>
      </c>
      <c r="E68">
        <v>0.171401041666667</v>
      </c>
      <c r="F68">
        <v>0.178197183098592</v>
      </c>
      <c r="G68">
        <v>0.18806446776611699</v>
      </c>
      <c r="H68">
        <v>0.200515625</v>
      </c>
      <c r="I68">
        <v>0.208927710843373</v>
      </c>
      <c r="J68">
        <v>0.215628571428571</v>
      </c>
      <c r="K68">
        <v>0.21241176470588199</v>
      </c>
      <c r="L68">
        <v>0.22239999999999999</v>
      </c>
      <c r="M68" t="s">
        <v>5</v>
      </c>
    </row>
    <row r="69" spans="1:13" x14ac:dyDescent="0.2">
      <c r="A69">
        <v>2003</v>
      </c>
      <c r="B69" t="s">
        <v>2</v>
      </c>
      <c r="C69">
        <v>0.1094</v>
      </c>
      <c r="D69">
        <v>0.123600529100529</v>
      </c>
      <c r="E69">
        <v>0.13864722222222201</v>
      </c>
      <c r="F69">
        <v>0.166976923076923</v>
      </c>
      <c r="G69">
        <v>0.185525842696629</v>
      </c>
      <c r="H69">
        <v>0.193252688172043</v>
      </c>
      <c r="I69">
        <v>0.197326732673267</v>
      </c>
      <c r="J69">
        <v>0.20862037037037001</v>
      </c>
      <c r="K69">
        <v>0.2142125</v>
      </c>
      <c r="L69">
        <v>0.2147</v>
      </c>
      <c r="M69" t="s">
        <v>5</v>
      </c>
    </row>
    <row r="70" spans="1:13" x14ac:dyDescent="0.2">
      <c r="A70">
        <v>2004</v>
      </c>
      <c r="B70" t="s">
        <v>2</v>
      </c>
      <c r="C70">
        <v>7.3402127659574504E-2</v>
      </c>
      <c r="D70">
        <v>0.1235</v>
      </c>
      <c r="E70">
        <v>0.154741803278689</v>
      </c>
      <c r="F70">
        <v>0.18339751552795</v>
      </c>
      <c r="G70">
        <v>0.19980104712041899</v>
      </c>
      <c r="H70">
        <v>0.20629353233830799</v>
      </c>
      <c r="I70">
        <v>0.21049999999999999</v>
      </c>
      <c r="J70">
        <v>0.21302325581395301</v>
      </c>
      <c r="K70">
        <v>0.21243999999999999</v>
      </c>
      <c r="L70">
        <v>0.22346666666666701</v>
      </c>
      <c r="M70" t="s">
        <v>5</v>
      </c>
    </row>
    <row r="71" spans="1:13" x14ac:dyDescent="0.2">
      <c r="A71">
        <v>2005</v>
      </c>
      <c r="B71" t="s">
        <v>2</v>
      </c>
      <c r="C71">
        <v>7.4666666666666701E-2</v>
      </c>
      <c r="D71">
        <v>8.6441229656419497E-2</v>
      </c>
      <c r="E71">
        <v>9.3759124087591197E-2</v>
      </c>
      <c r="F71">
        <v>0.122882352941176</v>
      </c>
      <c r="G71">
        <v>0.165545454545455</v>
      </c>
      <c r="H71">
        <v>0.18157894736842101</v>
      </c>
      <c r="I71">
        <v>0.20575609756097599</v>
      </c>
      <c r="J71">
        <v>0.20194871794871799</v>
      </c>
      <c r="K71">
        <v>0.20823333333333299</v>
      </c>
      <c r="L71">
        <v>0.21727272727272701</v>
      </c>
      <c r="M71" t="s">
        <v>5</v>
      </c>
    </row>
    <row r="72" spans="1:13" x14ac:dyDescent="0.2">
      <c r="A72">
        <v>2006</v>
      </c>
      <c r="B72" t="s">
        <v>2</v>
      </c>
      <c r="C72" t="s">
        <v>2</v>
      </c>
      <c r="D72">
        <v>0.108</v>
      </c>
      <c r="E72">
        <v>0.117637188208617</v>
      </c>
      <c r="F72">
        <v>0.124733333333333</v>
      </c>
      <c r="G72">
        <v>0.13553333333333301</v>
      </c>
      <c r="H72">
        <v>0.13973684210526299</v>
      </c>
      <c r="I72">
        <v>0.19587499999999999</v>
      </c>
      <c r="J72">
        <v>0.19450000000000001</v>
      </c>
      <c r="K72">
        <v>0.1578</v>
      </c>
      <c r="L72">
        <v>0.222</v>
      </c>
      <c r="M72" t="s">
        <v>5</v>
      </c>
    </row>
    <row r="73" spans="1:13" x14ac:dyDescent="0.2">
      <c r="A73">
        <v>2007</v>
      </c>
      <c r="B73" t="s">
        <v>2</v>
      </c>
      <c r="C73" t="s">
        <v>2</v>
      </c>
      <c r="D73">
        <v>9.7680000000000003E-2</v>
      </c>
      <c r="E73">
        <v>0.10501564129301399</v>
      </c>
      <c r="F73">
        <v>0.109331216931217</v>
      </c>
      <c r="G73">
        <v>0.11629381443299</v>
      </c>
      <c r="H73">
        <v>0.126857142857143</v>
      </c>
      <c r="I73">
        <v>0.13239999999999999</v>
      </c>
      <c r="J73">
        <v>0.175666666666667</v>
      </c>
      <c r="K73">
        <v>0.201333333333333</v>
      </c>
      <c r="L73">
        <v>0.22900000000000001</v>
      </c>
      <c r="M73" t="s">
        <v>5</v>
      </c>
    </row>
    <row r="74" spans="1:13" x14ac:dyDescent="0.2">
      <c r="A74">
        <v>2008</v>
      </c>
      <c r="B74" t="s">
        <v>2</v>
      </c>
      <c r="C74" t="s">
        <v>2</v>
      </c>
      <c r="D74">
        <v>0.105</v>
      </c>
      <c r="E74">
        <v>0.111557823129252</v>
      </c>
      <c r="F74">
        <v>0.120229765013055</v>
      </c>
      <c r="G74">
        <v>0.126361263736264</v>
      </c>
      <c r="H74">
        <v>0.139229007633588</v>
      </c>
      <c r="I74">
        <v>0.15218518518518501</v>
      </c>
      <c r="J74">
        <v>0.166888888888889</v>
      </c>
      <c r="K74">
        <v>0.18959999999999999</v>
      </c>
      <c r="L74">
        <v>0.127</v>
      </c>
      <c r="M74" t="s">
        <v>5</v>
      </c>
    </row>
    <row r="75" spans="1:13" x14ac:dyDescent="0.2">
      <c r="A75">
        <v>2009</v>
      </c>
      <c r="B75" t="s">
        <v>2</v>
      </c>
      <c r="C75" t="s">
        <v>2</v>
      </c>
      <c r="D75">
        <v>0.1095</v>
      </c>
      <c r="E75">
        <v>0.11081730769230801</v>
      </c>
      <c r="F75">
        <v>0.11944630404463</v>
      </c>
      <c r="G75">
        <v>0.126659526493799</v>
      </c>
      <c r="H75">
        <v>0.13038854805726</v>
      </c>
      <c r="I75">
        <v>0.13591</v>
      </c>
      <c r="J75">
        <v>0.13664285714285701</v>
      </c>
      <c r="K75">
        <v>0.16775000000000001</v>
      </c>
      <c r="L75" t="s">
        <v>2</v>
      </c>
      <c r="M75" t="s">
        <v>5</v>
      </c>
    </row>
    <row r="76" spans="1:13" x14ac:dyDescent="0.2">
      <c r="A76">
        <v>2010</v>
      </c>
      <c r="B76" t="s">
        <v>2</v>
      </c>
      <c r="C76" t="s">
        <v>2</v>
      </c>
      <c r="D76">
        <v>6.7250000000000004E-2</v>
      </c>
      <c r="E76">
        <v>0.11560714285714301</v>
      </c>
      <c r="F76">
        <v>0.13276744186046499</v>
      </c>
      <c r="G76">
        <v>0.13407975460122701</v>
      </c>
      <c r="H76">
        <v>0.137990476190476</v>
      </c>
      <c r="I76">
        <v>0.137850574712644</v>
      </c>
      <c r="J76">
        <v>0.14199999999999999</v>
      </c>
      <c r="K76">
        <v>0.130333333333333</v>
      </c>
      <c r="L76" t="s">
        <v>2</v>
      </c>
      <c r="M76" t="s">
        <v>5</v>
      </c>
    </row>
    <row r="77" spans="1:13" x14ac:dyDescent="0.2">
      <c r="A77">
        <v>2011</v>
      </c>
      <c r="B77" t="s">
        <v>2</v>
      </c>
      <c r="C77">
        <v>8.5333333333333303E-2</v>
      </c>
      <c r="D77">
        <v>0.11267741935483901</v>
      </c>
      <c r="E77">
        <v>0.138603773584906</v>
      </c>
      <c r="F77">
        <v>0.15052713178294599</v>
      </c>
      <c r="G77">
        <v>0.15654740061162101</v>
      </c>
      <c r="H77">
        <v>0.15803809523809501</v>
      </c>
      <c r="I77">
        <v>0.160914772727273</v>
      </c>
      <c r="J77">
        <v>0.15548387096774199</v>
      </c>
      <c r="K77">
        <v>0.17983333333333301</v>
      </c>
      <c r="L77">
        <v>8.5999999999999993E-2</v>
      </c>
      <c r="M77" t="s">
        <v>5</v>
      </c>
    </row>
    <row r="78" spans="1:13" x14ac:dyDescent="0.2">
      <c r="A78">
        <v>2012</v>
      </c>
      <c r="B78" t="s">
        <v>2</v>
      </c>
      <c r="C78">
        <v>0.125</v>
      </c>
      <c r="D78">
        <v>0.133376797698945</v>
      </c>
      <c r="E78">
        <v>0.14206230031948899</v>
      </c>
      <c r="F78">
        <v>0.15356157635468001</v>
      </c>
      <c r="G78">
        <v>0.167139705882353</v>
      </c>
      <c r="H78">
        <v>0.17327802690583</v>
      </c>
      <c r="I78">
        <v>0.17374489795918399</v>
      </c>
      <c r="J78">
        <v>0.17684426229508199</v>
      </c>
      <c r="K78">
        <v>0.18123880597014899</v>
      </c>
      <c r="L78">
        <v>0.1852</v>
      </c>
      <c r="M78" t="s">
        <v>5</v>
      </c>
    </row>
    <row r="79" spans="1:13" x14ac:dyDescent="0.2">
      <c r="A79">
        <v>2013</v>
      </c>
      <c r="B79" t="s">
        <v>2</v>
      </c>
      <c r="C79" t="s">
        <v>2</v>
      </c>
      <c r="D79">
        <v>0.162094339622641</v>
      </c>
      <c r="E79">
        <v>0.167022376926902</v>
      </c>
      <c r="F79">
        <v>0.172758039816233</v>
      </c>
      <c r="G79">
        <v>0.17954117647058801</v>
      </c>
      <c r="H79">
        <v>0.19485507246376799</v>
      </c>
      <c r="I79">
        <v>0.19802873563218401</v>
      </c>
      <c r="J79">
        <v>0.19834090909090901</v>
      </c>
      <c r="K79">
        <v>0.19600000000000001</v>
      </c>
      <c r="L79">
        <v>0.21203846153846201</v>
      </c>
      <c r="M79" t="s">
        <v>5</v>
      </c>
    </row>
    <row r="80" spans="1:13" x14ac:dyDescent="0.2">
      <c r="A80">
        <v>2014</v>
      </c>
      <c r="B80" t="s">
        <v>2</v>
      </c>
      <c r="C80" t="s">
        <v>2</v>
      </c>
      <c r="D80" t="s">
        <v>2</v>
      </c>
      <c r="E80">
        <v>0.17294999999999999</v>
      </c>
      <c r="F80">
        <v>0.18054589963280299</v>
      </c>
      <c r="G80">
        <v>0.18383333333333299</v>
      </c>
      <c r="H80">
        <v>0.18459999999999999</v>
      </c>
      <c r="I80">
        <v>0.19147500000000001</v>
      </c>
      <c r="J80">
        <v>0.192333333333333</v>
      </c>
      <c r="K80">
        <v>0.19550000000000001</v>
      </c>
      <c r="L80">
        <v>0.21</v>
      </c>
      <c r="M80" t="s">
        <v>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0"/>
  <sheetViews>
    <sheetView workbookViewId="0">
      <selection activeCell="A2" sqref="A2:M80"/>
    </sheetView>
  </sheetViews>
  <sheetFormatPr baseColWidth="10" defaultRowHeight="16" x14ac:dyDescent="0.2"/>
  <sheetData>
    <row r="1" spans="1:26" x14ac:dyDescent="0.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 t="s">
        <v>1</v>
      </c>
    </row>
    <row r="2" spans="1:26" x14ac:dyDescent="0.2">
      <c r="A2">
        <v>1982</v>
      </c>
      <c r="B2" t="s">
        <v>2</v>
      </c>
      <c r="C2" t="s">
        <v>2</v>
      </c>
      <c r="D2">
        <v>1.30395232530437E-2</v>
      </c>
      <c r="E2">
        <v>1.7709561582054199E-2</v>
      </c>
      <c r="F2">
        <v>6.6583281184793798E-3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3</v>
      </c>
      <c r="P2">
        <f>AVERAGE(B2:B80)</f>
        <v>1.3409911824885006E-2</v>
      </c>
      <c r="Q2">
        <f t="shared" ref="Q2:AD2" si="0">AVERAGE(C2:C80)</f>
        <v>1.901576534148209E-2</v>
      </c>
      <c r="R2">
        <f t="shared" si="0"/>
        <v>1.8664715632950305E-2</v>
      </c>
      <c r="S2">
        <f t="shared" si="0"/>
        <v>2.1813740094322798E-2</v>
      </c>
      <c r="T2">
        <f t="shared" si="0"/>
        <v>2.1893863026219179E-2</v>
      </c>
      <c r="U2">
        <f t="shared" si="0"/>
        <v>2.2780241444617332E-2</v>
      </c>
      <c r="V2">
        <f t="shared" si="0"/>
        <v>2.3403322788437333E-2</v>
      </c>
      <c r="W2">
        <f t="shared" si="0"/>
        <v>2.2139072413047692E-2</v>
      </c>
      <c r="X2">
        <f t="shared" si="0"/>
        <v>2.530566770534325E-2</v>
      </c>
      <c r="Y2">
        <f t="shared" si="0"/>
        <v>2.6330703540345765E-2</v>
      </c>
      <c r="Z2">
        <f t="shared" si="0"/>
        <v>2.8954340607114201E-2</v>
      </c>
    </row>
    <row r="3" spans="1:26" x14ac:dyDescent="0.2">
      <c r="A3">
        <v>1983</v>
      </c>
      <c r="B3" t="s">
        <v>2</v>
      </c>
      <c r="C3">
        <v>1.3626974882359101E-2</v>
      </c>
      <c r="D3">
        <v>1.9289133007315599E-2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3</v>
      </c>
    </row>
    <row r="4" spans="1:26" x14ac:dyDescent="0.2">
      <c r="A4">
        <v>1985</v>
      </c>
      <c r="B4" t="s">
        <v>2</v>
      </c>
      <c r="C4">
        <v>2.13230687166194E-2</v>
      </c>
      <c r="D4">
        <v>2.5361324206331401E-2</v>
      </c>
      <c r="E4">
        <v>3.0166206257996701E-2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3</v>
      </c>
    </row>
    <row r="5" spans="1:26" x14ac:dyDescent="0.2">
      <c r="A5">
        <v>1987</v>
      </c>
      <c r="B5" t="s">
        <v>2</v>
      </c>
      <c r="C5">
        <v>1.6121038390497E-2</v>
      </c>
      <c r="D5">
        <v>2.8193243416800701E-2</v>
      </c>
      <c r="E5">
        <v>1.3114877048604E-2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2</v>
      </c>
      <c r="M5" t="s">
        <v>3</v>
      </c>
    </row>
    <row r="6" spans="1:26" x14ac:dyDescent="0.2">
      <c r="A6">
        <v>1988</v>
      </c>
      <c r="B6" t="s">
        <v>2</v>
      </c>
      <c r="C6">
        <v>3.3958928004411297E-2</v>
      </c>
      <c r="D6">
        <v>2.7892208440624899E-2</v>
      </c>
      <c r="E6">
        <v>2.5493879824317299E-2</v>
      </c>
      <c r="F6">
        <v>3.5946719831810303E-2</v>
      </c>
      <c r="G6">
        <v>3.60624458405139E-2</v>
      </c>
      <c r="H6" t="s">
        <v>2</v>
      </c>
      <c r="I6" t="s">
        <v>2</v>
      </c>
      <c r="J6" t="s">
        <v>2</v>
      </c>
      <c r="K6" t="s">
        <v>2</v>
      </c>
      <c r="L6" t="s">
        <v>2</v>
      </c>
      <c r="M6" t="s">
        <v>3</v>
      </c>
    </row>
    <row r="7" spans="1:26" x14ac:dyDescent="0.2">
      <c r="A7">
        <v>1990</v>
      </c>
      <c r="B7" t="s">
        <v>2</v>
      </c>
      <c r="C7">
        <v>6.7827536536746499E-3</v>
      </c>
      <c r="D7">
        <v>2.8266567718326099E-2</v>
      </c>
      <c r="E7">
        <v>2.8766044116590801E-2</v>
      </c>
      <c r="F7">
        <v>1.3292855223765899E-2</v>
      </c>
      <c r="G7">
        <v>1.8384776310850202E-2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 t="s">
        <v>3</v>
      </c>
    </row>
    <row r="8" spans="1:26" x14ac:dyDescent="0.2">
      <c r="A8">
        <v>1992</v>
      </c>
      <c r="B8" t="s">
        <v>2</v>
      </c>
      <c r="C8">
        <v>2.4691429012243599E-2</v>
      </c>
      <c r="D8">
        <v>2.73368587470076E-2</v>
      </c>
      <c r="E8">
        <v>1.21358056089317E-2</v>
      </c>
      <c r="F8" t="s">
        <v>2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 t="s">
        <v>2</v>
      </c>
      <c r="M8" t="s">
        <v>3</v>
      </c>
    </row>
    <row r="9" spans="1:26" x14ac:dyDescent="0.2">
      <c r="A9">
        <v>1993</v>
      </c>
      <c r="B9" t="s">
        <v>2</v>
      </c>
      <c r="C9" t="s">
        <v>2</v>
      </c>
      <c r="D9">
        <v>8.0965160055774307E-3</v>
      </c>
      <c r="E9">
        <v>1.35531326906927E-2</v>
      </c>
      <c r="F9">
        <v>1.4326133296814401E-2</v>
      </c>
      <c r="G9" t="s">
        <v>2</v>
      </c>
      <c r="H9" t="s">
        <v>2</v>
      </c>
      <c r="I9" t="s">
        <v>2</v>
      </c>
      <c r="J9" t="s">
        <v>2</v>
      </c>
      <c r="K9" t="s">
        <v>2</v>
      </c>
      <c r="L9" t="s">
        <v>2</v>
      </c>
      <c r="M9" t="s">
        <v>3</v>
      </c>
    </row>
    <row r="10" spans="1:26" x14ac:dyDescent="0.2">
      <c r="A10">
        <v>1994</v>
      </c>
      <c r="B10">
        <v>1.44759653021334E-2</v>
      </c>
      <c r="C10">
        <v>1.2006724211582699E-2</v>
      </c>
      <c r="D10">
        <v>1.86956408737965E-2</v>
      </c>
      <c r="E10">
        <v>1.4168087163677101E-2</v>
      </c>
      <c r="F10">
        <v>2.10505344350209E-2</v>
      </c>
      <c r="G10" t="s">
        <v>2</v>
      </c>
      <c r="H10" t="s">
        <v>2</v>
      </c>
      <c r="I10" t="s">
        <v>2</v>
      </c>
      <c r="J10" t="s">
        <v>2</v>
      </c>
      <c r="K10" t="s">
        <v>2</v>
      </c>
      <c r="L10" t="s">
        <v>2</v>
      </c>
      <c r="M10" t="s">
        <v>3</v>
      </c>
    </row>
    <row r="11" spans="1:26" x14ac:dyDescent="0.2">
      <c r="A11">
        <v>1995</v>
      </c>
      <c r="B11">
        <v>9.6911084204843404E-3</v>
      </c>
      <c r="C11">
        <v>1.0247414208702701E-2</v>
      </c>
      <c r="D11">
        <v>1.3333261494059299E-2</v>
      </c>
      <c r="E11">
        <v>1.7476003956445899E-2</v>
      </c>
      <c r="F11" t="s">
        <v>2</v>
      </c>
      <c r="G11" t="s">
        <v>2</v>
      </c>
      <c r="H11" t="s">
        <v>2</v>
      </c>
      <c r="I11" t="s">
        <v>2</v>
      </c>
      <c r="J11" t="s">
        <v>2</v>
      </c>
      <c r="K11" t="s">
        <v>2</v>
      </c>
      <c r="L11" t="s">
        <v>2</v>
      </c>
      <c r="M11" t="s">
        <v>3</v>
      </c>
    </row>
    <row r="12" spans="1:26" x14ac:dyDescent="0.2">
      <c r="A12">
        <v>1996</v>
      </c>
      <c r="B12" t="s">
        <v>2</v>
      </c>
      <c r="C12">
        <v>1.9740036607757101E-2</v>
      </c>
      <c r="D12">
        <v>1.8745954764996499E-2</v>
      </c>
      <c r="E12">
        <v>1.79458213167214E-2</v>
      </c>
      <c r="F12">
        <v>2.5396001261546002E-2</v>
      </c>
      <c r="G12">
        <v>4.3609215039526202E-2</v>
      </c>
      <c r="H12" t="s">
        <v>2</v>
      </c>
      <c r="I12" t="s">
        <v>2</v>
      </c>
      <c r="J12" t="s">
        <v>2</v>
      </c>
      <c r="K12" t="s">
        <v>2</v>
      </c>
      <c r="L12" t="s">
        <v>2</v>
      </c>
      <c r="M12" t="s">
        <v>3</v>
      </c>
    </row>
    <row r="13" spans="1:26" x14ac:dyDescent="0.2">
      <c r="A13">
        <v>1997</v>
      </c>
      <c r="B13">
        <v>4.5585085280165902E-2</v>
      </c>
      <c r="C13">
        <v>1.5340355466874501E-2</v>
      </c>
      <c r="D13">
        <v>1.17516454296653E-2</v>
      </c>
      <c r="E13">
        <v>1.51620463627217E-2</v>
      </c>
      <c r="F13">
        <v>1.6391962316069101E-2</v>
      </c>
      <c r="G13">
        <v>1.9091883092036799E-2</v>
      </c>
      <c r="H13" t="s">
        <v>2</v>
      </c>
      <c r="I13" t="s">
        <v>2</v>
      </c>
      <c r="J13" t="s">
        <v>2</v>
      </c>
      <c r="K13" t="s">
        <v>2</v>
      </c>
      <c r="L13" t="s">
        <v>2</v>
      </c>
      <c r="M13" t="s">
        <v>3</v>
      </c>
    </row>
    <row r="14" spans="1:26" x14ac:dyDescent="0.2">
      <c r="A14">
        <v>1998</v>
      </c>
      <c r="B14">
        <v>5.4811870652747502E-3</v>
      </c>
      <c r="C14">
        <v>1.06001466797572E-2</v>
      </c>
      <c r="D14">
        <v>1.60198800149427E-2</v>
      </c>
      <c r="E14">
        <v>2.2733251856206501E-2</v>
      </c>
      <c r="F14">
        <v>2.5734124451597801E-2</v>
      </c>
      <c r="G14">
        <v>2.8635642126552702E-2</v>
      </c>
      <c r="H14" t="s">
        <v>2</v>
      </c>
      <c r="I14" t="s">
        <v>2</v>
      </c>
      <c r="J14" t="s">
        <v>2</v>
      </c>
      <c r="K14" t="s">
        <v>2</v>
      </c>
      <c r="L14" t="s">
        <v>2</v>
      </c>
      <c r="M14" t="s">
        <v>3</v>
      </c>
    </row>
    <row r="15" spans="1:26" x14ac:dyDescent="0.2">
      <c r="A15">
        <v>1999</v>
      </c>
      <c r="B15">
        <v>5.3009433122794304E-3</v>
      </c>
      <c r="C15">
        <v>8.8103120263982107E-3</v>
      </c>
      <c r="D15">
        <v>9.2762554900942592E-3</v>
      </c>
      <c r="E15" t="s">
        <v>2</v>
      </c>
      <c r="F15" t="s">
        <v>2</v>
      </c>
      <c r="G15" t="s">
        <v>2</v>
      </c>
      <c r="H15" t="s">
        <v>2</v>
      </c>
      <c r="I15" t="s">
        <v>2</v>
      </c>
      <c r="J15" t="s">
        <v>2</v>
      </c>
      <c r="K15" t="s">
        <v>2</v>
      </c>
      <c r="L15" t="s">
        <v>2</v>
      </c>
      <c r="M15" t="s">
        <v>3</v>
      </c>
    </row>
    <row r="16" spans="1:26" x14ac:dyDescent="0.2">
      <c r="A16">
        <v>2000</v>
      </c>
      <c r="B16">
        <v>9.0153398869012805E-3</v>
      </c>
      <c r="C16">
        <v>9.8773937674510905E-3</v>
      </c>
      <c r="D16">
        <v>1.2457286932963199E-2</v>
      </c>
      <c r="E16">
        <v>1.26196488237879E-2</v>
      </c>
      <c r="F16">
        <v>1.9946456104058E-2</v>
      </c>
      <c r="G16">
        <v>3.4648232278140803E-2</v>
      </c>
      <c r="H16" t="s">
        <v>2</v>
      </c>
      <c r="I16" t="s">
        <v>2</v>
      </c>
      <c r="J16" t="s">
        <v>2</v>
      </c>
      <c r="K16" t="s">
        <v>2</v>
      </c>
      <c r="L16" t="s">
        <v>2</v>
      </c>
      <c r="M16" t="s">
        <v>3</v>
      </c>
    </row>
    <row r="17" spans="1:13" x14ac:dyDescent="0.2">
      <c r="A17">
        <v>2001</v>
      </c>
      <c r="B17">
        <v>6.4714165844501001E-3</v>
      </c>
      <c r="C17">
        <v>1.6749559624072201E-2</v>
      </c>
      <c r="D17">
        <v>2.42601183336425E-2</v>
      </c>
      <c r="E17">
        <v>2.10961490895013E-2</v>
      </c>
      <c r="F17">
        <v>2.75914944509669E-2</v>
      </c>
      <c r="G17">
        <v>2.62611488212358E-2</v>
      </c>
      <c r="H17">
        <v>1.51419212049785E-2</v>
      </c>
      <c r="I17">
        <v>4.1036569057366398E-2</v>
      </c>
      <c r="J17" t="s">
        <v>2</v>
      </c>
      <c r="K17" t="s">
        <v>2</v>
      </c>
      <c r="L17" t="s">
        <v>2</v>
      </c>
      <c r="M17" t="s">
        <v>3</v>
      </c>
    </row>
    <row r="18" spans="1:13" x14ac:dyDescent="0.2">
      <c r="A18">
        <v>2002</v>
      </c>
      <c r="B18">
        <v>1.41008220932516E-2</v>
      </c>
      <c r="C18">
        <v>1.6954028030215802E-2</v>
      </c>
      <c r="D18">
        <v>1.72284913742521E-2</v>
      </c>
      <c r="E18">
        <v>2.7373578645872601E-2</v>
      </c>
      <c r="F18">
        <v>3.45553574322814E-2</v>
      </c>
      <c r="G18" t="s">
        <v>2</v>
      </c>
      <c r="H18" t="s">
        <v>2</v>
      </c>
      <c r="I18" t="s">
        <v>2</v>
      </c>
      <c r="J18" t="s">
        <v>2</v>
      </c>
      <c r="K18" t="s">
        <v>2</v>
      </c>
      <c r="L18" t="s">
        <v>2</v>
      </c>
      <c r="M18" t="s">
        <v>3</v>
      </c>
    </row>
    <row r="19" spans="1:13" x14ac:dyDescent="0.2">
      <c r="A19">
        <v>2003</v>
      </c>
      <c r="B19">
        <v>5.8210049807951598E-3</v>
      </c>
      <c r="C19">
        <v>1.63643536033223E-2</v>
      </c>
      <c r="D19">
        <v>1.3294061686061599E-2</v>
      </c>
      <c r="E19">
        <v>1.4237149594333399E-2</v>
      </c>
      <c r="F19" t="s">
        <v>2</v>
      </c>
      <c r="G19" t="s">
        <v>2</v>
      </c>
      <c r="H19" t="s">
        <v>2</v>
      </c>
      <c r="I19" t="s">
        <v>2</v>
      </c>
      <c r="J19" t="s">
        <v>2</v>
      </c>
      <c r="K19" t="s">
        <v>2</v>
      </c>
      <c r="L19" t="s">
        <v>2</v>
      </c>
      <c r="M19" t="s">
        <v>3</v>
      </c>
    </row>
    <row r="20" spans="1:13" x14ac:dyDescent="0.2">
      <c r="A20">
        <v>2004</v>
      </c>
      <c r="B20">
        <v>2.1685248442201401E-2</v>
      </c>
      <c r="C20">
        <v>1.06532302557635E-2</v>
      </c>
      <c r="D20">
        <v>1.53075294068254E-2</v>
      </c>
      <c r="E20">
        <v>1.41844985811977E-2</v>
      </c>
      <c r="F20">
        <v>2.3338094752285699E-2</v>
      </c>
      <c r="G20" t="s">
        <v>2</v>
      </c>
      <c r="H20">
        <v>2.8284271247461901E-2</v>
      </c>
      <c r="I20" t="s">
        <v>2</v>
      </c>
      <c r="J20" t="s">
        <v>2</v>
      </c>
      <c r="K20" t="s">
        <v>2</v>
      </c>
      <c r="L20" t="s">
        <v>2</v>
      </c>
      <c r="M20" t="s">
        <v>3</v>
      </c>
    </row>
    <row r="21" spans="1:13" x14ac:dyDescent="0.2">
      <c r="A21">
        <v>2005</v>
      </c>
      <c r="B21">
        <v>9.3131533563135995E-3</v>
      </c>
      <c r="C21">
        <v>9.7632419277984498E-3</v>
      </c>
      <c r="D21">
        <v>1.3101369359781101E-2</v>
      </c>
      <c r="E21">
        <v>2.2712723660802001E-2</v>
      </c>
      <c r="F21">
        <v>4.5760244754590201E-2</v>
      </c>
      <c r="G21">
        <v>1.6970562748477101E-2</v>
      </c>
      <c r="H21" t="s">
        <v>2</v>
      </c>
      <c r="I21" t="s">
        <v>2</v>
      </c>
      <c r="J21" t="s">
        <v>2</v>
      </c>
      <c r="K21" t="s">
        <v>2</v>
      </c>
      <c r="L21" t="s">
        <v>2</v>
      </c>
      <c r="M21" t="s">
        <v>3</v>
      </c>
    </row>
    <row r="22" spans="1:13" x14ac:dyDescent="0.2">
      <c r="A22">
        <v>2006</v>
      </c>
      <c r="B22">
        <v>1.1989784848422501E-2</v>
      </c>
      <c r="C22">
        <v>8.7251901882567304E-3</v>
      </c>
      <c r="D22">
        <v>1.2820387944687201E-2</v>
      </c>
      <c r="E22">
        <v>1.7348923108376001E-2</v>
      </c>
      <c r="F22" t="s">
        <v>2</v>
      </c>
      <c r="G22" t="s">
        <v>2</v>
      </c>
      <c r="H22" t="s">
        <v>2</v>
      </c>
      <c r="I22" t="s">
        <v>2</v>
      </c>
      <c r="J22" t="s">
        <v>2</v>
      </c>
      <c r="K22" t="s">
        <v>2</v>
      </c>
      <c r="L22" t="s">
        <v>2</v>
      </c>
      <c r="M22" t="s">
        <v>3</v>
      </c>
    </row>
    <row r="23" spans="1:13" x14ac:dyDescent="0.2">
      <c r="A23">
        <v>2007</v>
      </c>
      <c r="B23">
        <v>1.0061628279576001E-2</v>
      </c>
      <c r="C23">
        <v>1.36637542240546E-2</v>
      </c>
      <c r="D23">
        <v>1.1284782684941E-2</v>
      </c>
      <c r="E23">
        <v>1.2953700321164901E-2</v>
      </c>
      <c r="F23">
        <v>1.4594158889234101E-2</v>
      </c>
      <c r="G23" t="s">
        <v>2</v>
      </c>
      <c r="H23" t="s">
        <v>2</v>
      </c>
      <c r="I23" t="s">
        <v>2</v>
      </c>
      <c r="J23" t="s">
        <v>2</v>
      </c>
      <c r="K23" t="s">
        <v>2</v>
      </c>
      <c r="L23" t="s">
        <v>2</v>
      </c>
      <c r="M23" t="s">
        <v>3</v>
      </c>
    </row>
    <row r="24" spans="1:13" x14ac:dyDescent="0.2">
      <c r="A24">
        <v>2008</v>
      </c>
      <c r="B24">
        <v>2.0300246303924501E-2</v>
      </c>
      <c r="C24">
        <v>1.09780256058386E-2</v>
      </c>
      <c r="D24">
        <v>1.10870856850348E-2</v>
      </c>
      <c r="E24">
        <v>1.7961855326030399E-2</v>
      </c>
      <c r="F24">
        <v>1.7406895185529202E-2</v>
      </c>
      <c r="G24" t="s">
        <v>2</v>
      </c>
      <c r="H24" t="s">
        <v>2</v>
      </c>
      <c r="I24" t="s">
        <v>2</v>
      </c>
      <c r="J24" t="s">
        <v>2</v>
      </c>
      <c r="K24" t="s">
        <v>2</v>
      </c>
      <c r="L24" t="s">
        <v>2</v>
      </c>
      <c r="M24" t="s">
        <v>3</v>
      </c>
    </row>
    <row r="25" spans="1:13" x14ac:dyDescent="0.2">
      <c r="A25">
        <v>2009</v>
      </c>
      <c r="B25">
        <v>2.1920310216783E-2</v>
      </c>
      <c r="C25">
        <v>1.17473024790138E-2</v>
      </c>
      <c r="D25">
        <v>7.6497063221981996E-3</v>
      </c>
      <c r="E25">
        <v>8.3320021378717694E-3</v>
      </c>
      <c r="F25">
        <v>6.67974906856894E-3</v>
      </c>
      <c r="G25" t="s">
        <v>2</v>
      </c>
      <c r="H25" t="s">
        <v>2</v>
      </c>
      <c r="I25" t="s">
        <v>2</v>
      </c>
      <c r="J25" t="s">
        <v>2</v>
      </c>
      <c r="K25" t="s">
        <v>2</v>
      </c>
      <c r="L25" t="s">
        <v>2</v>
      </c>
      <c r="M25" t="s">
        <v>3</v>
      </c>
    </row>
    <row r="26" spans="1:13" x14ac:dyDescent="0.2">
      <c r="A26">
        <v>2010</v>
      </c>
      <c r="B26">
        <v>6.1073725938409901E-3</v>
      </c>
      <c r="C26">
        <v>6.5258029073560998E-3</v>
      </c>
      <c r="D26">
        <v>8.8374286496628093E-3</v>
      </c>
      <c r="E26">
        <v>2.1419283701508699E-2</v>
      </c>
      <c r="F26" t="s">
        <v>2</v>
      </c>
      <c r="G26" t="s">
        <v>2</v>
      </c>
      <c r="H26" t="s">
        <v>2</v>
      </c>
      <c r="I26" t="s">
        <v>2</v>
      </c>
      <c r="J26" t="s">
        <v>2</v>
      </c>
      <c r="K26" t="s">
        <v>2</v>
      </c>
      <c r="L26" t="s">
        <v>2</v>
      </c>
      <c r="M26" t="s">
        <v>3</v>
      </c>
    </row>
    <row r="27" spans="1:13" x14ac:dyDescent="0.2">
      <c r="A27">
        <v>2011</v>
      </c>
      <c r="B27" t="s">
        <v>2</v>
      </c>
      <c r="C27">
        <v>8.0218609619468299E-3</v>
      </c>
      <c r="D27">
        <v>7.9833876372619496E-3</v>
      </c>
      <c r="E27">
        <v>8.5733145539484794E-3</v>
      </c>
      <c r="F27">
        <v>2.8041635710730799E-2</v>
      </c>
      <c r="G27" t="s">
        <v>2</v>
      </c>
      <c r="H27" t="s">
        <v>2</v>
      </c>
      <c r="I27" t="s">
        <v>2</v>
      </c>
      <c r="J27" t="s">
        <v>2</v>
      </c>
      <c r="K27" t="s">
        <v>2</v>
      </c>
      <c r="L27" t="s">
        <v>2</v>
      </c>
      <c r="M27" t="s">
        <v>3</v>
      </c>
    </row>
    <row r="28" spans="1:13" x14ac:dyDescent="0.2">
      <c r="A28">
        <v>2012</v>
      </c>
      <c r="B28" t="s">
        <v>2</v>
      </c>
      <c r="C28">
        <v>2.13060121525863E-2</v>
      </c>
      <c r="D28">
        <v>1.5512594352795299E-2</v>
      </c>
      <c r="E28">
        <v>1.58267902150417E-2</v>
      </c>
      <c r="F28">
        <v>1.21712747359819E-2</v>
      </c>
      <c r="G28">
        <v>1.3422617727800601E-2</v>
      </c>
      <c r="H28">
        <v>9.0184995056457797E-3</v>
      </c>
      <c r="I28" t="s">
        <v>2</v>
      </c>
      <c r="J28" t="s">
        <v>2</v>
      </c>
      <c r="K28" t="s">
        <v>2</v>
      </c>
      <c r="L28" t="s">
        <v>2</v>
      </c>
      <c r="M28" t="s">
        <v>3</v>
      </c>
    </row>
    <row r="29" spans="1:13" x14ac:dyDescent="0.2">
      <c r="A29">
        <v>2013</v>
      </c>
      <c r="B29">
        <v>4.2054386555642797E-3</v>
      </c>
      <c r="C29">
        <v>3.2807910240656497E-2</v>
      </c>
      <c r="D29">
        <v>2.00640074247244E-2</v>
      </c>
      <c r="E29">
        <v>2.0135201496029601E-2</v>
      </c>
      <c r="F29">
        <v>1.77284141046701E-2</v>
      </c>
      <c r="G29">
        <v>1.8521030517456901E-2</v>
      </c>
      <c r="H29">
        <v>1.45716619962629E-2</v>
      </c>
      <c r="I29" t="s">
        <v>2</v>
      </c>
      <c r="J29" t="s">
        <v>2</v>
      </c>
      <c r="K29" t="s">
        <v>2</v>
      </c>
      <c r="L29" t="s">
        <v>2</v>
      </c>
      <c r="M29" t="s">
        <v>3</v>
      </c>
    </row>
    <row r="30" spans="1:13" x14ac:dyDescent="0.2">
      <c r="A30">
        <v>2014</v>
      </c>
      <c r="B30">
        <v>5.89739101461153E-3</v>
      </c>
      <c r="C30" t="s">
        <v>2</v>
      </c>
      <c r="D30" t="s">
        <v>2</v>
      </c>
      <c r="E30">
        <v>1.22696554329958E-2</v>
      </c>
      <c r="F30">
        <v>1.2522585656131501E-2</v>
      </c>
      <c r="G30">
        <v>1.33313934163E-2</v>
      </c>
      <c r="H30">
        <v>8.8482150228681201E-3</v>
      </c>
      <c r="I30">
        <v>3.6769552621700501E-2</v>
      </c>
      <c r="J30" t="s">
        <v>2</v>
      </c>
      <c r="K30" t="s">
        <v>2</v>
      </c>
      <c r="L30" t="s">
        <v>2</v>
      </c>
      <c r="M30" t="s">
        <v>3</v>
      </c>
    </row>
    <row r="31" spans="1:13" x14ac:dyDescent="0.2">
      <c r="A31">
        <v>1981</v>
      </c>
      <c r="B31">
        <v>1.35120803649724E-2</v>
      </c>
      <c r="C31">
        <v>2.8169098849045102E-2</v>
      </c>
      <c r="D31">
        <v>2.1963447698980901E-2</v>
      </c>
      <c r="E31">
        <v>2.6242570655709101E-2</v>
      </c>
      <c r="F31">
        <v>3.2898328225002597E-2</v>
      </c>
      <c r="G31" t="s">
        <v>2</v>
      </c>
      <c r="H31" t="s">
        <v>2</v>
      </c>
      <c r="I31" t="s">
        <v>2</v>
      </c>
      <c r="J31" t="s">
        <v>2</v>
      </c>
      <c r="K31" t="s">
        <v>2</v>
      </c>
      <c r="L31" t="s">
        <v>2</v>
      </c>
      <c r="M31" t="s">
        <v>4</v>
      </c>
    </row>
    <row r="32" spans="1:13" x14ac:dyDescent="0.2">
      <c r="A32">
        <v>1982</v>
      </c>
      <c r="B32" t="s">
        <v>2</v>
      </c>
      <c r="C32">
        <v>1.7941440025399401E-2</v>
      </c>
      <c r="D32">
        <v>1.96073628125981E-2</v>
      </c>
      <c r="E32">
        <v>2.56307979924594E-2</v>
      </c>
      <c r="F32">
        <v>2.7024680078279101E-2</v>
      </c>
      <c r="G32" t="s">
        <v>2</v>
      </c>
      <c r="H32" t="s">
        <v>2</v>
      </c>
      <c r="I32" t="s">
        <v>2</v>
      </c>
      <c r="J32" t="s">
        <v>2</v>
      </c>
      <c r="K32" t="s">
        <v>2</v>
      </c>
      <c r="L32" t="s">
        <v>2</v>
      </c>
      <c r="M32" t="s">
        <v>4</v>
      </c>
    </row>
    <row r="33" spans="1:13" x14ac:dyDescent="0.2">
      <c r="A33">
        <v>1983</v>
      </c>
      <c r="B33" t="s">
        <v>2</v>
      </c>
      <c r="C33">
        <v>3.3475346907458799E-2</v>
      </c>
      <c r="D33">
        <v>1.8391121046128001E-2</v>
      </c>
      <c r="E33">
        <v>2.7775888824662299E-2</v>
      </c>
      <c r="F33" t="s">
        <v>2</v>
      </c>
      <c r="G33" t="s">
        <v>2</v>
      </c>
      <c r="H33" t="s">
        <v>2</v>
      </c>
      <c r="I33" t="s">
        <v>2</v>
      </c>
      <c r="J33" t="s">
        <v>2</v>
      </c>
      <c r="K33" t="s">
        <v>2</v>
      </c>
      <c r="L33" t="s">
        <v>2</v>
      </c>
      <c r="M33" t="s">
        <v>4</v>
      </c>
    </row>
    <row r="34" spans="1:13" x14ac:dyDescent="0.2">
      <c r="A34">
        <v>1984</v>
      </c>
      <c r="B34">
        <v>2.0506096654409899E-2</v>
      </c>
      <c r="C34">
        <v>3.5463001501910098E-2</v>
      </c>
      <c r="D34">
        <v>3.3218773895684499E-2</v>
      </c>
      <c r="E34">
        <v>3.3368665485112102E-2</v>
      </c>
      <c r="F34" t="s">
        <v>2</v>
      </c>
      <c r="G34" t="s">
        <v>2</v>
      </c>
      <c r="H34" t="s">
        <v>2</v>
      </c>
      <c r="I34" t="s">
        <v>2</v>
      </c>
      <c r="J34" t="s">
        <v>2</v>
      </c>
      <c r="K34" t="s">
        <v>2</v>
      </c>
      <c r="L34" t="s">
        <v>2</v>
      </c>
      <c r="M34" t="s">
        <v>4</v>
      </c>
    </row>
    <row r="35" spans="1:13" x14ac:dyDescent="0.2">
      <c r="A35">
        <v>1985</v>
      </c>
      <c r="B35">
        <v>2.1733231083604101E-2</v>
      </c>
      <c r="C35">
        <v>2.1280999956615899E-2</v>
      </c>
      <c r="D35">
        <v>2.3662797427268002E-2</v>
      </c>
      <c r="E35">
        <v>2.9262277153316901E-2</v>
      </c>
      <c r="F35">
        <v>2.1213203435596398E-3</v>
      </c>
      <c r="G35" t="s">
        <v>2</v>
      </c>
      <c r="H35" t="s">
        <v>2</v>
      </c>
      <c r="I35" t="s">
        <v>2</v>
      </c>
      <c r="J35" t="s">
        <v>2</v>
      </c>
      <c r="K35" t="s">
        <v>2</v>
      </c>
      <c r="L35" t="s">
        <v>2</v>
      </c>
      <c r="M35" t="s">
        <v>4</v>
      </c>
    </row>
    <row r="36" spans="1:13" x14ac:dyDescent="0.2">
      <c r="A36">
        <v>1986</v>
      </c>
      <c r="B36">
        <v>8.6714730262190398E-3</v>
      </c>
      <c r="C36">
        <v>4.7565182224683297E-2</v>
      </c>
      <c r="D36">
        <v>1.6563068932490599E-2</v>
      </c>
      <c r="E36">
        <v>2.0111393581898399E-2</v>
      </c>
      <c r="F36">
        <v>2.5034262236268999E-2</v>
      </c>
      <c r="G36" t="s">
        <v>2</v>
      </c>
      <c r="H36" t="s">
        <v>2</v>
      </c>
      <c r="I36" t="s">
        <v>2</v>
      </c>
      <c r="J36" t="s">
        <v>2</v>
      </c>
      <c r="K36" t="s">
        <v>2</v>
      </c>
      <c r="L36" t="s">
        <v>2</v>
      </c>
      <c r="M36" t="s">
        <v>4</v>
      </c>
    </row>
    <row r="37" spans="1:13" x14ac:dyDescent="0.2">
      <c r="A37">
        <v>1987</v>
      </c>
      <c r="B37">
        <v>5.7198776210684803E-2</v>
      </c>
      <c r="C37">
        <v>2.9969810032013801E-2</v>
      </c>
      <c r="D37">
        <v>2.1597283867621799E-2</v>
      </c>
      <c r="E37">
        <v>2.6051789024331501E-2</v>
      </c>
      <c r="F37">
        <v>2.5834528132382101E-2</v>
      </c>
      <c r="G37">
        <v>2.5001999920006401E-2</v>
      </c>
      <c r="H37" t="s">
        <v>2</v>
      </c>
      <c r="I37" t="s">
        <v>2</v>
      </c>
      <c r="J37" t="s">
        <v>2</v>
      </c>
      <c r="K37" t="s">
        <v>2</v>
      </c>
      <c r="L37" t="s">
        <v>2</v>
      </c>
      <c r="M37" t="s">
        <v>4</v>
      </c>
    </row>
    <row r="38" spans="1:13" x14ac:dyDescent="0.2">
      <c r="A38">
        <v>1988</v>
      </c>
      <c r="B38">
        <v>3.2767822001624702E-2</v>
      </c>
      <c r="C38">
        <v>3.5729374773816103E-2</v>
      </c>
      <c r="D38">
        <v>2.24095112965087E-2</v>
      </c>
      <c r="E38">
        <v>2.8070436151748399E-2</v>
      </c>
      <c r="F38">
        <v>2.7829911395007501E-2</v>
      </c>
      <c r="G38">
        <v>2.2156639336024499E-2</v>
      </c>
      <c r="H38">
        <v>3.3234018715767699E-2</v>
      </c>
      <c r="I38" t="s">
        <v>2</v>
      </c>
      <c r="J38" t="s">
        <v>2</v>
      </c>
      <c r="K38" t="s">
        <v>2</v>
      </c>
      <c r="L38" t="s">
        <v>2</v>
      </c>
      <c r="M38" t="s">
        <v>4</v>
      </c>
    </row>
    <row r="39" spans="1:13" x14ac:dyDescent="0.2">
      <c r="A39">
        <v>1989</v>
      </c>
      <c r="B39">
        <v>1.45674130788388E-2</v>
      </c>
      <c r="C39">
        <v>2.3181510316093099E-2</v>
      </c>
      <c r="D39">
        <v>2.1703226295005599E-2</v>
      </c>
      <c r="E39">
        <v>1.87872505788826E-2</v>
      </c>
      <c r="F39">
        <v>7.7781745930520299E-3</v>
      </c>
      <c r="G39" t="s">
        <v>2</v>
      </c>
      <c r="H39" t="s">
        <v>2</v>
      </c>
      <c r="I39" t="s">
        <v>2</v>
      </c>
      <c r="J39" t="s">
        <v>2</v>
      </c>
      <c r="K39" t="s">
        <v>2</v>
      </c>
      <c r="L39" t="s">
        <v>2</v>
      </c>
      <c r="M39" t="s">
        <v>4</v>
      </c>
    </row>
    <row r="40" spans="1:13" x14ac:dyDescent="0.2">
      <c r="A40">
        <v>1990</v>
      </c>
      <c r="B40">
        <v>2.5447590834412101E-2</v>
      </c>
      <c r="C40">
        <v>3.3682244483844499E-2</v>
      </c>
      <c r="D40">
        <v>1.9120571771507399E-2</v>
      </c>
      <c r="E40">
        <v>1.9395321081939799E-2</v>
      </c>
      <c r="F40">
        <v>2.0102265739774701E-2</v>
      </c>
      <c r="G40">
        <v>1.9299735268152401E-2</v>
      </c>
      <c r="H40">
        <v>2.3213434244242399E-2</v>
      </c>
      <c r="I40">
        <v>1.78280143380606E-2</v>
      </c>
      <c r="J40">
        <v>7.0710678118654797E-3</v>
      </c>
      <c r="K40" t="s">
        <v>2</v>
      </c>
      <c r="L40" t="s">
        <v>2</v>
      </c>
      <c r="M40" t="s">
        <v>4</v>
      </c>
    </row>
    <row r="41" spans="1:13" x14ac:dyDescent="0.2">
      <c r="A41">
        <v>1991</v>
      </c>
      <c r="B41">
        <v>1.43940352426968E-2</v>
      </c>
      <c r="C41">
        <v>1.59721718933497E-2</v>
      </c>
      <c r="D41">
        <v>2.5134334711663601E-2</v>
      </c>
      <c r="E41">
        <v>1.9836750288517599E-2</v>
      </c>
      <c r="F41">
        <v>1.9953847328825099E-2</v>
      </c>
      <c r="G41">
        <v>1.8641905345769601E-2</v>
      </c>
      <c r="H41">
        <v>1.3161994348809601E-2</v>
      </c>
      <c r="I41">
        <v>1.6314615124687001E-2</v>
      </c>
      <c r="J41">
        <v>2.99827728315222E-2</v>
      </c>
      <c r="K41" t="s">
        <v>2</v>
      </c>
      <c r="L41" t="s">
        <v>2</v>
      </c>
      <c r="M41" t="s">
        <v>4</v>
      </c>
    </row>
    <row r="42" spans="1:13" x14ac:dyDescent="0.2">
      <c r="A42">
        <v>1992</v>
      </c>
      <c r="B42">
        <v>1.1784761836530599E-2</v>
      </c>
      <c r="C42">
        <v>1.54812305058891E-2</v>
      </c>
      <c r="D42">
        <v>2.2611184832677898E-2</v>
      </c>
      <c r="E42">
        <v>3.1228313229660899E-2</v>
      </c>
      <c r="F42">
        <v>2.9925638834436299E-2</v>
      </c>
      <c r="G42">
        <v>5.47418182623364E-2</v>
      </c>
      <c r="H42">
        <v>5.6568542494923896E-3</v>
      </c>
      <c r="I42" t="s">
        <v>2</v>
      </c>
      <c r="J42" t="s">
        <v>2</v>
      </c>
      <c r="K42" t="s">
        <v>2</v>
      </c>
      <c r="L42" t="s">
        <v>2</v>
      </c>
      <c r="M42" t="s">
        <v>4</v>
      </c>
    </row>
    <row r="43" spans="1:13" x14ac:dyDescent="0.2">
      <c r="A43">
        <v>1993</v>
      </c>
      <c r="B43">
        <v>1.15544887892163E-2</v>
      </c>
      <c r="C43">
        <v>1.09670470184934E-2</v>
      </c>
      <c r="D43">
        <v>1.79861606877228E-2</v>
      </c>
      <c r="E43">
        <v>3.5071331587490803E-2</v>
      </c>
      <c r="F43">
        <v>3.18807520761537E-2</v>
      </c>
      <c r="G43">
        <v>4.43941938145569E-2</v>
      </c>
      <c r="H43">
        <v>5.5850992232308001E-2</v>
      </c>
      <c r="I43" t="s">
        <v>2</v>
      </c>
      <c r="J43" t="s">
        <v>2</v>
      </c>
      <c r="K43" t="s">
        <v>2</v>
      </c>
      <c r="L43" t="s">
        <v>2</v>
      </c>
      <c r="M43" t="s">
        <v>4</v>
      </c>
    </row>
    <row r="44" spans="1:13" x14ac:dyDescent="0.2">
      <c r="A44">
        <v>1994</v>
      </c>
      <c r="B44">
        <v>1.23451541875271E-2</v>
      </c>
      <c r="C44">
        <v>1.29480901714182E-2</v>
      </c>
      <c r="D44">
        <v>1.8425045444160199E-2</v>
      </c>
      <c r="E44">
        <v>1.90511609314775E-2</v>
      </c>
      <c r="F44">
        <v>3.0245293481429101E-2</v>
      </c>
      <c r="G44">
        <v>2.2516660498395399E-2</v>
      </c>
      <c r="H44" t="s">
        <v>2</v>
      </c>
      <c r="I44" t="s">
        <v>2</v>
      </c>
      <c r="J44" t="s">
        <v>2</v>
      </c>
      <c r="K44" t="s">
        <v>2</v>
      </c>
      <c r="L44" t="s">
        <v>2</v>
      </c>
      <c r="M44" t="s">
        <v>4</v>
      </c>
    </row>
    <row r="45" spans="1:13" x14ac:dyDescent="0.2">
      <c r="A45">
        <v>1995</v>
      </c>
      <c r="B45">
        <v>1.06395228916126E-2</v>
      </c>
      <c r="C45">
        <v>1.82610380856063E-2</v>
      </c>
      <c r="D45">
        <v>1.80319133064827E-2</v>
      </c>
      <c r="E45">
        <v>3.03184524036062E-2</v>
      </c>
      <c r="F45">
        <v>1.6070158679988199E-2</v>
      </c>
      <c r="G45" t="s">
        <v>2</v>
      </c>
      <c r="H45" t="s">
        <v>2</v>
      </c>
      <c r="I45" t="s">
        <v>2</v>
      </c>
      <c r="J45" t="s">
        <v>2</v>
      </c>
      <c r="K45" t="s">
        <v>2</v>
      </c>
      <c r="L45" t="s">
        <v>2</v>
      </c>
      <c r="M45" t="s">
        <v>4</v>
      </c>
    </row>
    <row r="46" spans="1:13" x14ac:dyDescent="0.2">
      <c r="A46">
        <v>1996</v>
      </c>
      <c r="B46">
        <v>1.0439684667842199E-2</v>
      </c>
      <c r="C46">
        <v>1.99544958463675E-2</v>
      </c>
      <c r="D46">
        <v>2.2901505816325898E-2</v>
      </c>
      <c r="E46">
        <v>2.29591505973946E-2</v>
      </c>
      <c r="F46">
        <v>5.2563453717071003E-2</v>
      </c>
      <c r="G46">
        <v>1.3266499161421599E-2</v>
      </c>
      <c r="H46" t="s">
        <v>2</v>
      </c>
      <c r="I46" t="s">
        <v>2</v>
      </c>
      <c r="J46" t="s">
        <v>2</v>
      </c>
      <c r="K46" t="s">
        <v>2</v>
      </c>
      <c r="L46" t="s">
        <v>2</v>
      </c>
      <c r="M46" t="s">
        <v>4</v>
      </c>
    </row>
    <row r="47" spans="1:13" x14ac:dyDescent="0.2">
      <c r="A47">
        <v>1997</v>
      </c>
      <c r="B47">
        <v>1.3358248903399801E-2</v>
      </c>
      <c r="C47">
        <v>1.66577375371974E-2</v>
      </c>
      <c r="D47">
        <v>2.5759239435994299E-2</v>
      </c>
      <c r="E47">
        <v>1.88217777165041E-2</v>
      </c>
      <c r="F47">
        <v>2.1372867701939802E-2</v>
      </c>
      <c r="G47">
        <v>1.5564382416273399E-2</v>
      </c>
      <c r="H47">
        <v>3.0346608816582198E-2</v>
      </c>
      <c r="I47" t="s">
        <v>2</v>
      </c>
      <c r="J47" t="s">
        <v>2</v>
      </c>
      <c r="K47" t="s">
        <v>2</v>
      </c>
      <c r="L47" t="s">
        <v>2</v>
      </c>
      <c r="M47" t="s">
        <v>4</v>
      </c>
    </row>
    <row r="48" spans="1:13" x14ac:dyDescent="0.2">
      <c r="A48">
        <v>1998</v>
      </c>
      <c r="B48">
        <v>1.14651311116966E-2</v>
      </c>
      <c r="C48">
        <v>1.5720398201917299E-2</v>
      </c>
      <c r="D48">
        <v>1.8064615980485501E-2</v>
      </c>
      <c r="E48">
        <v>1.9383675729322199E-2</v>
      </c>
      <c r="F48">
        <v>1.19155760406685E-2</v>
      </c>
      <c r="G48">
        <v>3.2176078070516902E-2</v>
      </c>
      <c r="H48" t="s">
        <v>2</v>
      </c>
      <c r="I48" t="s">
        <v>2</v>
      </c>
      <c r="J48" t="s">
        <v>2</v>
      </c>
      <c r="K48" t="s">
        <v>2</v>
      </c>
      <c r="L48" t="s">
        <v>2</v>
      </c>
      <c r="M48" t="s">
        <v>4</v>
      </c>
    </row>
    <row r="49" spans="1:13" x14ac:dyDescent="0.2">
      <c r="A49">
        <v>1999</v>
      </c>
      <c r="B49">
        <v>8.7136233233142003E-3</v>
      </c>
      <c r="C49">
        <v>1.2000554327143901E-2</v>
      </c>
      <c r="D49">
        <v>1.4342230906863601E-2</v>
      </c>
      <c r="E49">
        <v>1.53657461207113E-2</v>
      </c>
      <c r="F49">
        <v>1.1680943645290201E-2</v>
      </c>
      <c r="G49" t="s">
        <v>2</v>
      </c>
      <c r="H49" t="s">
        <v>2</v>
      </c>
      <c r="I49" t="s">
        <v>2</v>
      </c>
      <c r="J49" t="s">
        <v>2</v>
      </c>
      <c r="K49" t="s">
        <v>2</v>
      </c>
      <c r="L49" t="s">
        <v>2</v>
      </c>
      <c r="M49" t="s">
        <v>4</v>
      </c>
    </row>
    <row r="50" spans="1:13" x14ac:dyDescent="0.2">
      <c r="A50">
        <v>2000</v>
      </c>
      <c r="B50">
        <v>9.0178371823241999E-3</v>
      </c>
      <c r="C50">
        <v>1.68524577790003E-2</v>
      </c>
      <c r="D50">
        <v>1.4705819747343399E-2</v>
      </c>
      <c r="E50">
        <v>2.2660888450910601E-2</v>
      </c>
      <c r="F50">
        <v>9.6117825420867498E-3</v>
      </c>
      <c r="G50" t="s">
        <v>2</v>
      </c>
      <c r="H50" t="s">
        <v>2</v>
      </c>
      <c r="I50" t="s">
        <v>2</v>
      </c>
      <c r="J50" t="s">
        <v>2</v>
      </c>
      <c r="K50" t="s">
        <v>2</v>
      </c>
      <c r="L50" t="s">
        <v>2</v>
      </c>
      <c r="M50" t="s">
        <v>4</v>
      </c>
    </row>
    <row r="51" spans="1:13" x14ac:dyDescent="0.2">
      <c r="A51">
        <v>2001</v>
      </c>
      <c r="B51">
        <v>1.0999765050742299E-2</v>
      </c>
      <c r="C51">
        <v>1.7784459078624301E-2</v>
      </c>
      <c r="D51">
        <v>2.39899788238645E-2</v>
      </c>
      <c r="E51">
        <v>2.4060319821211599E-2</v>
      </c>
      <c r="F51">
        <v>2.9590539028547601E-2</v>
      </c>
      <c r="G51">
        <v>9.0184995056457797E-3</v>
      </c>
      <c r="H51" t="s">
        <v>2</v>
      </c>
      <c r="I51" t="s">
        <v>2</v>
      </c>
      <c r="J51" t="s">
        <v>2</v>
      </c>
      <c r="K51" t="s">
        <v>2</v>
      </c>
      <c r="L51" t="s">
        <v>2</v>
      </c>
      <c r="M51" t="s">
        <v>4</v>
      </c>
    </row>
    <row r="52" spans="1:13" x14ac:dyDescent="0.2">
      <c r="A52">
        <v>2002</v>
      </c>
      <c r="B52">
        <v>1.34461035725176E-2</v>
      </c>
      <c r="C52">
        <v>1.20206993227141E-2</v>
      </c>
      <c r="D52">
        <v>1.8709059293593198E-2</v>
      </c>
      <c r="E52">
        <v>2.0124711115324798E-2</v>
      </c>
      <c r="F52">
        <v>2.9589550553806701E-2</v>
      </c>
      <c r="G52">
        <v>1.65338037567484E-2</v>
      </c>
      <c r="H52" t="s">
        <v>2</v>
      </c>
      <c r="I52" t="s">
        <v>2</v>
      </c>
      <c r="J52" t="s">
        <v>2</v>
      </c>
      <c r="K52" t="s">
        <v>2</v>
      </c>
      <c r="L52" t="s">
        <v>2</v>
      </c>
      <c r="M52" t="s">
        <v>4</v>
      </c>
    </row>
    <row r="53" spans="1:13" x14ac:dyDescent="0.2">
      <c r="A53">
        <v>2003</v>
      </c>
      <c r="B53">
        <v>8.2571497329780707E-3</v>
      </c>
      <c r="C53">
        <v>1.70401711825349E-2</v>
      </c>
      <c r="D53">
        <v>1.4757035581746999E-2</v>
      </c>
      <c r="E53">
        <v>2.04682775129372E-2</v>
      </c>
      <c r="F53">
        <v>3.5958040062846697E-2</v>
      </c>
      <c r="G53">
        <v>2.6728262195661E-2</v>
      </c>
      <c r="H53">
        <v>2.08288090325464E-2</v>
      </c>
      <c r="I53">
        <v>7.0710678118654797E-3</v>
      </c>
      <c r="J53" t="s">
        <v>2</v>
      </c>
      <c r="K53" t="s">
        <v>2</v>
      </c>
      <c r="L53" t="s">
        <v>2</v>
      </c>
      <c r="M53" t="s">
        <v>4</v>
      </c>
    </row>
    <row r="54" spans="1:13" x14ac:dyDescent="0.2">
      <c r="A54">
        <v>2004</v>
      </c>
      <c r="B54">
        <v>1.3070628006544099E-2</v>
      </c>
      <c r="C54">
        <v>1.09428247240355E-2</v>
      </c>
      <c r="D54">
        <v>2.0178232334441801E-2</v>
      </c>
      <c r="E54">
        <v>2.7475876865421599E-2</v>
      </c>
      <c r="F54">
        <v>1.5556349186104001E-2</v>
      </c>
      <c r="G54" t="s">
        <v>2</v>
      </c>
      <c r="H54" t="s">
        <v>2</v>
      </c>
      <c r="I54" t="s">
        <v>2</v>
      </c>
      <c r="J54" t="s">
        <v>2</v>
      </c>
      <c r="K54" t="s">
        <v>2</v>
      </c>
      <c r="L54" t="s">
        <v>2</v>
      </c>
      <c r="M54" t="s">
        <v>4</v>
      </c>
    </row>
    <row r="55" spans="1:13" x14ac:dyDescent="0.2">
      <c r="A55">
        <v>2005</v>
      </c>
      <c r="B55">
        <v>1.2024831943522499E-2</v>
      </c>
      <c r="C55">
        <v>1.30564228131739E-2</v>
      </c>
      <c r="D55">
        <v>1.80195151643694E-2</v>
      </c>
      <c r="E55">
        <v>1.7959310735806699E-2</v>
      </c>
      <c r="F55">
        <v>2.9034462281915901E-2</v>
      </c>
      <c r="G55">
        <v>2.9709706606876302E-2</v>
      </c>
      <c r="H55">
        <v>1.7527121840165302E-2</v>
      </c>
      <c r="I55">
        <v>1.4142135623731E-3</v>
      </c>
      <c r="J55">
        <v>8.4852813742385801E-3</v>
      </c>
      <c r="K55" t="s">
        <v>2</v>
      </c>
      <c r="L55" t="s">
        <v>2</v>
      </c>
      <c r="M55" t="s">
        <v>4</v>
      </c>
    </row>
    <row r="56" spans="1:13" x14ac:dyDescent="0.2">
      <c r="A56">
        <v>2006</v>
      </c>
      <c r="B56">
        <v>1.1858213754835799E-2</v>
      </c>
      <c r="C56">
        <v>1.25530937655229E-2</v>
      </c>
      <c r="D56">
        <v>1.5627876740010701E-2</v>
      </c>
      <c r="E56">
        <v>1.9140553396224599E-2</v>
      </c>
      <c r="F56">
        <v>3.9509492530276802E-2</v>
      </c>
      <c r="G56" t="s">
        <v>2</v>
      </c>
      <c r="H56" t="s">
        <v>2</v>
      </c>
      <c r="I56" t="s">
        <v>2</v>
      </c>
      <c r="J56" t="s">
        <v>2</v>
      </c>
      <c r="K56" t="s">
        <v>2</v>
      </c>
      <c r="L56" t="s">
        <v>2</v>
      </c>
      <c r="M56" t="s">
        <v>4</v>
      </c>
    </row>
    <row r="57" spans="1:13" x14ac:dyDescent="0.2">
      <c r="A57">
        <v>2007</v>
      </c>
      <c r="B57">
        <v>1.50517921277182E-2</v>
      </c>
      <c r="C57">
        <v>1.5019172804443299E-2</v>
      </c>
      <c r="D57">
        <v>2.1571280224292801E-2</v>
      </c>
      <c r="E57">
        <v>1.9524962570663901E-2</v>
      </c>
      <c r="F57">
        <v>3.0262974391946699E-2</v>
      </c>
      <c r="G57">
        <v>1.2662279942148399E-2</v>
      </c>
      <c r="H57" t="s">
        <v>2</v>
      </c>
      <c r="I57" t="s">
        <v>2</v>
      </c>
      <c r="J57" t="s">
        <v>2</v>
      </c>
      <c r="K57" t="s">
        <v>2</v>
      </c>
      <c r="L57" t="s">
        <v>2</v>
      </c>
      <c r="M57" t="s">
        <v>4</v>
      </c>
    </row>
    <row r="58" spans="1:13" x14ac:dyDescent="0.2">
      <c r="A58">
        <v>2008</v>
      </c>
      <c r="B58">
        <v>1.02430907893915E-2</v>
      </c>
      <c r="C58">
        <v>1.18180122869693E-2</v>
      </c>
      <c r="D58">
        <v>1.47838561026487E-2</v>
      </c>
      <c r="E58">
        <v>1.7725013216196201E-2</v>
      </c>
      <c r="F58">
        <v>1.82290976189169E-2</v>
      </c>
      <c r="G58" t="s">
        <v>2</v>
      </c>
      <c r="H58" t="s">
        <v>2</v>
      </c>
      <c r="I58" t="s">
        <v>2</v>
      </c>
      <c r="J58" t="s">
        <v>2</v>
      </c>
      <c r="K58" t="s">
        <v>2</v>
      </c>
      <c r="L58" t="s">
        <v>2</v>
      </c>
      <c r="M58" t="s">
        <v>4</v>
      </c>
    </row>
    <row r="59" spans="1:13" x14ac:dyDescent="0.2">
      <c r="A59">
        <v>2009</v>
      </c>
      <c r="B59">
        <v>9.0983157327740299E-3</v>
      </c>
      <c r="C59">
        <v>1.04451549569689E-2</v>
      </c>
      <c r="D59">
        <v>1.1796273854576799E-2</v>
      </c>
      <c r="E59">
        <v>2.4343968203207701E-2</v>
      </c>
      <c r="F59">
        <v>1.39164171634321E-2</v>
      </c>
      <c r="G59" t="s">
        <v>2</v>
      </c>
      <c r="H59" t="s">
        <v>2</v>
      </c>
      <c r="I59" t="s">
        <v>2</v>
      </c>
      <c r="J59" t="s">
        <v>2</v>
      </c>
      <c r="K59" t="s">
        <v>2</v>
      </c>
      <c r="L59" t="s">
        <v>2</v>
      </c>
      <c r="M59" t="s">
        <v>4</v>
      </c>
    </row>
    <row r="60" spans="1:13" x14ac:dyDescent="0.2">
      <c r="A60">
        <v>2010</v>
      </c>
      <c r="B60">
        <v>7.47477565481992E-3</v>
      </c>
      <c r="C60">
        <v>1.10416449385077E-2</v>
      </c>
      <c r="D60">
        <v>2.35609347662359E-2</v>
      </c>
      <c r="E60">
        <v>2.62960494953361E-2</v>
      </c>
      <c r="F60">
        <v>1.53113506027248E-2</v>
      </c>
      <c r="G60">
        <v>1.58655676671847E-2</v>
      </c>
      <c r="H60">
        <v>2.1196483413314302E-2</v>
      </c>
      <c r="I60" t="s">
        <v>2</v>
      </c>
      <c r="J60" t="s">
        <v>2</v>
      </c>
      <c r="K60" t="s">
        <v>2</v>
      </c>
      <c r="L60" t="s">
        <v>2</v>
      </c>
      <c r="M60" t="s">
        <v>4</v>
      </c>
    </row>
    <row r="61" spans="1:13" x14ac:dyDescent="0.2">
      <c r="A61">
        <v>2011</v>
      </c>
      <c r="B61">
        <v>7.1819113668979903E-3</v>
      </c>
      <c r="C61">
        <v>1.8016572738803301E-2</v>
      </c>
      <c r="D61">
        <v>1.5739721120426601E-2</v>
      </c>
      <c r="E61">
        <v>2.1216635580765399E-2</v>
      </c>
      <c r="F61">
        <v>2.5407745903809901E-2</v>
      </c>
      <c r="G61">
        <v>1.7275340972945301E-2</v>
      </c>
      <c r="H61">
        <v>1.6150501839801101E-2</v>
      </c>
      <c r="I61">
        <v>1.49838296678503E-2</v>
      </c>
      <c r="J61">
        <v>1.06066017177982E-2</v>
      </c>
      <c r="K61" t="s">
        <v>2</v>
      </c>
      <c r="L61" t="s">
        <v>2</v>
      </c>
      <c r="M61" t="s">
        <v>4</v>
      </c>
    </row>
    <row r="62" spans="1:13" x14ac:dyDescent="0.2">
      <c r="A62">
        <v>2012</v>
      </c>
      <c r="B62">
        <v>5.6568542494923801E-3</v>
      </c>
      <c r="C62">
        <v>2.0376054591431901E-2</v>
      </c>
      <c r="D62">
        <v>1.93846297560934E-2</v>
      </c>
      <c r="E62">
        <v>1.9367868689354001E-2</v>
      </c>
      <c r="F62">
        <v>1.2850792082313701E-2</v>
      </c>
      <c r="G62">
        <v>2.1213203435596398E-3</v>
      </c>
      <c r="H62" t="s">
        <v>2</v>
      </c>
      <c r="I62" t="s">
        <v>2</v>
      </c>
      <c r="J62" t="s">
        <v>2</v>
      </c>
      <c r="K62" t="s">
        <v>2</v>
      </c>
      <c r="L62" t="s">
        <v>2</v>
      </c>
      <c r="M62" t="s">
        <v>4</v>
      </c>
    </row>
    <row r="63" spans="1:13" x14ac:dyDescent="0.2">
      <c r="A63">
        <v>2013</v>
      </c>
      <c r="B63">
        <v>4.7157284949512603E-3</v>
      </c>
      <c r="C63">
        <v>2.53021738196543E-2</v>
      </c>
      <c r="D63">
        <v>2.2930502402839999E-2</v>
      </c>
      <c r="E63">
        <v>1.54926795310891E-2</v>
      </c>
      <c r="F63">
        <v>1.38452187647804E-2</v>
      </c>
      <c r="G63">
        <v>1.3726654823065201E-2</v>
      </c>
      <c r="H63">
        <v>1.5383974345619099E-2</v>
      </c>
      <c r="I63">
        <v>1.8008331405213501E-2</v>
      </c>
      <c r="J63">
        <v>1.4142135623730999E-2</v>
      </c>
      <c r="K63" t="s">
        <v>2</v>
      </c>
      <c r="L63" t="s">
        <v>2</v>
      </c>
      <c r="M63" t="s">
        <v>4</v>
      </c>
    </row>
    <row r="64" spans="1:13" x14ac:dyDescent="0.2">
      <c r="A64">
        <v>2014</v>
      </c>
      <c r="B64">
        <v>5.8760127391649496E-3</v>
      </c>
      <c r="C64">
        <v>9.7070278602067999E-3</v>
      </c>
      <c r="D64">
        <v>7.9616516392892293E-3</v>
      </c>
      <c r="E64">
        <v>0.102530483272049</v>
      </c>
      <c r="F64">
        <v>1.1357327541675E-2</v>
      </c>
      <c r="G64">
        <v>1.6551466950124299E-2</v>
      </c>
      <c r="H64" t="s">
        <v>2</v>
      </c>
      <c r="I64" t="s">
        <v>2</v>
      </c>
      <c r="J64" t="s">
        <v>2</v>
      </c>
      <c r="K64" t="s">
        <v>2</v>
      </c>
      <c r="L64" t="s">
        <v>2</v>
      </c>
      <c r="M64" t="s">
        <v>4</v>
      </c>
    </row>
    <row r="65" spans="1:13" x14ac:dyDescent="0.2">
      <c r="A65">
        <v>1999</v>
      </c>
      <c r="B65" t="s">
        <v>2</v>
      </c>
      <c r="C65" t="s">
        <v>2</v>
      </c>
      <c r="D65">
        <v>1.27344941568364E-2</v>
      </c>
      <c r="E65">
        <v>2.3814761328698201E-2</v>
      </c>
      <c r="F65">
        <v>6.2609903369994198E-3</v>
      </c>
      <c r="G65">
        <v>1.50418220391152E-2</v>
      </c>
      <c r="H65">
        <v>4.80832611206852E-2</v>
      </c>
      <c r="I65" t="s">
        <v>2</v>
      </c>
      <c r="J65" t="s">
        <v>2</v>
      </c>
      <c r="K65" t="s">
        <v>2</v>
      </c>
      <c r="L65" t="s">
        <v>2</v>
      </c>
      <c r="M65" t="s">
        <v>5</v>
      </c>
    </row>
    <row r="66" spans="1:13" x14ac:dyDescent="0.2">
      <c r="A66">
        <v>2000</v>
      </c>
      <c r="B66" t="s">
        <v>2</v>
      </c>
      <c r="C66">
        <v>4.1472882706655403E-2</v>
      </c>
      <c r="D66">
        <v>2.46007388838053E-2</v>
      </c>
      <c r="E66">
        <v>2.2729430198243E-2</v>
      </c>
      <c r="F66">
        <v>2.4025677324510501E-2</v>
      </c>
      <c r="G66">
        <v>2.0717399553460001E-2</v>
      </c>
      <c r="H66">
        <v>2.5725269166409302E-2</v>
      </c>
      <c r="I66">
        <v>1.5121728296284999E-2</v>
      </c>
      <c r="J66">
        <v>5.9908263203000599E-2</v>
      </c>
      <c r="K66" t="s">
        <v>2</v>
      </c>
      <c r="L66" t="s">
        <v>2</v>
      </c>
      <c r="M66" t="s">
        <v>5</v>
      </c>
    </row>
    <row r="67" spans="1:13" x14ac:dyDescent="0.2">
      <c r="A67">
        <v>2001</v>
      </c>
      <c r="B67" t="s">
        <v>2</v>
      </c>
      <c r="C67">
        <v>4.67350274494161E-2</v>
      </c>
      <c r="D67">
        <v>1.9587578659800799E-2</v>
      </c>
      <c r="E67">
        <v>1.9996578519195E-2</v>
      </c>
      <c r="F67">
        <v>2.23688102746766E-2</v>
      </c>
      <c r="G67">
        <v>2.6550476142745701E-2</v>
      </c>
      <c r="H67">
        <v>2.3849250311880899E-2</v>
      </c>
      <c r="I67">
        <v>2.1173633399177199E-2</v>
      </c>
      <c r="J67">
        <v>2.0420577856662101E-2</v>
      </c>
      <c r="K67" t="s">
        <v>2</v>
      </c>
      <c r="L67" t="s">
        <v>2</v>
      </c>
      <c r="M67" t="s">
        <v>5</v>
      </c>
    </row>
    <row r="68" spans="1:13" x14ac:dyDescent="0.2">
      <c r="A68">
        <v>2002</v>
      </c>
      <c r="B68" t="s">
        <v>2</v>
      </c>
      <c r="C68">
        <v>4.9279868453381698E-2</v>
      </c>
      <c r="D68">
        <v>3.1066081070073401E-2</v>
      </c>
      <c r="E68">
        <v>2.9215246903861899E-2</v>
      </c>
      <c r="F68">
        <v>2.5756614186127201E-2</v>
      </c>
      <c r="G68">
        <v>2.6803092127153198E-2</v>
      </c>
      <c r="H68">
        <v>3.04202499106076E-2</v>
      </c>
      <c r="I68">
        <v>3.43169833853064E-2</v>
      </c>
      <c r="J68">
        <v>3.5239212113686302E-2</v>
      </c>
      <c r="K68">
        <v>2.9918762556983801E-2</v>
      </c>
      <c r="L68">
        <v>3.6156603822814999E-2</v>
      </c>
      <c r="M68" t="s">
        <v>5</v>
      </c>
    </row>
    <row r="69" spans="1:13" x14ac:dyDescent="0.2">
      <c r="A69">
        <v>2003</v>
      </c>
      <c r="B69" t="s">
        <v>2</v>
      </c>
      <c r="C69">
        <v>4.0664592594898699E-2</v>
      </c>
      <c r="D69">
        <v>2.92171364224365E-2</v>
      </c>
      <c r="E69">
        <v>3.0410386970844298E-2</v>
      </c>
      <c r="F69">
        <v>3.1253964167930401E-2</v>
      </c>
      <c r="G69">
        <v>2.60035926489183E-2</v>
      </c>
      <c r="H69">
        <v>2.5240741000044802E-2</v>
      </c>
      <c r="I69">
        <v>2.7054619127556301E-2</v>
      </c>
      <c r="J69">
        <v>2.1300132768044201E-2</v>
      </c>
      <c r="K69">
        <v>2.5973547278487899E-2</v>
      </c>
      <c r="L69">
        <v>2.6439455886727501E-2</v>
      </c>
      <c r="M69" t="s">
        <v>5</v>
      </c>
    </row>
    <row r="70" spans="1:13" x14ac:dyDescent="0.2">
      <c r="A70">
        <v>2004</v>
      </c>
      <c r="B70" t="s">
        <v>2</v>
      </c>
      <c r="C70">
        <v>2.8033067508359301E-2</v>
      </c>
      <c r="D70">
        <v>4.9485526688095097E-2</v>
      </c>
      <c r="E70">
        <v>3.7338884816884202E-2</v>
      </c>
      <c r="F70">
        <v>3.023207723245E-2</v>
      </c>
      <c r="G70">
        <v>2.2960886626766899E-2</v>
      </c>
      <c r="H70">
        <v>2.0236561169334099E-2</v>
      </c>
      <c r="I70">
        <v>2.0301461786023E-2</v>
      </c>
      <c r="J70">
        <v>3.11566612705572E-2</v>
      </c>
      <c r="K70">
        <v>2.4452470904457398E-2</v>
      </c>
      <c r="L70">
        <v>2.6912202932251099E-2</v>
      </c>
      <c r="M70" t="s">
        <v>5</v>
      </c>
    </row>
    <row r="71" spans="1:13" x14ac:dyDescent="0.2">
      <c r="A71">
        <v>2005</v>
      </c>
      <c r="B71" t="s">
        <v>2</v>
      </c>
      <c r="C71">
        <v>1.9448184595431298E-2</v>
      </c>
      <c r="D71">
        <v>1.5945238031353101E-2</v>
      </c>
      <c r="E71">
        <v>2.1989477947500401E-2</v>
      </c>
      <c r="F71">
        <v>3.7610545286782197E-2</v>
      </c>
      <c r="G71">
        <v>4.2177065599437798E-2</v>
      </c>
      <c r="H71">
        <v>3.7057028059354E-2</v>
      </c>
      <c r="I71">
        <v>2.0592207856134401E-2</v>
      </c>
      <c r="J71">
        <v>3.0816903015569001E-2</v>
      </c>
      <c r="K71">
        <v>1.8229728152272199E-2</v>
      </c>
      <c r="L71">
        <v>1.5232143047456599E-2</v>
      </c>
      <c r="M71" t="s">
        <v>5</v>
      </c>
    </row>
    <row r="72" spans="1:13" x14ac:dyDescent="0.2">
      <c r="A72">
        <v>2006</v>
      </c>
      <c r="B72" t="s">
        <v>2</v>
      </c>
      <c r="C72" t="s">
        <v>2</v>
      </c>
      <c r="D72">
        <v>1.3504208098353499E-2</v>
      </c>
      <c r="E72">
        <v>1.43114663273718E-2</v>
      </c>
      <c r="F72">
        <v>2.7029337295369701E-2</v>
      </c>
      <c r="G72">
        <v>3.57049780079116E-2</v>
      </c>
      <c r="H72">
        <v>4.1787613934784203E-2</v>
      </c>
      <c r="I72">
        <v>3.6376748853393398E-2</v>
      </c>
      <c r="J72">
        <v>3.7998684187745199E-2</v>
      </c>
      <c r="K72">
        <v>6.5480531457831004E-2</v>
      </c>
      <c r="L72" t="s">
        <v>2</v>
      </c>
      <c r="M72" t="s">
        <v>5</v>
      </c>
    </row>
    <row r="73" spans="1:13" x14ac:dyDescent="0.2">
      <c r="A73">
        <v>2007</v>
      </c>
      <c r="B73" t="s">
        <v>2</v>
      </c>
      <c r="C73" t="s">
        <v>2</v>
      </c>
      <c r="D73">
        <v>1.37900865293328E-2</v>
      </c>
      <c r="E73">
        <v>1.19066815762955E-2</v>
      </c>
      <c r="F73">
        <v>1.36562415535609E-2</v>
      </c>
      <c r="G73">
        <v>1.9205765080249199E-2</v>
      </c>
      <c r="H73">
        <v>2.8884607622249099E-2</v>
      </c>
      <c r="I73">
        <v>3.4753736809474502E-2</v>
      </c>
      <c r="J73">
        <v>4.2146569650842701E-2</v>
      </c>
      <c r="K73">
        <v>1.1060440015358001E-2</v>
      </c>
      <c r="L73">
        <v>6.0811183182043101E-2</v>
      </c>
      <c r="M73" t="s">
        <v>5</v>
      </c>
    </row>
    <row r="74" spans="1:13" x14ac:dyDescent="0.2">
      <c r="A74">
        <v>2008</v>
      </c>
      <c r="B74" t="s">
        <v>2</v>
      </c>
      <c r="C74" t="s">
        <v>2</v>
      </c>
      <c r="D74">
        <v>8.5556998544829808E-3</v>
      </c>
      <c r="E74">
        <v>1.38142871344654E-2</v>
      </c>
      <c r="F74">
        <v>1.5316445524865101E-2</v>
      </c>
      <c r="G74">
        <v>1.9169984118682499E-2</v>
      </c>
      <c r="H74">
        <v>2.4251745340996701E-2</v>
      </c>
      <c r="I74">
        <v>2.7358077188727799E-2</v>
      </c>
      <c r="J74">
        <v>3.6641658138123499E-2</v>
      </c>
      <c r="K74">
        <v>2.1755459085020499E-2</v>
      </c>
      <c r="L74" t="s">
        <v>2</v>
      </c>
      <c r="M74" t="s">
        <v>5</v>
      </c>
    </row>
    <row r="75" spans="1:13" x14ac:dyDescent="0.2">
      <c r="A75">
        <v>2009</v>
      </c>
      <c r="B75" t="s">
        <v>2</v>
      </c>
      <c r="C75" t="s">
        <v>2</v>
      </c>
      <c r="D75">
        <v>1.88042548376691E-2</v>
      </c>
      <c r="E75">
        <v>1.7921492452087601E-2</v>
      </c>
      <c r="F75">
        <v>1.51017583194009E-2</v>
      </c>
      <c r="G75">
        <v>1.6317088530283502E-2</v>
      </c>
      <c r="H75">
        <v>1.50748253849768E-2</v>
      </c>
      <c r="I75">
        <v>1.5197750365156601E-2</v>
      </c>
      <c r="J75">
        <v>1.55741755818709E-2</v>
      </c>
      <c r="K75">
        <v>3.1106001564542698E-2</v>
      </c>
      <c r="L75" t="s">
        <v>2</v>
      </c>
      <c r="M75" t="s">
        <v>5</v>
      </c>
    </row>
    <row r="76" spans="1:13" x14ac:dyDescent="0.2">
      <c r="A76">
        <v>2010</v>
      </c>
      <c r="B76" t="s">
        <v>2</v>
      </c>
      <c r="C76" t="s">
        <v>2</v>
      </c>
      <c r="D76">
        <v>1.80069431053691E-2</v>
      </c>
      <c r="E76">
        <v>1.6890363866251999E-2</v>
      </c>
      <c r="F76">
        <v>1.5837016685955101E-2</v>
      </c>
      <c r="G76">
        <v>1.8090705338153702E-2</v>
      </c>
      <c r="H76">
        <v>1.6064460604358899E-2</v>
      </c>
      <c r="I76">
        <v>2.0007863997910599E-2</v>
      </c>
      <c r="J76">
        <v>1.6105421925072801E-2</v>
      </c>
      <c r="K76">
        <v>1.72143351115671E-2</v>
      </c>
      <c r="L76" t="s">
        <v>2</v>
      </c>
      <c r="M76" t="s">
        <v>5</v>
      </c>
    </row>
    <row r="77" spans="1:13" x14ac:dyDescent="0.2">
      <c r="A77">
        <v>2011</v>
      </c>
      <c r="B77" t="s">
        <v>2</v>
      </c>
      <c r="C77">
        <v>3.2145502536643101E-3</v>
      </c>
      <c r="D77">
        <v>2.7686804434332E-2</v>
      </c>
      <c r="E77">
        <v>2.6129367226170201E-2</v>
      </c>
      <c r="F77">
        <v>2.15229084057037E-2</v>
      </c>
      <c r="G77">
        <v>2.3076893025030701E-2</v>
      </c>
      <c r="H77">
        <v>2.45228051185549E-2</v>
      </c>
      <c r="I77">
        <v>2.32727580280844E-2</v>
      </c>
      <c r="J77">
        <v>2.0076306047580799E-2</v>
      </c>
      <c r="K77">
        <v>3.3126525122123301E-2</v>
      </c>
      <c r="L77" t="s">
        <v>2</v>
      </c>
      <c r="M77" t="s">
        <v>5</v>
      </c>
    </row>
    <row r="78" spans="1:13" x14ac:dyDescent="0.2">
      <c r="A78">
        <v>2012</v>
      </c>
      <c r="B78" t="s">
        <v>2</v>
      </c>
      <c r="C78">
        <v>1.0440306508910599E-2</v>
      </c>
      <c r="D78">
        <v>1.37697308618571E-2</v>
      </c>
      <c r="E78">
        <v>1.74540571919558E-2</v>
      </c>
      <c r="F78">
        <v>2.00272067788843E-2</v>
      </c>
      <c r="G78">
        <v>2.0104973696084799E-2</v>
      </c>
      <c r="H78">
        <v>1.8386094717809099E-2</v>
      </c>
      <c r="I78">
        <v>1.9579353490229299E-2</v>
      </c>
      <c r="J78">
        <v>2.1298204291393098E-2</v>
      </c>
      <c r="K78">
        <v>1.9707705872171501E-2</v>
      </c>
      <c r="L78">
        <v>2.33902946187717E-2</v>
      </c>
      <c r="M78" t="s">
        <v>5</v>
      </c>
    </row>
    <row r="79" spans="1:13" x14ac:dyDescent="0.2">
      <c r="A79">
        <v>2013</v>
      </c>
      <c r="B79" t="s">
        <v>2</v>
      </c>
      <c r="C79" t="s">
        <v>2</v>
      </c>
      <c r="D79">
        <v>1.90325677280196E-2</v>
      </c>
      <c r="E79">
        <v>1.8156012573149499E-2</v>
      </c>
      <c r="F79">
        <v>1.9961149777662199E-2</v>
      </c>
      <c r="G79">
        <v>2.1621572035954099E-2</v>
      </c>
      <c r="H79">
        <v>2.09864574771438E-2</v>
      </c>
      <c r="I79">
        <v>2.40184004994917E-2</v>
      </c>
      <c r="J79">
        <v>2.1420839373670401E-2</v>
      </c>
      <c r="K79">
        <v>2.3252005025479399E-2</v>
      </c>
      <c r="L79">
        <v>3.3637456228711199E-2</v>
      </c>
      <c r="M79" t="s">
        <v>5</v>
      </c>
    </row>
    <row r="80" spans="1:13" x14ac:dyDescent="0.2">
      <c r="A80">
        <v>2014</v>
      </c>
      <c r="B80" t="s">
        <v>2</v>
      </c>
      <c r="C80" t="s">
        <v>2</v>
      </c>
      <c r="D80" t="s">
        <v>2</v>
      </c>
      <c r="E80">
        <v>1.69899521652143E-2</v>
      </c>
      <c r="F80">
        <v>1.9425780347580999E-2</v>
      </c>
      <c r="G80">
        <v>2.02332905507638E-2</v>
      </c>
      <c r="H80">
        <v>1.99199962349394E-2</v>
      </c>
      <c r="I80">
        <v>1.66471488280295E-2</v>
      </c>
      <c r="J80">
        <v>2.5721885323890699E-2</v>
      </c>
      <c r="K80">
        <v>2.1021633878200101E-2</v>
      </c>
      <c r="L80">
        <v>9.0553851381374104E-3</v>
      </c>
      <c r="M80" t="s">
        <v>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83"/>
  <sheetViews>
    <sheetView tabSelected="1" zoomScale="172" workbookViewId="0">
      <selection activeCell="B6" sqref="B6"/>
    </sheetView>
  </sheetViews>
  <sheetFormatPr baseColWidth="10" defaultRowHeight="16" x14ac:dyDescent="0.2"/>
  <sheetData>
    <row r="1" spans="1:35" x14ac:dyDescent="0.2">
      <c r="B1" t="s">
        <v>6</v>
      </c>
    </row>
    <row r="2" spans="1:35" x14ac:dyDescent="0.2">
      <c r="B2">
        <v>2014</v>
      </c>
    </row>
    <row r="3" spans="1:35" x14ac:dyDescent="0.2">
      <c r="B3" t="s">
        <v>7</v>
      </c>
    </row>
    <row r="4" spans="1:35" x14ac:dyDescent="0.2">
      <c r="B4">
        <v>1970</v>
      </c>
    </row>
    <row r="5" spans="1:35" x14ac:dyDescent="0.2">
      <c r="B5" t="s">
        <v>8</v>
      </c>
    </row>
    <row r="6" spans="1:35" x14ac:dyDescent="0.2">
      <c r="B6">
        <v>2024</v>
      </c>
    </row>
    <row r="7" spans="1:35" x14ac:dyDescent="0.2">
      <c r="B7" t="s">
        <v>9</v>
      </c>
    </row>
    <row r="8" spans="1:35" x14ac:dyDescent="0.2">
      <c r="B8">
        <v>3</v>
      </c>
    </row>
    <row r="9" spans="1:35" x14ac:dyDescent="0.2">
      <c r="B9" t="s">
        <v>10</v>
      </c>
    </row>
    <row r="10" spans="1:35" x14ac:dyDescent="0.2">
      <c r="B10">
        <v>29</v>
      </c>
      <c r="C10">
        <v>34</v>
      </c>
      <c r="D10">
        <v>16</v>
      </c>
    </row>
    <row r="11" spans="1:35" x14ac:dyDescent="0.2">
      <c r="B11" t="s">
        <v>11</v>
      </c>
    </row>
    <row r="12" spans="1:35" x14ac:dyDescent="0.2">
      <c r="A12">
        <f>COUNT(B12:AZ12)</f>
        <v>29</v>
      </c>
      <c r="B12" s="1">
        <v>1982</v>
      </c>
      <c r="C12">
        <v>1983</v>
      </c>
      <c r="D12">
        <v>1985</v>
      </c>
      <c r="E12">
        <v>1987</v>
      </c>
      <c r="F12">
        <v>1988</v>
      </c>
      <c r="G12">
        <v>1990</v>
      </c>
      <c r="H12">
        <v>1992</v>
      </c>
      <c r="I12">
        <v>1993</v>
      </c>
      <c r="J12">
        <v>1994</v>
      </c>
      <c r="K12">
        <v>1995</v>
      </c>
      <c r="L12">
        <v>1996</v>
      </c>
      <c r="M12">
        <v>1997</v>
      </c>
      <c r="N12">
        <v>1998</v>
      </c>
      <c r="O12">
        <v>1999</v>
      </c>
      <c r="P12">
        <v>2000</v>
      </c>
      <c r="Q12">
        <v>2001</v>
      </c>
      <c r="R12">
        <v>2002</v>
      </c>
      <c r="S12">
        <v>2003</v>
      </c>
      <c r="T12">
        <v>2004</v>
      </c>
      <c r="U12">
        <v>2005</v>
      </c>
      <c r="V12">
        <v>2006</v>
      </c>
      <c r="W12">
        <v>2007</v>
      </c>
      <c r="X12">
        <v>2008</v>
      </c>
      <c r="Y12">
        <v>2009</v>
      </c>
      <c r="Z12">
        <v>2010</v>
      </c>
      <c r="AA12">
        <v>2011</v>
      </c>
      <c r="AB12">
        <v>2012</v>
      </c>
      <c r="AC12">
        <v>2013</v>
      </c>
      <c r="AD12">
        <v>2014</v>
      </c>
    </row>
    <row r="13" spans="1:35" x14ac:dyDescent="0.2">
      <c r="A13">
        <f>COUNT(B13:AZ13)</f>
        <v>34</v>
      </c>
      <c r="B13">
        <v>1981</v>
      </c>
      <c r="C13">
        <v>1982</v>
      </c>
      <c r="D13">
        <v>1983</v>
      </c>
      <c r="E13">
        <v>1984</v>
      </c>
      <c r="F13">
        <v>1985</v>
      </c>
      <c r="G13">
        <v>1986</v>
      </c>
      <c r="H13">
        <v>1987</v>
      </c>
      <c r="I13">
        <v>1988</v>
      </c>
      <c r="J13">
        <v>1989</v>
      </c>
      <c r="K13">
        <v>1990</v>
      </c>
      <c r="L13">
        <v>1991</v>
      </c>
      <c r="M13">
        <v>1992</v>
      </c>
      <c r="N13">
        <v>1993</v>
      </c>
      <c r="O13">
        <v>1994</v>
      </c>
      <c r="P13">
        <v>1995</v>
      </c>
      <c r="Q13">
        <v>1996</v>
      </c>
      <c r="R13">
        <v>1997</v>
      </c>
      <c r="S13">
        <v>1998</v>
      </c>
      <c r="T13">
        <v>1999</v>
      </c>
      <c r="U13">
        <v>2000</v>
      </c>
      <c r="V13">
        <v>2001</v>
      </c>
      <c r="W13">
        <v>2002</v>
      </c>
      <c r="X13">
        <v>2003</v>
      </c>
      <c r="Y13">
        <v>2004</v>
      </c>
      <c r="Z13">
        <v>2005</v>
      </c>
      <c r="AA13">
        <v>2006</v>
      </c>
      <c r="AB13">
        <v>2007</v>
      </c>
      <c r="AC13">
        <v>2008</v>
      </c>
      <c r="AD13">
        <v>2009</v>
      </c>
      <c r="AE13">
        <v>2010</v>
      </c>
      <c r="AF13">
        <v>2011</v>
      </c>
      <c r="AG13">
        <v>2012</v>
      </c>
      <c r="AH13">
        <v>2013</v>
      </c>
      <c r="AI13">
        <v>2014</v>
      </c>
    </row>
    <row r="14" spans="1:35" x14ac:dyDescent="0.2">
      <c r="A14">
        <f>COUNT(B14:AZ14)</f>
        <v>16</v>
      </c>
      <c r="B14">
        <v>1999</v>
      </c>
      <c r="C14">
        <v>2000</v>
      </c>
      <c r="D14">
        <v>2001</v>
      </c>
      <c r="E14">
        <v>2002</v>
      </c>
      <c r="F14">
        <v>2003</v>
      </c>
      <c r="G14">
        <v>2004</v>
      </c>
      <c r="H14">
        <v>2005</v>
      </c>
      <c r="I14">
        <v>2006</v>
      </c>
      <c r="J14">
        <v>2007</v>
      </c>
      <c r="K14">
        <v>2008</v>
      </c>
      <c r="L14">
        <v>2009</v>
      </c>
      <c r="M14">
        <v>2010</v>
      </c>
      <c r="N14">
        <v>2011</v>
      </c>
      <c r="O14">
        <v>2012</v>
      </c>
      <c r="P14">
        <v>2013</v>
      </c>
      <c r="Q14">
        <v>2014</v>
      </c>
    </row>
    <row r="15" spans="1:35" x14ac:dyDescent="0.2">
      <c r="B15" t="s">
        <v>12</v>
      </c>
    </row>
    <row r="16" spans="1:35" x14ac:dyDescent="0.2">
      <c r="B16">
        <v>0</v>
      </c>
    </row>
    <row r="17" spans="1:12" x14ac:dyDescent="0.2">
      <c r="B17" t="s">
        <v>13</v>
      </c>
    </row>
    <row r="18" spans="1:12" x14ac:dyDescent="0.2">
      <c r="B18">
        <v>10</v>
      </c>
    </row>
    <row r="19" spans="1:12" x14ac:dyDescent="0.2">
      <c r="B19" t="s">
        <v>14</v>
      </c>
    </row>
    <row r="20" spans="1:12" x14ac:dyDescent="0.2">
      <c r="A20">
        <v>1982</v>
      </c>
      <c r="B20">
        <f>IF(sardine_fishery_waa_kg!B2="NA",sardine_fishery_waa_kg!P$2,sardine_fishery_waa_kg!B2)</f>
        <v>4.3914520116336973E-2</v>
      </c>
      <c r="C20">
        <f>IF(sardine_fishery_waa_kg!C2="NA",sardine_fishery_waa_kg!Q$2,sardine_fishery_waa_kg!C2)</f>
        <v>7.3420064051918574E-2</v>
      </c>
      <c r="D20">
        <f>IF(sardine_fishery_waa_kg!D2="NA",sardine_fishery_waa_kg!R$2,sardine_fishery_waa_kg!D2)</f>
        <v>0.1201875</v>
      </c>
      <c r="E20">
        <f>IF(sardine_fishery_waa_kg!E2="NA",sardine_fishery_waa_kg!S$2,sardine_fishery_waa_kg!E2)</f>
        <v>0.155857142857143</v>
      </c>
      <c r="F20">
        <f>IF(sardine_fishery_waa_kg!F2="NA",sardine_fishery_waa_kg!T$2,sardine_fishery_waa_kg!F2)</f>
        <v>0.17733333333333301</v>
      </c>
      <c r="G20">
        <f>IF(sardine_fishery_waa_kg!G2="NA",sardine_fishery_waa_kg!U$2,sardine_fishery_waa_kg!G2)</f>
        <v>0.15219568100321001</v>
      </c>
      <c r="H20">
        <f>IF(sardine_fishery_waa_kg!H2="NA",sardine_fishery_waa_kg!V$2,sardine_fishery_waa_kg!H2)</f>
        <v>0.168825440806815</v>
      </c>
      <c r="I20">
        <f>IF(sardine_fishery_waa_kg!I2="NA",sardine_fishery_waa_kg!W$2,sardine_fishery_waa_kg!I2)</f>
        <v>0.17932008616080392</v>
      </c>
      <c r="J20">
        <f>IF(sardine_fishery_waa_kg!J2="NA",sardine_fishery_waa_kg!X$2,sardine_fishery_waa_kg!J2)</f>
        <v>0.17875401684607992</v>
      </c>
      <c r="K20">
        <f>IF(sardine_fishery_waa_kg!K2="NA",sardine_fishery_waa_kg!Y$2,sardine_fishery_waa_kg!K2)</f>
        <v>0.17698040025058517</v>
      </c>
      <c r="L20">
        <f>IF(sardine_fishery_waa_kg!L2="NA",sardine_fishery_waa_kg!Z$2,sardine_fishery_waa_kg!L2)</f>
        <v>0.19537071413435056</v>
      </c>
    </row>
    <row r="21" spans="1:12" x14ac:dyDescent="0.2">
      <c r="A21">
        <v>1983</v>
      </c>
      <c r="B21">
        <f>IF(sardine_fishery_waa_kg!B3="NA",sardine_fishery_waa_kg!P$2,sardine_fishery_waa_kg!B3)</f>
        <v>4.3914520116336973E-2</v>
      </c>
      <c r="C21">
        <f>IF(sardine_fishery_waa_kg!C3="NA",sardine_fishery_waa_kg!Q$2,sardine_fishery_waa_kg!C3)</f>
        <v>0.111222222222222</v>
      </c>
      <c r="D21">
        <f>IF(sardine_fishery_waa_kg!D3="NA",sardine_fishery_waa_kg!R$2,sardine_fishery_waa_kg!D3)</f>
        <v>0.12837499999999999</v>
      </c>
      <c r="E21">
        <f>IF(sardine_fishery_waa_kg!E3="NA",sardine_fishery_waa_kg!S$2,sardine_fishery_waa_kg!E3)</f>
        <v>0.126</v>
      </c>
      <c r="F21">
        <f>IF(sardine_fishery_waa_kg!F3="NA",sardine_fishery_waa_kg!T$2,sardine_fishery_waa_kg!F3)</f>
        <v>0.13941226772525087</v>
      </c>
      <c r="G21">
        <f>IF(sardine_fishery_waa_kg!G3="NA",sardine_fishery_waa_kg!U$2,sardine_fishery_waa_kg!G3)</f>
        <v>0.15219568100321001</v>
      </c>
      <c r="H21">
        <f>IF(sardine_fishery_waa_kg!H3="NA",sardine_fishery_waa_kg!V$2,sardine_fishery_waa_kg!H3)</f>
        <v>0.168825440806815</v>
      </c>
      <c r="I21">
        <f>IF(sardine_fishery_waa_kg!I3="NA",sardine_fishery_waa_kg!W$2,sardine_fishery_waa_kg!I3)</f>
        <v>0.17932008616080392</v>
      </c>
      <c r="J21">
        <f>IF(sardine_fishery_waa_kg!J3="NA",sardine_fishery_waa_kg!X$2,sardine_fishery_waa_kg!J3)</f>
        <v>0.17875401684607992</v>
      </c>
      <c r="K21">
        <f>IF(sardine_fishery_waa_kg!K3="NA",sardine_fishery_waa_kg!Y$2,sardine_fishery_waa_kg!K3)</f>
        <v>0.17698040025058517</v>
      </c>
      <c r="L21">
        <f>IF(sardine_fishery_waa_kg!L3="NA",sardine_fishery_waa_kg!Z$2,sardine_fishery_waa_kg!L3)</f>
        <v>0.19537071413435056</v>
      </c>
    </row>
    <row r="22" spans="1:12" x14ac:dyDescent="0.2">
      <c r="A22">
        <v>1985</v>
      </c>
      <c r="B22">
        <f>IF(sardine_fishery_waa_kg!B4="NA",sardine_fishery_waa_kg!P$2,sardine_fishery_waa_kg!B4)</f>
        <v>4.3914520116336973E-2</v>
      </c>
      <c r="C22">
        <f>IF(sardine_fishery_waa_kg!C4="NA",sardine_fishery_waa_kg!Q$2,sardine_fishery_waa_kg!C4)</f>
        <v>0.1056875</v>
      </c>
      <c r="D22">
        <f>IF(sardine_fishery_waa_kg!D4="NA",sardine_fishery_waa_kg!R$2,sardine_fishery_waa_kg!D4)</f>
        <v>0.14405660377358501</v>
      </c>
      <c r="E22">
        <f>IF(sardine_fishery_waa_kg!E4="NA",sardine_fishery_waa_kg!S$2,sardine_fishery_waa_kg!E4)</f>
        <v>0.16400000000000001</v>
      </c>
      <c r="F22">
        <f>IF(sardine_fishery_waa_kg!F4="NA",sardine_fishery_waa_kg!T$2,sardine_fishery_waa_kg!F4)</f>
        <v>0.13941226772525087</v>
      </c>
      <c r="G22">
        <f>IF(sardine_fishery_waa_kg!G4="NA",sardine_fishery_waa_kg!U$2,sardine_fishery_waa_kg!G4)</f>
        <v>0.15219568100321001</v>
      </c>
      <c r="H22">
        <f>IF(sardine_fishery_waa_kg!H4="NA",sardine_fishery_waa_kg!V$2,sardine_fishery_waa_kg!H4)</f>
        <v>0.168825440806815</v>
      </c>
      <c r="I22">
        <f>IF(sardine_fishery_waa_kg!I4="NA",sardine_fishery_waa_kg!W$2,sardine_fishery_waa_kg!I4)</f>
        <v>0.17932008616080392</v>
      </c>
      <c r="J22">
        <f>IF(sardine_fishery_waa_kg!J4="NA",sardine_fishery_waa_kg!X$2,sardine_fishery_waa_kg!J4)</f>
        <v>0.17875401684607992</v>
      </c>
      <c r="K22">
        <f>IF(sardine_fishery_waa_kg!K4="NA",sardine_fishery_waa_kg!Y$2,sardine_fishery_waa_kg!K4)</f>
        <v>0.17698040025058517</v>
      </c>
      <c r="L22">
        <f>IF(sardine_fishery_waa_kg!L4="NA",sardine_fishery_waa_kg!Z$2,sardine_fishery_waa_kg!L4)</f>
        <v>0.19537071413435056</v>
      </c>
    </row>
    <row r="23" spans="1:12" x14ac:dyDescent="0.2">
      <c r="A23">
        <v>1987</v>
      </c>
      <c r="B23">
        <f>IF(sardine_fishery_waa_kg!B5="NA",sardine_fishery_waa_kg!P$2,sardine_fishery_waa_kg!B5)</f>
        <v>8.6999999999999994E-2</v>
      </c>
      <c r="C23">
        <f>IF(sardine_fishery_waa_kg!C5="NA",sardine_fishery_waa_kg!Q$2,sardine_fishery_waa_kg!C5)</f>
        <v>9.5351515151515104E-2</v>
      </c>
      <c r="D23">
        <f>IF(sardine_fishery_waa_kg!D5="NA",sardine_fishery_waa_kg!R$2,sardine_fishery_waa_kg!D5)</f>
        <v>0.11123076923076899</v>
      </c>
      <c r="E23">
        <f>IF(sardine_fishery_waa_kg!E5="NA",sardine_fishery_waa_kg!S$2,sardine_fishery_waa_kg!E5)</f>
        <v>0.17</v>
      </c>
      <c r="F23">
        <f>IF(sardine_fishery_waa_kg!F5="NA",sardine_fishery_waa_kg!T$2,sardine_fishery_waa_kg!F5)</f>
        <v>0.13941226772525087</v>
      </c>
      <c r="G23">
        <f>IF(sardine_fishery_waa_kg!G5="NA",sardine_fishery_waa_kg!U$2,sardine_fishery_waa_kg!G5)</f>
        <v>0.15219568100321001</v>
      </c>
      <c r="H23">
        <f>IF(sardine_fishery_waa_kg!H5="NA",sardine_fishery_waa_kg!V$2,sardine_fishery_waa_kg!H5)</f>
        <v>0.168825440806815</v>
      </c>
      <c r="I23">
        <f>IF(sardine_fishery_waa_kg!I5="NA",sardine_fishery_waa_kg!W$2,sardine_fishery_waa_kg!I5)</f>
        <v>0.17932008616080392</v>
      </c>
      <c r="J23">
        <f>IF(sardine_fishery_waa_kg!J5="NA",sardine_fishery_waa_kg!X$2,sardine_fishery_waa_kg!J5)</f>
        <v>0.17875401684607992</v>
      </c>
      <c r="K23">
        <f>IF(sardine_fishery_waa_kg!K5="NA",sardine_fishery_waa_kg!Y$2,sardine_fishery_waa_kg!K5)</f>
        <v>0.17698040025058517</v>
      </c>
      <c r="L23">
        <f>IF(sardine_fishery_waa_kg!L5="NA",sardine_fishery_waa_kg!Z$2,sardine_fishery_waa_kg!L5)</f>
        <v>0.19537071413435056</v>
      </c>
    </row>
    <row r="24" spans="1:12" x14ac:dyDescent="0.2">
      <c r="A24">
        <v>1988</v>
      </c>
      <c r="B24">
        <f>IF(sardine_fishery_waa_kg!B6="NA",sardine_fishery_waa_kg!P$2,sardine_fishery_waa_kg!B6)</f>
        <v>4.3914520116336973E-2</v>
      </c>
      <c r="C24">
        <f>IF(sardine_fishery_waa_kg!C6="NA",sardine_fishery_waa_kg!Q$2,sardine_fishery_waa_kg!C6)</f>
        <v>0.10214285714285699</v>
      </c>
      <c r="D24">
        <f>IF(sardine_fishery_waa_kg!D6="NA",sardine_fishery_waa_kg!R$2,sardine_fishery_waa_kg!D6)</f>
        <v>0.14636170212766</v>
      </c>
      <c r="E24">
        <f>IF(sardine_fishery_waa_kg!E6="NA",sardine_fishery_waa_kg!S$2,sardine_fishery_waa_kg!E6)</f>
        <v>0.17505555555555599</v>
      </c>
      <c r="F24">
        <f>IF(sardine_fishery_waa_kg!F6="NA",sardine_fishery_waa_kg!T$2,sardine_fishery_waa_kg!F6)</f>
        <v>0.20483333333333301</v>
      </c>
      <c r="G24">
        <f>IF(sardine_fishery_waa_kg!G6="NA",sardine_fishery_waa_kg!U$2,sardine_fishery_waa_kg!G6)</f>
        <v>0.2235</v>
      </c>
      <c r="H24">
        <f>IF(sardine_fishery_waa_kg!H6="NA",sardine_fishery_waa_kg!V$2,sardine_fishery_waa_kg!H6)</f>
        <v>0.168825440806815</v>
      </c>
      <c r="I24">
        <f>IF(sardine_fishery_waa_kg!I6="NA",sardine_fishery_waa_kg!W$2,sardine_fishery_waa_kg!I6)</f>
        <v>0.17932008616080392</v>
      </c>
      <c r="J24">
        <f>IF(sardine_fishery_waa_kg!J6="NA",sardine_fishery_waa_kg!X$2,sardine_fishery_waa_kg!J6)</f>
        <v>0.17875401684607992</v>
      </c>
      <c r="K24">
        <f>IF(sardine_fishery_waa_kg!K6="NA",sardine_fishery_waa_kg!Y$2,sardine_fishery_waa_kg!K6)</f>
        <v>0.17698040025058517</v>
      </c>
      <c r="L24">
        <f>IF(sardine_fishery_waa_kg!L6="NA",sardine_fishery_waa_kg!Z$2,sardine_fishery_waa_kg!L6)</f>
        <v>0.19537071413435056</v>
      </c>
    </row>
    <row r="25" spans="1:12" x14ac:dyDescent="0.2">
      <c r="A25">
        <v>1990</v>
      </c>
      <c r="B25">
        <f>IF(sardine_fishery_waa_kg!B7="NA",sardine_fishery_waa_kg!P$2,sardine_fishery_waa_kg!B7)</f>
        <v>4.3914520116336973E-2</v>
      </c>
      <c r="C25">
        <f>IF(sardine_fishery_waa_kg!C7="NA",sardine_fishery_waa_kg!Q$2,sardine_fishery_waa_kg!C7)</f>
        <v>5.81666666666667E-2</v>
      </c>
      <c r="D25">
        <f>IF(sardine_fishery_waa_kg!D7="NA",sardine_fishery_waa_kg!R$2,sardine_fishery_waa_kg!D7)</f>
        <v>8.4966666666666704E-2</v>
      </c>
      <c r="E25">
        <f>IF(sardine_fishery_waa_kg!E7="NA",sardine_fishery_waa_kg!S$2,sardine_fishery_waa_kg!E7)</f>
        <v>0.11711764705882401</v>
      </c>
      <c r="F25">
        <f>IF(sardine_fishery_waa_kg!F7="NA",sardine_fishery_waa_kg!T$2,sardine_fishery_waa_kg!F7)</f>
        <v>0.13750000000000001</v>
      </c>
      <c r="G25">
        <f>IF(sardine_fishery_waa_kg!G7="NA",sardine_fishery_waa_kg!U$2,sardine_fishery_waa_kg!G7)</f>
        <v>0.13800000000000001</v>
      </c>
      <c r="H25">
        <f>IF(sardine_fishery_waa_kg!H7="NA",sardine_fishery_waa_kg!V$2,sardine_fishery_waa_kg!H7)</f>
        <v>0.168825440806815</v>
      </c>
      <c r="I25">
        <f>IF(sardine_fishery_waa_kg!I7="NA",sardine_fishery_waa_kg!W$2,sardine_fishery_waa_kg!I7)</f>
        <v>0.17932008616080392</v>
      </c>
      <c r="J25">
        <f>IF(sardine_fishery_waa_kg!J7="NA",sardine_fishery_waa_kg!X$2,sardine_fishery_waa_kg!J7)</f>
        <v>0.17875401684607992</v>
      </c>
      <c r="K25">
        <f>IF(sardine_fishery_waa_kg!K7="NA",sardine_fishery_waa_kg!Y$2,sardine_fishery_waa_kg!K7)</f>
        <v>0.17698040025058517</v>
      </c>
      <c r="L25">
        <f>IF(sardine_fishery_waa_kg!L7="NA",sardine_fishery_waa_kg!Z$2,sardine_fishery_waa_kg!L7)</f>
        <v>0.19537071413435056</v>
      </c>
    </row>
    <row r="26" spans="1:12" x14ac:dyDescent="0.2">
      <c r="A26">
        <v>1992</v>
      </c>
      <c r="B26">
        <f>IF(sardine_fishery_waa_kg!B8="NA",sardine_fishery_waa_kg!P$2,sardine_fishery_waa_kg!B8)</f>
        <v>4.3914520116336973E-2</v>
      </c>
      <c r="C26">
        <f>IF(sardine_fishery_waa_kg!C8="NA",sardine_fishery_waa_kg!Q$2,sardine_fishery_waa_kg!C8)</f>
        <v>7.0499999999999993E-2</v>
      </c>
      <c r="D26">
        <f>IF(sardine_fishery_waa_kg!D8="NA",sardine_fishery_waa_kg!R$2,sardine_fishery_waa_kg!D8)</f>
        <v>8.5292307692307695E-2</v>
      </c>
      <c r="E26">
        <f>IF(sardine_fishery_waa_kg!E8="NA",sardine_fishery_waa_kg!S$2,sardine_fishery_waa_kg!E8)</f>
        <v>0.117555555555556</v>
      </c>
      <c r="F26">
        <f>IF(sardine_fishery_waa_kg!F8="NA",sardine_fishery_waa_kg!T$2,sardine_fishery_waa_kg!F8)</f>
        <v>0.113</v>
      </c>
      <c r="G26">
        <f>IF(sardine_fishery_waa_kg!G8="NA",sardine_fishery_waa_kg!U$2,sardine_fishery_waa_kg!G8)</f>
        <v>0.11799999999999999</v>
      </c>
      <c r="H26">
        <f>IF(sardine_fishery_waa_kg!H8="NA",sardine_fishery_waa_kg!V$2,sardine_fishery_waa_kg!H8)</f>
        <v>0.168825440806815</v>
      </c>
      <c r="I26">
        <f>IF(sardine_fishery_waa_kg!I8="NA",sardine_fishery_waa_kg!W$2,sardine_fishery_waa_kg!I8)</f>
        <v>0.17932008616080392</v>
      </c>
      <c r="J26">
        <f>IF(sardine_fishery_waa_kg!J8="NA",sardine_fishery_waa_kg!X$2,sardine_fishery_waa_kg!J8)</f>
        <v>0.17875401684607992</v>
      </c>
      <c r="K26">
        <f>IF(sardine_fishery_waa_kg!K8="NA",sardine_fishery_waa_kg!Y$2,sardine_fishery_waa_kg!K8)</f>
        <v>0.17698040025058517</v>
      </c>
      <c r="L26">
        <f>IF(sardine_fishery_waa_kg!L8="NA",sardine_fishery_waa_kg!Z$2,sardine_fishery_waa_kg!L8)</f>
        <v>0.19537071413435056</v>
      </c>
    </row>
    <row r="27" spans="1:12" x14ac:dyDescent="0.2">
      <c r="A27">
        <v>1993</v>
      </c>
      <c r="B27">
        <f>IF(sardine_fishery_waa_kg!B9="NA",sardine_fishery_waa_kg!P$2,sardine_fishery_waa_kg!B9)</f>
        <v>4.3914520116336973E-2</v>
      </c>
      <c r="C27">
        <f>IF(sardine_fishery_waa_kg!C9="NA",sardine_fishery_waa_kg!Q$2,sardine_fishery_waa_kg!C9)</f>
        <v>7.3420064051918574E-2</v>
      </c>
      <c r="D27">
        <f>IF(sardine_fishery_waa_kg!D9="NA",sardine_fishery_waa_kg!R$2,sardine_fishery_waa_kg!D9)</f>
        <v>7.7124999999999999E-2</v>
      </c>
      <c r="E27">
        <f>IF(sardine_fishery_waa_kg!E9="NA",sardine_fishery_waa_kg!S$2,sardine_fishery_waa_kg!E9)</f>
        <v>8.9365384615384597E-2</v>
      </c>
      <c r="F27">
        <f>IF(sardine_fishery_waa_kg!F9="NA",sardine_fishery_waa_kg!T$2,sardine_fishery_waa_kg!F9)</f>
        <v>9.8714285714285699E-2</v>
      </c>
      <c r="G27">
        <f>IF(sardine_fishery_waa_kg!G9="NA",sardine_fishery_waa_kg!U$2,sardine_fishery_waa_kg!G9)</f>
        <v>0.106</v>
      </c>
      <c r="H27">
        <f>IF(sardine_fishery_waa_kg!H9="NA",sardine_fishery_waa_kg!V$2,sardine_fishery_waa_kg!H9)</f>
        <v>0.168825440806815</v>
      </c>
      <c r="I27">
        <f>IF(sardine_fishery_waa_kg!I9="NA",sardine_fishery_waa_kg!W$2,sardine_fishery_waa_kg!I9)</f>
        <v>0.17932008616080392</v>
      </c>
      <c r="J27">
        <f>IF(sardine_fishery_waa_kg!J9="NA",sardine_fishery_waa_kg!X$2,sardine_fishery_waa_kg!J9)</f>
        <v>0.17875401684607992</v>
      </c>
      <c r="K27">
        <f>IF(sardine_fishery_waa_kg!K9="NA",sardine_fishery_waa_kg!Y$2,sardine_fishery_waa_kg!K9)</f>
        <v>0.17698040025058517</v>
      </c>
      <c r="L27">
        <f>IF(sardine_fishery_waa_kg!L9="NA",sardine_fishery_waa_kg!Z$2,sardine_fishery_waa_kg!L9)</f>
        <v>0.19537071413435056</v>
      </c>
    </row>
    <row r="28" spans="1:12" x14ac:dyDescent="0.2">
      <c r="A28">
        <v>1994</v>
      </c>
      <c r="B28">
        <f>IF(sardine_fishery_waa_kg!B10="NA",sardine_fishery_waa_kg!P$2,sardine_fishery_waa_kg!B10)</f>
        <v>7.5874999999999998E-2</v>
      </c>
      <c r="C28">
        <f>IF(sardine_fishery_waa_kg!C10="NA",sardine_fishery_waa_kg!Q$2,sardine_fishery_waa_kg!C10)</f>
        <v>7.2255639097744406E-2</v>
      </c>
      <c r="D28">
        <f>IF(sardine_fishery_waa_kg!D10="NA",sardine_fishery_waa_kg!R$2,sardine_fishery_waa_kg!D10)</f>
        <v>8.8547368421052597E-2</v>
      </c>
      <c r="E28">
        <f>IF(sardine_fishery_waa_kg!E10="NA",sardine_fishery_waa_kg!S$2,sardine_fishery_waa_kg!E10)</f>
        <v>9.9599999999999994E-2</v>
      </c>
      <c r="F28">
        <f>IF(sardine_fishery_waa_kg!F10="NA",sardine_fishery_waa_kg!T$2,sardine_fishery_waa_kg!F10)</f>
        <v>9.9375000000000005E-2</v>
      </c>
      <c r="G28">
        <f>IF(sardine_fishery_waa_kg!G10="NA",sardine_fishery_waa_kg!U$2,sardine_fishery_waa_kg!G10)</f>
        <v>0.15219568100321001</v>
      </c>
      <c r="H28">
        <f>IF(sardine_fishery_waa_kg!H10="NA",sardine_fishery_waa_kg!V$2,sardine_fishery_waa_kg!H10)</f>
        <v>0.168825440806815</v>
      </c>
      <c r="I28">
        <f>IF(sardine_fishery_waa_kg!I10="NA",sardine_fishery_waa_kg!W$2,sardine_fishery_waa_kg!I10)</f>
        <v>0.17932008616080392</v>
      </c>
      <c r="J28">
        <f>IF(sardine_fishery_waa_kg!J10="NA",sardine_fishery_waa_kg!X$2,sardine_fishery_waa_kg!J10)</f>
        <v>0.17875401684607992</v>
      </c>
      <c r="K28">
        <f>IF(sardine_fishery_waa_kg!K10="NA",sardine_fishery_waa_kg!Y$2,sardine_fishery_waa_kg!K10)</f>
        <v>0.17698040025058517</v>
      </c>
      <c r="L28">
        <f>IF(sardine_fishery_waa_kg!L10="NA",sardine_fishery_waa_kg!Z$2,sardine_fishery_waa_kg!L10)</f>
        <v>0.19537071413435056</v>
      </c>
    </row>
    <row r="29" spans="1:12" x14ac:dyDescent="0.2">
      <c r="A29">
        <v>1995</v>
      </c>
      <c r="B29">
        <f>IF(sardine_fishery_waa_kg!B11="NA",sardine_fishery_waa_kg!P$2,sardine_fishery_waa_kg!B11)</f>
        <v>4.2928571428571399E-2</v>
      </c>
      <c r="C29">
        <f>IF(sardine_fishery_waa_kg!C11="NA",sardine_fishery_waa_kg!Q$2,sardine_fishery_waa_kg!C11)</f>
        <v>5.8074626865671601E-2</v>
      </c>
      <c r="D29">
        <f>IF(sardine_fishery_waa_kg!D11="NA",sardine_fishery_waa_kg!R$2,sardine_fishery_waa_kg!D11)</f>
        <v>6.3500000000000001E-2</v>
      </c>
      <c r="E29">
        <f>IF(sardine_fishery_waa_kg!E11="NA",sardine_fishery_waa_kg!S$2,sardine_fishery_waa_kg!E11)</f>
        <v>7.5374999999999998E-2</v>
      </c>
      <c r="F29">
        <f>IF(sardine_fishery_waa_kg!F11="NA",sardine_fishery_waa_kg!T$2,sardine_fishery_waa_kg!F11)</f>
        <v>0.13941226772525087</v>
      </c>
      <c r="G29">
        <f>IF(sardine_fishery_waa_kg!G11="NA",sardine_fishery_waa_kg!U$2,sardine_fishery_waa_kg!G11)</f>
        <v>0.15219568100321001</v>
      </c>
      <c r="H29">
        <f>IF(sardine_fishery_waa_kg!H11="NA",sardine_fishery_waa_kg!V$2,sardine_fishery_waa_kg!H11)</f>
        <v>0.168825440806815</v>
      </c>
      <c r="I29">
        <f>IF(sardine_fishery_waa_kg!I11="NA",sardine_fishery_waa_kg!W$2,sardine_fishery_waa_kg!I11)</f>
        <v>0.17932008616080392</v>
      </c>
      <c r="J29">
        <f>IF(sardine_fishery_waa_kg!J11="NA",sardine_fishery_waa_kg!X$2,sardine_fishery_waa_kg!J11)</f>
        <v>0.17875401684607992</v>
      </c>
      <c r="K29">
        <f>IF(sardine_fishery_waa_kg!K11="NA",sardine_fishery_waa_kg!Y$2,sardine_fishery_waa_kg!K11)</f>
        <v>0.17698040025058517</v>
      </c>
      <c r="L29">
        <f>IF(sardine_fishery_waa_kg!L11="NA",sardine_fishery_waa_kg!Z$2,sardine_fishery_waa_kg!L11)</f>
        <v>0.19537071413435056</v>
      </c>
    </row>
    <row r="30" spans="1:12" x14ac:dyDescent="0.2">
      <c r="A30">
        <v>1996</v>
      </c>
      <c r="B30">
        <f>IF(sardine_fishery_waa_kg!B12="NA",sardine_fishery_waa_kg!P$2,sardine_fishery_waa_kg!B12)</f>
        <v>4.3914520116336973E-2</v>
      </c>
      <c r="C30">
        <f>IF(sardine_fishery_waa_kg!C12="NA",sardine_fishery_waa_kg!Q$2,sardine_fishery_waa_kg!C12)</f>
        <v>8.2484374999999999E-2</v>
      </c>
      <c r="D30">
        <f>IF(sardine_fishery_waa_kg!D12="NA",sardine_fishery_waa_kg!R$2,sardine_fishery_waa_kg!D12)</f>
        <v>9.7671002295332807E-2</v>
      </c>
      <c r="E30">
        <f>IF(sardine_fishery_waa_kg!E12="NA",sardine_fishery_waa_kg!S$2,sardine_fishery_waa_kg!E12)</f>
        <v>0.109776334776335</v>
      </c>
      <c r="F30">
        <f>IF(sardine_fishery_waa_kg!F12="NA",sardine_fishery_waa_kg!T$2,sardine_fishery_waa_kg!F12)</f>
        <v>0.11729347826087</v>
      </c>
      <c r="G30">
        <f>IF(sardine_fishery_waa_kg!G12="NA",sardine_fishery_waa_kg!U$2,sardine_fishery_waa_kg!G12)</f>
        <v>0.128818181818182</v>
      </c>
      <c r="H30">
        <f>IF(sardine_fishery_waa_kg!H12="NA",sardine_fishery_waa_kg!V$2,sardine_fishery_waa_kg!H12)</f>
        <v>0.168825440806815</v>
      </c>
      <c r="I30">
        <f>IF(sardine_fishery_waa_kg!I12="NA",sardine_fishery_waa_kg!W$2,sardine_fishery_waa_kg!I12)</f>
        <v>0.29399999999999998</v>
      </c>
      <c r="J30">
        <f>IF(sardine_fishery_waa_kg!J12="NA",sardine_fishery_waa_kg!X$2,sardine_fishery_waa_kg!J12)</f>
        <v>0.17875401684607992</v>
      </c>
      <c r="K30">
        <f>IF(sardine_fishery_waa_kg!K12="NA",sardine_fishery_waa_kg!Y$2,sardine_fishery_waa_kg!K12)</f>
        <v>0.17698040025058517</v>
      </c>
      <c r="L30">
        <f>IF(sardine_fishery_waa_kg!L12="NA",sardine_fishery_waa_kg!Z$2,sardine_fishery_waa_kg!L12)</f>
        <v>0.19537071413435056</v>
      </c>
    </row>
    <row r="31" spans="1:12" x14ac:dyDescent="0.2">
      <c r="A31">
        <v>1997</v>
      </c>
      <c r="B31">
        <f>IF(sardine_fishery_waa_kg!B13="NA",sardine_fishery_waa_kg!P$2,sardine_fishery_waa_kg!B13)</f>
        <v>3.4000000000000002E-2</v>
      </c>
      <c r="C31">
        <f>IF(sardine_fishery_waa_kg!C13="NA",sardine_fishery_waa_kg!Q$2,sardine_fishery_waa_kg!C13)</f>
        <v>5.9758139534883702E-2</v>
      </c>
      <c r="D31">
        <f>IF(sardine_fishery_waa_kg!D13="NA",sardine_fishery_waa_kg!R$2,sardine_fishery_waa_kg!D13)</f>
        <v>8.4444084278768206E-2</v>
      </c>
      <c r="E31">
        <f>IF(sardine_fishery_waa_kg!E13="NA",sardine_fishery_waa_kg!S$2,sardine_fishery_waa_kg!E13)</f>
        <v>0.104265306122449</v>
      </c>
      <c r="F31">
        <f>IF(sardine_fishery_waa_kg!F13="NA",sardine_fishery_waa_kg!T$2,sardine_fishery_waa_kg!F13)</f>
        <v>0.136125</v>
      </c>
      <c r="G31">
        <f>IF(sardine_fishery_waa_kg!G13="NA",sardine_fishery_waa_kg!U$2,sardine_fishery_waa_kg!G13)</f>
        <v>0.1525</v>
      </c>
      <c r="H31">
        <f>IF(sardine_fishery_waa_kg!H13="NA",sardine_fishery_waa_kg!V$2,sardine_fishery_waa_kg!H13)</f>
        <v>0.168825440806815</v>
      </c>
      <c r="I31">
        <f>IF(sardine_fishery_waa_kg!I13="NA",sardine_fishery_waa_kg!W$2,sardine_fishery_waa_kg!I13)</f>
        <v>0.17932008616080392</v>
      </c>
      <c r="J31">
        <f>IF(sardine_fishery_waa_kg!J13="NA",sardine_fishery_waa_kg!X$2,sardine_fishery_waa_kg!J13)</f>
        <v>0.17875401684607992</v>
      </c>
      <c r="K31">
        <f>IF(sardine_fishery_waa_kg!K13="NA",sardine_fishery_waa_kg!Y$2,sardine_fishery_waa_kg!K13)</f>
        <v>0.17698040025058517</v>
      </c>
      <c r="L31">
        <f>IF(sardine_fishery_waa_kg!L13="NA",sardine_fishery_waa_kg!Z$2,sardine_fishery_waa_kg!L13)</f>
        <v>0.19537071413435056</v>
      </c>
    </row>
    <row r="32" spans="1:12" x14ac:dyDescent="0.2">
      <c r="A32">
        <v>1998</v>
      </c>
      <c r="B32">
        <f>IF(sardine_fishery_waa_kg!B14="NA",sardine_fishery_waa_kg!P$2,sardine_fishery_waa_kg!B14)</f>
        <v>2.6044943820224702E-2</v>
      </c>
      <c r="C32">
        <f>IF(sardine_fishery_waa_kg!C14="NA",sardine_fishery_waa_kg!Q$2,sardine_fishery_waa_kg!C14)</f>
        <v>4.4598654708520202E-2</v>
      </c>
      <c r="D32">
        <f>IF(sardine_fishery_waa_kg!D14="NA",sardine_fishery_waa_kg!R$2,sardine_fishery_waa_kg!D14)</f>
        <v>7.4342318059299195E-2</v>
      </c>
      <c r="E32">
        <f>IF(sardine_fishery_waa_kg!E14="NA",sardine_fishery_waa_kg!S$2,sardine_fishery_waa_kg!E14)</f>
        <v>0.108613636363636</v>
      </c>
      <c r="F32">
        <f>IF(sardine_fishery_waa_kg!F14="NA",sardine_fishery_waa_kg!T$2,sardine_fishery_waa_kg!F14)</f>
        <v>0.123612903225806</v>
      </c>
      <c r="G32">
        <f>IF(sardine_fishery_waa_kg!G14="NA",sardine_fishery_waa_kg!U$2,sardine_fishery_waa_kg!G14)</f>
        <v>0.14499999999999999</v>
      </c>
      <c r="H32">
        <f>IF(sardine_fishery_waa_kg!H14="NA",sardine_fishery_waa_kg!V$2,sardine_fishery_waa_kg!H14)</f>
        <v>0.154</v>
      </c>
      <c r="I32">
        <f>IF(sardine_fishery_waa_kg!I14="NA",sardine_fishery_waa_kg!W$2,sardine_fishery_waa_kg!I14)</f>
        <v>0.17932008616080392</v>
      </c>
      <c r="J32">
        <f>IF(sardine_fishery_waa_kg!J14="NA",sardine_fishery_waa_kg!X$2,sardine_fishery_waa_kg!J14)</f>
        <v>0.17875401684607992</v>
      </c>
      <c r="K32">
        <f>IF(sardine_fishery_waa_kg!K14="NA",sardine_fishery_waa_kg!Y$2,sardine_fishery_waa_kg!K14)</f>
        <v>0.17698040025058517</v>
      </c>
      <c r="L32">
        <f>IF(sardine_fishery_waa_kg!L14="NA",sardine_fishery_waa_kg!Z$2,sardine_fishery_waa_kg!L14)</f>
        <v>0.19537071413435056</v>
      </c>
    </row>
    <row r="33" spans="1:12" x14ac:dyDescent="0.2">
      <c r="A33">
        <v>1999</v>
      </c>
      <c r="B33">
        <f>IF(sardine_fishery_waa_kg!B15="NA",sardine_fishery_waa_kg!P$2,sardine_fishery_waa_kg!B15)</f>
        <v>3.3000000000000002E-2</v>
      </c>
      <c r="C33">
        <f>IF(sardine_fishery_waa_kg!C15="NA",sardine_fishery_waa_kg!Q$2,sardine_fishery_waa_kg!C15)</f>
        <v>4.8655555555555598E-2</v>
      </c>
      <c r="D33">
        <f>IF(sardine_fishery_waa_kg!D15="NA",sardine_fishery_waa_kg!R$2,sardine_fishery_waa_kg!D15)</f>
        <v>5.5016129032258103E-2</v>
      </c>
      <c r="E33">
        <f>IF(sardine_fishery_waa_kg!E15="NA",sardine_fishery_waa_kg!S$2,sardine_fishery_waa_kg!E15)</f>
        <v>8.2000000000000003E-2</v>
      </c>
      <c r="F33">
        <f>IF(sardine_fishery_waa_kg!F15="NA",sardine_fishery_waa_kg!T$2,sardine_fishery_waa_kg!F15)</f>
        <v>0.13941226772525087</v>
      </c>
      <c r="G33">
        <f>IF(sardine_fishery_waa_kg!G15="NA",sardine_fishery_waa_kg!U$2,sardine_fishery_waa_kg!G15)</f>
        <v>0.15219568100321001</v>
      </c>
      <c r="H33">
        <f>IF(sardine_fishery_waa_kg!H15="NA",sardine_fishery_waa_kg!V$2,sardine_fishery_waa_kg!H15)</f>
        <v>0.168825440806815</v>
      </c>
      <c r="I33">
        <f>IF(sardine_fishery_waa_kg!I15="NA",sardine_fishery_waa_kg!W$2,sardine_fishery_waa_kg!I15)</f>
        <v>0.17932008616080392</v>
      </c>
      <c r="J33">
        <f>IF(sardine_fishery_waa_kg!J15="NA",sardine_fishery_waa_kg!X$2,sardine_fishery_waa_kg!J15)</f>
        <v>0.17875401684607992</v>
      </c>
      <c r="K33">
        <f>IF(sardine_fishery_waa_kg!K15="NA",sardine_fishery_waa_kg!Y$2,sardine_fishery_waa_kg!K15)</f>
        <v>0.17698040025058517</v>
      </c>
      <c r="L33">
        <f>IF(sardine_fishery_waa_kg!L15="NA",sardine_fishery_waa_kg!Z$2,sardine_fishery_waa_kg!L15)</f>
        <v>0.19537071413435056</v>
      </c>
    </row>
    <row r="34" spans="1:12" x14ac:dyDescent="0.2">
      <c r="A34">
        <v>2000</v>
      </c>
      <c r="B34">
        <f>IF(sardine_fishery_waa_kg!B16="NA",sardine_fishery_waa_kg!P$2,sardine_fishery_waa_kg!B16)</f>
        <v>3.9259259259259299E-2</v>
      </c>
      <c r="C34">
        <f>IF(sardine_fishery_waa_kg!C16="NA",sardine_fishery_waa_kg!Q$2,sardine_fishery_waa_kg!C16)</f>
        <v>6.5765306122449005E-2</v>
      </c>
      <c r="D34">
        <f>IF(sardine_fishery_waa_kg!D16="NA",sardine_fishery_waa_kg!R$2,sardine_fishery_waa_kg!D16)</f>
        <v>7.1969924812030101E-2</v>
      </c>
      <c r="E34">
        <f>IF(sardine_fishery_waa_kg!E16="NA",sardine_fishery_waa_kg!S$2,sardine_fishery_waa_kg!E16)</f>
        <v>7.1225609756097596E-2</v>
      </c>
      <c r="F34">
        <f>IF(sardine_fishery_waa_kg!F16="NA",sardine_fishery_waa_kg!T$2,sardine_fishery_waa_kg!F16)</f>
        <v>8.8888888888888906E-2</v>
      </c>
      <c r="G34">
        <f>IF(sardine_fishery_waa_kg!G16="NA",sardine_fishery_waa_kg!U$2,sardine_fishery_waa_kg!G16)</f>
        <v>0.15049999999999999</v>
      </c>
      <c r="H34">
        <f>IF(sardine_fishery_waa_kg!H16="NA",sardine_fishery_waa_kg!V$2,sardine_fishery_waa_kg!H16)</f>
        <v>0.168825440806815</v>
      </c>
      <c r="I34">
        <f>IF(sardine_fishery_waa_kg!I16="NA",sardine_fishery_waa_kg!W$2,sardine_fishery_waa_kg!I16)</f>
        <v>0.17932008616080392</v>
      </c>
      <c r="J34">
        <f>IF(sardine_fishery_waa_kg!J16="NA",sardine_fishery_waa_kg!X$2,sardine_fishery_waa_kg!J16)</f>
        <v>0.17875401684607992</v>
      </c>
      <c r="K34">
        <f>IF(sardine_fishery_waa_kg!K16="NA",sardine_fishery_waa_kg!Y$2,sardine_fishery_waa_kg!K16)</f>
        <v>0.17698040025058517</v>
      </c>
      <c r="L34">
        <f>IF(sardine_fishery_waa_kg!L16="NA",sardine_fishery_waa_kg!Z$2,sardine_fishery_waa_kg!L16)</f>
        <v>0.19537071413435056</v>
      </c>
    </row>
    <row r="35" spans="1:12" x14ac:dyDescent="0.2">
      <c r="A35">
        <v>2001</v>
      </c>
      <c r="B35">
        <f>IF(sardine_fishery_waa_kg!B17="NA",sardine_fishery_waa_kg!P$2,sardine_fishery_waa_kg!B17)</f>
        <v>2.1023923444976101E-2</v>
      </c>
      <c r="C35">
        <f>IF(sardine_fishery_waa_kg!C17="NA",sardine_fishery_waa_kg!Q$2,sardine_fishery_waa_kg!C17)</f>
        <v>7.7182291666666694E-2</v>
      </c>
      <c r="D35">
        <f>IF(sardine_fishery_waa_kg!D17="NA",sardine_fishery_waa_kg!R$2,sardine_fishery_waa_kg!D17)</f>
        <v>9.5887850467289704E-2</v>
      </c>
      <c r="E35">
        <f>IF(sardine_fishery_waa_kg!E17="NA",sardine_fishery_waa_kg!S$2,sardine_fishery_waa_kg!E17)</f>
        <v>0.132479400749064</v>
      </c>
      <c r="F35">
        <f>IF(sardine_fishery_waa_kg!F17="NA",sardine_fishery_waa_kg!T$2,sardine_fishery_waa_kg!F17)</f>
        <v>0.151283018867925</v>
      </c>
      <c r="G35">
        <f>IF(sardine_fishery_waa_kg!G17="NA",sardine_fishery_waa_kg!U$2,sardine_fishery_waa_kg!G17)</f>
        <v>0.177026315789474</v>
      </c>
      <c r="H35">
        <f>IF(sardine_fishery_waa_kg!H17="NA",sardine_fishery_waa_kg!V$2,sardine_fishery_waa_kg!H17)</f>
        <v>0.186555555555556</v>
      </c>
      <c r="I35">
        <f>IF(sardine_fishery_waa_kg!I17="NA",sardine_fishery_waa_kg!W$2,sardine_fishery_waa_kg!I17)</f>
        <v>0.186</v>
      </c>
      <c r="J35">
        <f>IF(sardine_fishery_waa_kg!J17="NA",sardine_fishery_waa_kg!X$2,sardine_fishery_waa_kg!J17)</f>
        <v>0.17875401684607992</v>
      </c>
      <c r="K35">
        <f>IF(sardine_fishery_waa_kg!K17="NA",sardine_fishery_waa_kg!Y$2,sardine_fishery_waa_kg!K17)</f>
        <v>0.17698040025058517</v>
      </c>
      <c r="L35">
        <f>IF(sardine_fishery_waa_kg!L17="NA",sardine_fishery_waa_kg!Z$2,sardine_fishery_waa_kg!L17)</f>
        <v>0.19537071413435056</v>
      </c>
    </row>
    <row r="36" spans="1:12" x14ac:dyDescent="0.2">
      <c r="A36">
        <v>2002</v>
      </c>
      <c r="B36">
        <f>IF(sardine_fishery_waa_kg!B18="NA",sardine_fishery_waa_kg!P$2,sardine_fishery_waa_kg!B18)</f>
        <v>6.2962686567164194E-2</v>
      </c>
      <c r="C36">
        <f>IF(sardine_fishery_waa_kg!C18="NA",sardine_fishery_waa_kg!Q$2,sardine_fishery_waa_kg!C18)</f>
        <v>6.6776699029126196E-2</v>
      </c>
      <c r="D36">
        <f>IF(sardine_fishery_waa_kg!D18="NA",sardine_fishery_waa_kg!R$2,sardine_fishery_waa_kg!D18)</f>
        <v>8.6777777777777801E-2</v>
      </c>
      <c r="E36">
        <f>IF(sardine_fishery_waa_kg!E18="NA",sardine_fishery_waa_kg!S$2,sardine_fishery_waa_kg!E18)</f>
        <v>9.5793103448275893E-2</v>
      </c>
      <c r="F36">
        <f>IF(sardine_fishery_waa_kg!F18="NA",sardine_fishery_waa_kg!T$2,sardine_fishery_waa_kg!F18)</f>
        <v>0.140545454545455</v>
      </c>
      <c r="G36">
        <f>IF(sardine_fishery_waa_kg!G18="NA",sardine_fishery_waa_kg!U$2,sardine_fishery_waa_kg!G18)</f>
        <v>0.185</v>
      </c>
      <c r="H36">
        <f>IF(sardine_fishery_waa_kg!H18="NA",sardine_fishery_waa_kg!V$2,sardine_fishery_waa_kg!H18)</f>
        <v>0.168825440806815</v>
      </c>
      <c r="I36">
        <f>IF(sardine_fishery_waa_kg!I18="NA",sardine_fishery_waa_kg!W$2,sardine_fishery_waa_kg!I18)</f>
        <v>0.17932008616080392</v>
      </c>
      <c r="J36">
        <f>IF(sardine_fishery_waa_kg!J18="NA",sardine_fishery_waa_kg!X$2,sardine_fishery_waa_kg!J18)</f>
        <v>0.17875401684607992</v>
      </c>
      <c r="K36">
        <f>IF(sardine_fishery_waa_kg!K18="NA",sardine_fishery_waa_kg!Y$2,sardine_fishery_waa_kg!K18)</f>
        <v>0.17698040025058517</v>
      </c>
      <c r="L36">
        <f>IF(sardine_fishery_waa_kg!L18="NA",sardine_fishery_waa_kg!Z$2,sardine_fishery_waa_kg!L18)</f>
        <v>0.19537071413435056</v>
      </c>
    </row>
    <row r="37" spans="1:12" x14ac:dyDescent="0.2">
      <c r="A37">
        <v>2003</v>
      </c>
      <c r="B37">
        <f>IF(sardine_fishery_waa_kg!B19="NA",sardine_fishery_waa_kg!P$2,sardine_fishery_waa_kg!B19)</f>
        <v>2.1911214953270999E-2</v>
      </c>
      <c r="C37">
        <f>IF(sardine_fishery_waa_kg!C19="NA",sardine_fishery_waa_kg!Q$2,sardine_fishery_waa_kg!C19)</f>
        <v>7.3401785714285697E-2</v>
      </c>
      <c r="D37">
        <f>IF(sardine_fishery_waa_kg!D19="NA",sardine_fishery_waa_kg!R$2,sardine_fishery_waa_kg!D19)</f>
        <v>9.4541284403669698E-2</v>
      </c>
      <c r="E37">
        <f>IF(sardine_fishery_waa_kg!E19="NA",sardine_fishery_waa_kg!S$2,sardine_fishery_waa_kg!E19)</f>
        <v>0.11912499999999999</v>
      </c>
      <c r="F37">
        <f>IF(sardine_fishery_waa_kg!F19="NA",sardine_fishery_waa_kg!T$2,sardine_fishery_waa_kg!F19)</f>
        <v>0.107</v>
      </c>
      <c r="G37">
        <f>IF(sardine_fishery_waa_kg!G19="NA",sardine_fishery_waa_kg!U$2,sardine_fishery_waa_kg!G19)</f>
        <v>0.15219568100321001</v>
      </c>
      <c r="H37">
        <f>IF(sardine_fishery_waa_kg!H19="NA",sardine_fishery_waa_kg!V$2,sardine_fishery_waa_kg!H19)</f>
        <v>0.168825440806815</v>
      </c>
      <c r="I37">
        <f>IF(sardine_fishery_waa_kg!I19="NA",sardine_fishery_waa_kg!W$2,sardine_fishery_waa_kg!I19)</f>
        <v>0.17932008616080392</v>
      </c>
      <c r="J37">
        <f>IF(sardine_fishery_waa_kg!J19="NA",sardine_fishery_waa_kg!X$2,sardine_fishery_waa_kg!J19)</f>
        <v>0.17875401684607992</v>
      </c>
      <c r="K37">
        <f>IF(sardine_fishery_waa_kg!K19="NA",sardine_fishery_waa_kg!Y$2,sardine_fishery_waa_kg!K19)</f>
        <v>0.17698040025058517</v>
      </c>
      <c r="L37">
        <f>IF(sardine_fishery_waa_kg!L19="NA",sardine_fishery_waa_kg!Z$2,sardine_fishery_waa_kg!L19)</f>
        <v>0.19537071413435056</v>
      </c>
    </row>
    <row r="38" spans="1:12" x14ac:dyDescent="0.2">
      <c r="A38">
        <v>2004</v>
      </c>
      <c r="B38">
        <f>IF(sardine_fishery_waa_kg!B20="NA",sardine_fishery_waa_kg!P$2,sardine_fishery_waa_kg!B20)</f>
        <v>3.8249999999999999E-2</v>
      </c>
      <c r="C38">
        <f>IF(sardine_fishery_waa_kg!C20="NA",sardine_fishery_waa_kg!Q$2,sardine_fishery_waa_kg!C20)</f>
        <v>5.2973439575033199E-2</v>
      </c>
      <c r="D38">
        <f>IF(sardine_fishery_waa_kg!D20="NA",sardine_fishery_waa_kg!R$2,sardine_fishery_waa_kg!D20)</f>
        <v>6.7088235294117601E-2</v>
      </c>
      <c r="E38">
        <f>IF(sardine_fishery_waa_kg!E20="NA",sardine_fishery_waa_kg!S$2,sardine_fishery_waa_kg!E20)</f>
        <v>9.5200000000000007E-2</v>
      </c>
      <c r="F38">
        <f>IF(sardine_fishery_waa_kg!F20="NA",sardine_fishery_waa_kg!T$2,sardine_fishery_waa_kg!F20)</f>
        <v>9.5333333333333298E-2</v>
      </c>
      <c r="G38">
        <f>IF(sardine_fishery_waa_kg!G20="NA",sardine_fishery_waa_kg!U$2,sardine_fishery_waa_kg!G20)</f>
        <v>0.15219568100321001</v>
      </c>
      <c r="H38">
        <f>IF(sardine_fishery_waa_kg!H20="NA",sardine_fishery_waa_kg!V$2,sardine_fishery_waa_kg!H20)</f>
        <v>0.16400000000000001</v>
      </c>
      <c r="I38">
        <f>IF(sardine_fishery_waa_kg!I20="NA",sardine_fishery_waa_kg!W$2,sardine_fishery_waa_kg!I20)</f>
        <v>0.17932008616080392</v>
      </c>
      <c r="J38">
        <f>IF(sardine_fishery_waa_kg!J20="NA",sardine_fishery_waa_kg!X$2,sardine_fishery_waa_kg!J20)</f>
        <v>0.17875401684607992</v>
      </c>
      <c r="K38">
        <f>IF(sardine_fishery_waa_kg!K20="NA",sardine_fishery_waa_kg!Y$2,sardine_fishery_waa_kg!K20)</f>
        <v>0.17698040025058517</v>
      </c>
      <c r="L38">
        <f>IF(sardine_fishery_waa_kg!L20="NA",sardine_fishery_waa_kg!Z$2,sardine_fishery_waa_kg!L20)</f>
        <v>0.19537071413435056</v>
      </c>
    </row>
    <row r="39" spans="1:12" x14ac:dyDescent="0.2">
      <c r="A39">
        <v>2005</v>
      </c>
      <c r="B39">
        <f>IF(sardine_fishery_waa_kg!B21="NA",sardine_fishery_waa_kg!P$2,sardine_fishery_waa_kg!B21)</f>
        <v>3.2906779661016898E-2</v>
      </c>
      <c r="C39">
        <f>IF(sardine_fishery_waa_kg!C21="NA",sardine_fishery_waa_kg!Q$2,sardine_fishery_waa_kg!C21)</f>
        <v>4.1598726114649702E-2</v>
      </c>
      <c r="D39">
        <f>IF(sardine_fishery_waa_kg!D21="NA",sardine_fishery_waa_kg!R$2,sardine_fishery_waa_kg!D21)</f>
        <v>6.2276699029126199E-2</v>
      </c>
      <c r="E39">
        <f>IF(sardine_fishery_waa_kg!E21="NA",sardine_fishery_waa_kg!S$2,sardine_fishery_waa_kg!E21)</f>
        <v>8.5166666666666696E-2</v>
      </c>
      <c r="F39">
        <f>IF(sardine_fishery_waa_kg!F21="NA",sardine_fishery_waa_kg!T$2,sardine_fishery_waa_kg!F21)</f>
        <v>0.14499999999999999</v>
      </c>
      <c r="G39">
        <f>IF(sardine_fishery_waa_kg!G21="NA",sardine_fishery_waa_kg!U$2,sardine_fishery_waa_kg!G21)</f>
        <v>0.182</v>
      </c>
      <c r="H39">
        <f>IF(sardine_fishery_waa_kg!H21="NA",sardine_fishery_waa_kg!V$2,sardine_fishery_waa_kg!H21)</f>
        <v>0.17299999999999999</v>
      </c>
      <c r="I39">
        <f>IF(sardine_fishery_waa_kg!I21="NA",sardine_fishery_waa_kg!W$2,sardine_fishery_waa_kg!I21)</f>
        <v>0.17932008616080392</v>
      </c>
      <c r="J39">
        <f>IF(sardine_fishery_waa_kg!J21="NA",sardine_fishery_waa_kg!X$2,sardine_fishery_waa_kg!J21)</f>
        <v>0.17875401684607992</v>
      </c>
      <c r="K39">
        <f>IF(sardine_fishery_waa_kg!K21="NA",sardine_fishery_waa_kg!Y$2,sardine_fishery_waa_kg!K21)</f>
        <v>0.17698040025058517</v>
      </c>
      <c r="L39">
        <f>IF(sardine_fishery_waa_kg!L21="NA",sardine_fishery_waa_kg!Z$2,sardine_fishery_waa_kg!L21)</f>
        <v>0.19537071413435056</v>
      </c>
    </row>
    <row r="40" spans="1:12" x14ac:dyDescent="0.2">
      <c r="A40">
        <v>2006</v>
      </c>
      <c r="B40">
        <f>IF(sardine_fishery_waa_kg!B22="NA",sardine_fishery_waa_kg!P$2,sardine_fishery_waa_kg!B22)</f>
        <v>4.1130434782608701E-2</v>
      </c>
      <c r="C40">
        <f>IF(sardine_fishery_waa_kg!C22="NA",sardine_fishery_waa_kg!Q$2,sardine_fishery_waa_kg!C22)</f>
        <v>4.7695945945945901E-2</v>
      </c>
      <c r="D40">
        <f>IF(sardine_fishery_waa_kg!D22="NA",sardine_fishery_waa_kg!R$2,sardine_fishery_waa_kg!D22)</f>
        <v>6.4516129032258104E-2</v>
      </c>
      <c r="E40">
        <f>IF(sardine_fishery_waa_kg!E22="NA",sardine_fishery_waa_kg!S$2,sardine_fishery_waa_kg!E22)</f>
        <v>7.9527777777777794E-2</v>
      </c>
      <c r="F40">
        <f>IF(sardine_fishery_waa_kg!F22="NA",sardine_fishery_waa_kg!T$2,sardine_fishery_waa_kg!F22)</f>
        <v>0.13941226772525087</v>
      </c>
      <c r="G40">
        <f>IF(sardine_fishery_waa_kg!G22="NA",sardine_fishery_waa_kg!U$2,sardine_fishery_waa_kg!G22)</f>
        <v>0.15219568100321001</v>
      </c>
      <c r="H40">
        <f>IF(sardine_fishery_waa_kg!H22="NA",sardine_fishery_waa_kg!V$2,sardine_fishery_waa_kg!H22)</f>
        <v>0.168825440806815</v>
      </c>
      <c r="I40">
        <f>IF(sardine_fishery_waa_kg!I22="NA",sardine_fishery_waa_kg!W$2,sardine_fishery_waa_kg!I22)</f>
        <v>0.17932008616080392</v>
      </c>
      <c r="J40">
        <f>IF(sardine_fishery_waa_kg!J22="NA",sardine_fishery_waa_kg!X$2,sardine_fishery_waa_kg!J22)</f>
        <v>0.17875401684607992</v>
      </c>
      <c r="K40">
        <f>IF(sardine_fishery_waa_kg!K22="NA",sardine_fishery_waa_kg!Y$2,sardine_fishery_waa_kg!K22)</f>
        <v>0.17698040025058517</v>
      </c>
      <c r="L40">
        <f>IF(sardine_fishery_waa_kg!L22="NA",sardine_fishery_waa_kg!Z$2,sardine_fishery_waa_kg!L22)</f>
        <v>0.19537071413435056</v>
      </c>
    </row>
    <row r="41" spans="1:12" x14ac:dyDescent="0.2">
      <c r="A41">
        <v>2007</v>
      </c>
      <c r="B41">
        <f>IF(sardine_fishery_waa_kg!B23="NA",sardine_fishery_waa_kg!P$2,sardine_fishery_waa_kg!B23)</f>
        <v>2.7E-2</v>
      </c>
      <c r="C41">
        <f>IF(sardine_fishery_waa_kg!C23="NA",sardine_fishery_waa_kg!Q$2,sardine_fishery_waa_kg!C23)</f>
        <v>4.9039603960396E-2</v>
      </c>
      <c r="D41">
        <f>IF(sardine_fishery_waa_kg!D23="NA",sardine_fishery_waa_kg!R$2,sardine_fishery_waa_kg!D23)</f>
        <v>6.701E-2</v>
      </c>
      <c r="E41">
        <f>IF(sardine_fishery_waa_kg!E23="NA",sardine_fishery_waa_kg!S$2,sardine_fishery_waa_kg!E23)</f>
        <v>7.7840540540540501E-2</v>
      </c>
      <c r="F41">
        <f>IF(sardine_fishery_waa_kg!F23="NA",sardine_fishery_waa_kg!T$2,sardine_fishery_waa_kg!F23)</f>
        <v>8.9399999999999993E-2</v>
      </c>
      <c r="G41">
        <f>IF(sardine_fishery_waa_kg!G23="NA",sardine_fishery_waa_kg!U$2,sardine_fishery_waa_kg!G23)</f>
        <v>0.15219568100321001</v>
      </c>
      <c r="H41">
        <f>IF(sardine_fishery_waa_kg!H23="NA",sardine_fishery_waa_kg!V$2,sardine_fishery_waa_kg!H23)</f>
        <v>0.168825440806815</v>
      </c>
      <c r="I41">
        <f>IF(sardine_fishery_waa_kg!I23="NA",sardine_fishery_waa_kg!W$2,sardine_fishery_waa_kg!I23)</f>
        <v>0.17932008616080392</v>
      </c>
      <c r="J41">
        <f>IF(sardine_fishery_waa_kg!J23="NA",sardine_fishery_waa_kg!X$2,sardine_fishery_waa_kg!J23)</f>
        <v>0.17875401684607992</v>
      </c>
      <c r="K41">
        <f>IF(sardine_fishery_waa_kg!K23="NA",sardine_fishery_waa_kg!Y$2,sardine_fishery_waa_kg!K23)</f>
        <v>0.17698040025058517</v>
      </c>
      <c r="L41">
        <f>IF(sardine_fishery_waa_kg!L23="NA",sardine_fishery_waa_kg!Z$2,sardine_fishery_waa_kg!L23)</f>
        <v>0.19537071413435056</v>
      </c>
    </row>
    <row r="42" spans="1:12" x14ac:dyDescent="0.2">
      <c r="A42">
        <v>2008</v>
      </c>
      <c r="B42">
        <f>IF(sardine_fishery_waa_kg!B24="NA",sardine_fishery_waa_kg!P$2,sardine_fishery_waa_kg!B24)</f>
        <v>3.7949999999999998E-2</v>
      </c>
      <c r="C42">
        <f>IF(sardine_fishery_waa_kg!C24="NA",sardine_fishery_waa_kg!Q$2,sardine_fishery_waa_kg!C24)</f>
        <v>6.7093457943925197E-2</v>
      </c>
      <c r="D42">
        <f>IF(sardine_fishery_waa_kg!D24="NA",sardine_fishery_waa_kg!R$2,sardine_fishery_waa_kg!D24)</f>
        <v>7.4679203539823005E-2</v>
      </c>
      <c r="E42">
        <f>IF(sardine_fishery_waa_kg!E24="NA",sardine_fishery_waa_kg!S$2,sardine_fishery_waa_kg!E24)</f>
        <v>9.3089285714285694E-2</v>
      </c>
      <c r="F42">
        <f>IF(sardine_fishery_waa_kg!F24="NA",sardine_fishery_waa_kg!T$2,sardine_fishery_waa_kg!F24)</f>
        <v>0.13066666666666699</v>
      </c>
      <c r="G42">
        <f>IF(sardine_fishery_waa_kg!G24="NA",sardine_fishery_waa_kg!U$2,sardine_fishery_waa_kg!G24)</f>
        <v>0.15219568100321001</v>
      </c>
      <c r="H42">
        <f>IF(sardine_fishery_waa_kg!H24="NA",sardine_fishery_waa_kg!V$2,sardine_fishery_waa_kg!H24)</f>
        <v>0.168825440806815</v>
      </c>
      <c r="I42">
        <f>IF(sardine_fishery_waa_kg!I24="NA",sardine_fishery_waa_kg!W$2,sardine_fishery_waa_kg!I24)</f>
        <v>0.17932008616080392</v>
      </c>
      <c r="J42">
        <f>IF(sardine_fishery_waa_kg!J24="NA",sardine_fishery_waa_kg!X$2,sardine_fishery_waa_kg!J24)</f>
        <v>0.17875401684607992</v>
      </c>
      <c r="K42">
        <f>IF(sardine_fishery_waa_kg!K24="NA",sardine_fishery_waa_kg!Y$2,sardine_fishery_waa_kg!K24)</f>
        <v>0.17698040025058517</v>
      </c>
      <c r="L42">
        <f>IF(sardine_fishery_waa_kg!L24="NA",sardine_fishery_waa_kg!Z$2,sardine_fishery_waa_kg!L24)</f>
        <v>0.19537071413435056</v>
      </c>
    </row>
    <row r="43" spans="1:12" x14ac:dyDescent="0.2">
      <c r="A43">
        <v>2009</v>
      </c>
      <c r="B43">
        <f>IF(sardine_fishery_waa_kg!B25="NA",sardine_fishery_waa_kg!P$2,sardine_fishery_waa_kg!B25)</f>
        <v>6.25E-2</v>
      </c>
      <c r="C43">
        <f>IF(sardine_fishery_waa_kg!C25="NA",sardine_fishery_waa_kg!Q$2,sardine_fishery_waa_kg!C25)</f>
        <v>6.4229629629629595E-2</v>
      </c>
      <c r="D43">
        <f>IF(sardine_fishery_waa_kg!D25="NA",sardine_fishery_waa_kg!R$2,sardine_fishery_waa_kg!D25)</f>
        <v>7.6151515151515206E-2</v>
      </c>
      <c r="E43">
        <f>IF(sardine_fishery_waa_kg!E25="NA",sardine_fishery_waa_kg!S$2,sardine_fishery_waa_kg!E25)</f>
        <v>7.9979591836734698E-2</v>
      </c>
      <c r="F43">
        <f>IF(sardine_fishery_waa_kg!F25="NA",sardine_fishery_waa_kg!T$2,sardine_fishery_waa_kg!F25)</f>
        <v>8.2428571428571407E-2</v>
      </c>
      <c r="G43">
        <f>IF(sardine_fishery_waa_kg!G25="NA",sardine_fishery_waa_kg!U$2,sardine_fishery_waa_kg!G25)</f>
        <v>0.15219568100321001</v>
      </c>
      <c r="H43">
        <f>IF(sardine_fishery_waa_kg!H25="NA",sardine_fishery_waa_kg!V$2,sardine_fishery_waa_kg!H25)</f>
        <v>0.168825440806815</v>
      </c>
      <c r="I43">
        <f>IF(sardine_fishery_waa_kg!I25="NA",sardine_fishery_waa_kg!W$2,sardine_fishery_waa_kg!I25)</f>
        <v>0.17932008616080392</v>
      </c>
      <c r="J43">
        <f>IF(sardine_fishery_waa_kg!J25="NA",sardine_fishery_waa_kg!X$2,sardine_fishery_waa_kg!J25)</f>
        <v>0.17875401684607992</v>
      </c>
      <c r="K43">
        <f>IF(sardine_fishery_waa_kg!K25="NA",sardine_fishery_waa_kg!Y$2,sardine_fishery_waa_kg!K25)</f>
        <v>0.17698040025058517</v>
      </c>
      <c r="L43">
        <f>IF(sardine_fishery_waa_kg!L25="NA",sardine_fishery_waa_kg!Z$2,sardine_fishery_waa_kg!L25)</f>
        <v>0.19537071413435056</v>
      </c>
    </row>
    <row r="44" spans="1:12" x14ac:dyDescent="0.2">
      <c r="A44">
        <v>2010</v>
      </c>
      <c r="B44">
        <f>IF(sardine_fishery_waa_kg!B26="NA",sardine_fishery_waa_kg!P$2,sardine_fishery_waa_kg!B26)</f>
        <v>5.3400000000000003E-2</v>
      </c>
      <c r="C44">
        <f>IF(sardine_fishery_waa_kg!C26="NA",sardine_fishery_waa_kg!Q$2,sardine_fishery_waa_kg!C26)</f>
        <v>5.8529880478087701E-2</v>
      </c>
      <c r="D44">
        <f>IF(sardine_fishery_waa_kg!D26="NA",sardine_fishery_waa_kg!R$2,sardine_fishery_waa_kg!D26)</f>
        <v>6.1471698113207497E-2</v>
      </c>
      <c r="E44">
        <f>IF(sardine_fishery_waa_kg!E26="NA",sardine_fishery_waa_kg!S$2,sardine_fishery_waa_kg!E26)</f>
        <v>8.1750000000000003E-2</v>
      </c>
      <c r="F44">
        <f>IF(sardine_fishery_waa_kg!F26="NA",sardine_fishery_waa_kg!T$2,sardine_fishery_waa_kg!F26)</f>
        <v>0.13941226772525087</v>
      </c>
      <c r="G44">
        <f>IF(sardine_fishery_waa_kg!G26="NA",sardine_fishery_waa_kg!U$2,sardine_fishery_waa_kg!G26)</f>
        <v>0.15219568100321001</v>
      </c>
      <c r="H44">
        <f>IF(sardine_fishery_waa_kg!H26="NA",sardine_fishery_waa_kg!V$2,sardine_fishery_waa_kg!H26)</f>
        <v>0.168825440806815</v>
      </c>
      <c r="I44">
        <f>IF(sardine_fishery_waa_kg!I26="NA",sardine_fishery_waa_kg!W$2,sardine_fishery_waa_kg!I26)</f>
        <v>0.17932008616080392</v>
      </c>
      <c r="J44">
        <f>IF(sardine_fishery_waa_kg!J26="NA",sardine_fishery_waa_kg!X$2,sardine_fishery_waa_kg!J26)</f>
        <v>0.17875401684607992</v>
      </c>
      <c r="K44">
        <f>IF(sardine_fishery_waa_kg!K26="NA",sardine_fishery_waa_kg!Y$2,sardine_fishery_waa_kg!K26)</f>
        <v>0.17698040025058517</v>
      </c>
      <c r="L44">
        <f>IF(sardine_fishery_waa_kg!L26="NA",sardine_fishery_waa_kg!Z$2,sardine_fishery_waa_kg!L26)</f>
        <v>0.19537071413435056</v>
      </c>
    </row>
    <row r="45" spans="1:12" x14ac:dyDescent="0.2">
      <c r="A45">
        <v>2011</v>
      </c>
      <c r="B45">
        <f>IF(sardine_fishery_waa_kg!B27="NA",sardine_fishery_waa_kg!P$2,sardine_fishery_waa_kg!B27)</f>
        <v>4.3914520116336973E-2</v>
      </c>
      <c r="C45">
        <f>IF(sardine_fishery_waa_kg!C27="NA",sardine_fishery_waa_kg!Q$2,sardine_fishery_waa_kg!C27)</f>
        <v>8.1205673758865296E-2</v>
      </c>
      <c r="D45">
        <f>IF(sardine_fishery_waa_kg!D27="NA",sardine_fishery_waa_kg!R$2,sardine_fishery_waa_kg!D27)</f>
        <v>8.4460966542750898E-2</v>
      </c>
      <c r="E45">
        <f>IF(sardine_fishery_waa_kg!E27="NA",sardine_fishery_waa_kg!S$2,sardine_fishery_waa_kg!E27)</f>
        <v>8.6296874999999995E-2</v>
      </c>
      <c r="F45">
        <f>IF(sardine_fishery_waa_kg!F27="NA",sardine_fishery_waa_kg!T$2,sardine_fishery_waa_kg!F27)</f>
        <v>0.11133333333333301</v>
      </c>
      <c r="G45">
        <f>IF(sardine_fishery_waa_kg!G27="NA",sardine_fishery_waa_kg!U$2,sardine_fishery_waa_kg!G27)</f>
        <v>0.15219568100321001</v>
      </c>
      <c r="H45">
        <f>IF(sardine_fishery_waa_kg!H27="NA",sardine_fishery_waa_kg!V$2,sardine_fishery_waa_kg!H27)</f>
        <v>0.168825440806815</v>
      </c>
      <c r="I45">
        <f>IF(sardine_fishery_waa_kg!I27="NA",sardine_fishery_waa_kg!W$2,sardine_fishery_waa_kg!I27)</f>
        <v>0.17932008616080392</v>
      </c>
      <c r="J45">
        <f>IF(sardine_fishery_waa_kg!J27="NA",sardine_fishery_waa_kg!X$2,sardine_fishery_waa_kg!J27)</f>
        <v>0.17875401684607992</v>
      </c>
      <c r="K45">
        <f>IF(sardine_fishery_waa_kg!K27="NA",sardine_fishery_waa_kg!Y$2,sardine_fishery_waa_kg!K27)</f>
        <v>0.17698040025058517</v>
      </c>
      <c r="L45">
        <f>IF(sardine_fishery_waa_kg!L27="NA",sardine_fishery_waa_kg!Z$2,sardine_fishery_waa_kg!L27)</f>
        <v>0.19537071413435056</v>
      </c>
    </row>
    <row r="46" spans="1:12" x14ac:dyDescent="0.2">
      <c r="A46">
        <v>2012</v>
      </c>
      <c r="B46">
        <f>IF(sardine_fishery_waa_kg!B28="NA",sardine_fishery_waa_kg!P$2,sardine_fishery_waa_kg!B28)</f>
        <v>3.9E-2</v>
      </c>
      <c r="C46">
        <f>IF(sardine_fishery_waa_kg!C28="NA",sardine_fishery_waa_kg!Q$2,sardine_fishery_waa_kg!C28)</f>
        <v>6.2950000000000006E-2</v>
      </c>
      <c r="D46">
        <f>IF(sardine_fishery_waa_kg!D28="NA",sardine_fishery_waa_kg!R$2,sardine_fishery_waa_kg!D28)</f>
        <v>9.8448275862069001E-2</v>
      </c>
      <c r="E46">
        <f>IF(sardine_fishery_waa_kg!E28="NA",sardine_fishery_waa_kg!S$2,sardine_fishery_waa_kg!E28)</f>
        <v>0.114089201877934</v>
      </c>
      <c r="F46">
        <f>IF(sardine_fishery_waa_kg!F28="NA",sardine_fishery_waa_kg!T$2,sardine_fishery_waa_kg!F28)</f>
        <v>0.125735294117647</v>
      </c>
      <c r="G46">
        <f>IF(sardine_fishery_waa_kg!G28="NA",sardine_fishery_waa_kg!U$2,sardine_fishery_waa_kg!G28)</f>
        <v>0.13016666666666701</v>
      </c>
      <c r="H46">
        <f>IF(sardine_fishery_waa_kg!H28="NA",sardine_fishery_waa_kg!V$2,sardine_fishery_waa_kg!H28)</f>
        <v>0.13866666666666699</v>
      </c>
      <c r="I46">
        <f>IF(sardine_fishery_waa_kg!I28="NA",sardine_fishery_waa_kg!W$2,sardine_fishery_waa_kg!I28)</f>
        <v>0.17932008616080392</v>
      </c>
      <c r="J46">
        <f>IF(sardine_fishery_waa_kg!J28="NA",sardine_fishery_waa_kg!X$2,sardine_fishery_waa_kg!J28)</f>
        <v>0.17875401684607992</v>
      </c>
      <c r="K46">
        <f>IF(sardine_fishery_waa_kg!K28="NA",sardine_fishery_waa_kg!Y$2,sardine_fishery_waa_kg!K28)</f>
        <v>0.17698040025058517</v>
      </c>
      <c r="L46">
        <f>IF(sardine_fishery_waa_kg!L28="NA",sardine_fishery_waa_kg!Z$2,sardine_fishery_waa_kg!L28)</f>
        <v>0.19537071413435056</v>
      </c>
    </row>
    <row r="47" spans="1:12" x14ac:dyDescent="0.2">
      <c r="A47">
        <v>2013</v>
      </c>
      <c r="B47">
        <f>IF(sardine_fishery_waa_kg!B29="NA",sardine_fishery_waa_kg!P$2,sardine_fishery_waa_kg!B29)</f>
        <v>2.1399999999999999E-2</v>
      </c>
      <c r="C47">
        <f>IF(sardine_fishery_waa_kg!C29="NA",sardine_fishery_waa_kg!Q$2,sardine_fishery_waa_kg!C29)</f>
        <v>4.5230769230769199E-2</v>
      </c>
      <c r="D47">
        <f>IF(sardine_fishery_waa_kg!D29="NA",sardine_fishery_waa_kg!R$2,sardine_fishery_waa_kg!D29)</f>
        <v>0.139757575757576</v>
      </c>
      <c r="E47">
        <f>IF(sardine_fishery_waa_kg!E29="NA",sardine_fishery_waa_kg!S$2,sardine_fishery_waa_kg!E29)</f>
        <v>0.13645312500000001</v>
      </c>
      <c r="F47">
        <f>IF(sardine_fishery_waa_kg!F29="NA",sardine_fishery_waa_kg!T$2,sardine_fishery_waa_kg!F29)</f>
        <v>0.14724999999999999</v>
      </c>
      <c r="G47">
        <f>IF(sardine_fishery_waa_kg!G29="NA",sardine_fishery_waa_kg!U$2,sardine_fishery_waa_kg!G29)</f>
        <v>0.1512</v>
      </c>
      <c r="H47">
        <f>IF(sardine_fishery_waa_kg!H29="NA",sardine_fishery_waa_kg!V$2,sardine_fishery_waa_kg!H29)</f>
        <v>0.17233333333333301</v>
      </c>
      <c r="I47">
        <f>IF(sardine_fishery_waa_kg!I29="NA",sardine_fishery_waa_kg!W$2,sardine_fishery_waa_kg!I29)</f>
        <v>0.20300000000000001</v>
      </c>
      <c r="J47">
        <f>IF(sardine_fishery_waa_kg!J29="NA",sardine_fishery_waa_kg!X$2,sardine_fishery_waa_kg!J29)</f>
        <v>0.16300000000000001</v>
      </c>
      <c r="K47">
        <f>IF(sardine_fishery_waa_kg!K29="NA",sardine_fishery_waa_kg!Y$2,sardine_fishery_waa_kg!K29)</f>
        <v>0.17698040025058517</v>
      </c>
      <c r="L47">
        <f>IF(sardine_fishery_waa_kg!L29="NA",sardine_fishery_waa_kg!Z$2,sardine_fishery_waa_kg!L29)</f>
        <v>0.19537071413435056</v>
      </c>
    </row>
    <row r="48" spans="1:12" x14ac:dyDescent="0.2">
      <c r="A48">
        <v>2014</v>
      </c>
      <c r="B48">
        <f>IF(sardine_fishery_waa_kg!B30="NA",sardine_fishery_waa_kg!P$2,sardine_fishery_waa_kg!B30)</f>
        <v>3.22727272727273E-2</v>
      </c>
      <c r="C48">
        <f>IF(sardine_fishery_waa_kg!C30="NA",sardine_fishery_waa_kg!Q$2,sardine_fishery_waa_kg!C30)</f>
        <v>3.4000000000000002E-2</v>
      </c>
      <c r="D48">
        <f>IF(sardine_fishery_waa_kg!D30="NA",sardine_fishery_waa_kg!R$2,sardine_fishery_waa_kg!D30)</f>
        <v>0.14799999999999999</v>
      </c>
      <c r="E48">
        <f>IF(sardine_fishery_waa_kg!E30="NA",sardine_fishery_waa_kg!S$2,sardine_fishery_waa_kg!E30)</f>
        <v>0.16009999999999999</v>
      </c>
      <c r="F48">
        <f>IF(sardine_fishery_waa_kg!F30="NA",sardine_fishery_waa_kg!T$2,sardine_fishery_waa_kg!F30)</f>
        <v>0.16898484848484799</v>
      </c>
      <c r="G48">
        <f>IF(sardine_fishery_waa_kg!G30="NA",sardine_fishery_waa_kg!U$2,sardine_fishery_waa_kg!G30)</f>
        <v>0.16925714285714299</v>
      </c>
      <c r="H48">
        <f>IF(sardine_fishery_waa_kg!H30="NA",sardine_fishery_waa_kg!V$2,sardine_fishery_waa_kg!H30)</f>
        <v>0.16590909090909101</v>
      </c>
      <c r="I48">
        <f>IF(sardine_fishery_waa_kg!I30="NA",sardine_fishery_waa_kg!W$2,sardine_fishery_waa_kg!I30)</f>
        <v>0.188</v>
      </c>
      <c r="J48">
        <f>IF(sardine_fishery_waa_kg!J30="NA",sardine_fishery_waa_kg!X$2,sardine_fishery_waa_kg!J30)</f>
        <v>0.17875401684607992</v>
      </c>
      <c r="K48">
        <f>IF(sardine_fishery_waa_kg!K30="NA",sardine_fishery_waa_kg!Y$2,sardine_fishery_waa_kg!K30)</f>
        <v>0.17698040025058517</v>
      </c>
      <c r="L48">
        <f>IF(sardine_fishery_waa_kg!L30="NA",sardine_fishery_waa_kg!Z$2,sardine_fishery_waa_kg!L30)</f>
        <v>0.19537071413435056</v>
      </c>
    </row>
    <row r="49" spans="1:12" x14ac:dyDescent="0.2">
      <c r="A49">
        <v>1981</v>
      </c>
      <c r="B49">
        <f>IF(sardine_fishery_waa_kg!B31="NA",sardine_fishery_waa_kg!P$2,sardine_fishery_waa_kg!B31)</f>
        <v>3.5549999999999998E-2</v>
      </c>
      <c r="C49">
        <f>IF(sardine_fishery_waa_kg!C31="NA",sardine_fishery_waa_kg!Q$2,sardine_fishery_waa_kg!C31)</f>
        <v>7.2043010752688194E-2</v>
      </c>
      <c r="D49">
        <f>IF(sardine_fishery_waa_kg!D31="NA",sardine_fishery_waa_kg!R$2,sardine_fishery_waa_kg!D31)</f>
        <v>0.15697014925373101</v>
      </c>
      <c r="E49">
        <f>IF(sardine_fishery_waa_kg!E31="NA",sardine_fishery_waa_kg!S$2,sardine_fishery_waa_kg!E31)</f>
        <v>0.176684210526316</v>
      </c>
      <c r="F49">
        <f>IF(sardine_fishery_waa_kg!F31="NA",sardine_fishery_waa_kg!T$2,sardine_fishery_waa_kg!F31)</f>
        <v>0.1946</v>
      </c>
      <c r="G49">
        <f>IF(sardine_fishery_waa_kg!G31="NA",sardine_fishery_waa_kg!U$2,sardine_fishery_waa_kg!G31)</f>
        <v>0.15219568100321001</v>
      </c>
      <c r="H49">
        <f>IF(sardine_fishery_waa_kg!H31="NA",sardine_fishery_waa_kg!V$2,sardine_fishery_waa_kg!H31)</f>
        <v>0.168825440806815</v>
      </c>
      <c r="I49">
        <f>IF(sardine_fishery_waa_kg!I31="NA",sardine_fishery_waa_kg!W$2,sardine_fishery_waa_kg!I31)</f>
        <v>0.17932008616080392</v>
      </c>
      <c r="J49">
        <f>IF(sardine_fishery_waa_kg!J31="NA",sardine_fishery_waa_kg!X$2,sardine_fishery_waa_kg!J31)</f>
        <v>0.17875401684607992</v>
      </c>
      <c r="K49">
        <f>IF(sardine_fishery_waa_kg!K31="NA",sardine_fishery_waa_kg!Y$2,sardine_fishery_waa_kg!K31)</f>
        <v>0.17698040025058517</v>
      </c>
      <c r="L49">
        <f>IF(sardine_fishery_waa_kg!L31="NA",sardine_fishery_waa_kg!Z$2,sardine_fishery_waa_kg!L31)</f>
        <v>0.19537071413435056</v>
      </c>
    </row>
    <row r="50" spans="1:12" x14ac:dyDescent="0.2">
      <c r="A50">
        <v>1982</v>
      </c>
      <c r="B50">
        <f>IF(sardine_fishery_waa_kg!B32="NA",sardine_fishery_waa_kg!P$2,sardine_fishery_waa_kg!B32)</f>
        <v>4.3914520116336973E-2</v>
      </c>
      <c r="C50">
        <f>IF(sardine_fishery_waa_kg!C32="NA",sardine_fishery_waa_kg!Q$2,sardine_fishery_waa_kg!C32)</f>
        <v>0.123039007092199</v>
      </c>
      <c r="D50">
        <f>IF(sardine_fishery_waa_kg!D32="NA",sardine_fishery_waa_kg!R$2,sardine_fishery_waa_kg!D32)</f>
        <v>0.136422907488987</v>
      </c>
      <c r="E50">
        <f>IF(sardine_fishery_waa_kg!E32="NA",sardine_fishery_waa_kg!S$2,sardine_fishery_waa_kg!E32)</f>
        <v>0.16007407407407401</v>
      </c>
      <c r="F50">
        <f>IF(sardine_fishery_waa_kg!F32="NA",sardine_fishery_waa_kg!T$2,sardine_fishery_waa_kg!F32)</f>
        <v>0.20533333333333301</v>
      </c>
      <c r="G50">
        <f>IF(sardine_fishery_waa_kg!G32="NA",sardine_fishery_waa_kg!U$2,sardine_fishery_waa_kg!G32)</f>
        <v>0.15219568100321001</v>
      </c>
      <c r="H50">
        <f>IF(sardine_fishery_waa_kg!H32="NA",sardine_fishery_waa_kg!V$2,sardine_fishery_waa_kg!H32)</f>
        <v>0.168825440806815</v>
      </c>
      <c r="I50">
        <f>IF(sardine_fishery_waa_kg!I32="NA",sardine_fishery_waa_kg!W$2,sardine_fishery_waa_kg!I32)</f>
        <v>0.17932008616080392</v>
      </c>
      <c r="J50">
        <f>IF(sardine_fishery_waa_kg!J32="NA",sardine_fishery_waa_kg!X$2,sardine_fishery_waa_kg!J32)</f>
        <v>0.17875401684607992</v>
      </c>
      <c r="K50">
        <f>IF(sardine_fishery_waa_kg!K32="NA",sardine_fishery_waa_kg!Y$2,sardine_fishery_waa_kg!K32)</f>
        <v>0.17698040025058517</v>
      </c>
      <c r="L50">
        <f>IF(sardine_fishery_waa_kg!L32="NA",sardine_fishery_waa_kg!Z$2,sardine_fishery_waa_kg!L32)</f>
        <v>0.19537071413435056</v>
      </c>
    </row>
    <row r="51" spans="1:12" x14ac:dyDescent="0.2">
      <c r="A51">
        <v>1983</v>
      </c>
      <c r="B51">
        <f>IF(sardine_fishery_waa_kg!B33="NA",sardine_fishery_waa_kg!P$2,sardine_fishery_waa_kg!B33)</f>
        <v>4.3914520116336973E-2</v>
      </c>
      <c r="C51">
        <f>IF(sardine_fishery_waa_kg!C33="NA",sardine_fishery_waa_kg!Q$2,sardine_fishery_waa_kg!C33)</f>
        <v>0.100566666666667</v>
      </c>
      <c r="D51">
        <f>IF(sardine_fishery_waa_kg!D33="NA",sardine_fishery_waa_kg!R$2,sardine_fishery_waa_kg!D33)</f>
        <v>0.13800000000000001</v>
      </c>
      <c r="E51">
        <f>IF(sardine_fishery_waa_kg!E33="NA",sardine_fishery_waa_kg!S$2,sardine_fishery_waa_kg!E33)</f>
        <v>0.161</v>
      </c>
      <c r="F51">
        <f>IF(sardine_fishery_waa_kg!F33="NA",sardine_fishery_waa_kg!T$2,sardine_fishery_waa_kg!F33)</f>
        <v>0.13941226772525087</v>
      </c>
      <c r="G51">
        <f>IF(sardine_fishery_waa_kg!G33="NA",sardine_fishery_waa_kg!U$2,sardine_fishery_waa_kg!G33)</f>
        <v>0.15219568100321001</v>
      </c>
      <c r="H51">
        <f>IF(sardine_fishery_waa_kg!H33="NA",sardine_fishery_waa_kg!V$2,sardine_fishery_waa_kg!H33)</f>
        <v>0.168825440806815</v>
      </c>
      <c r="I51">
        <f>IF(sardine_fishery_waa_kg!I33="NA",sardine_fishery_waa_kg!W$2,sardine_fishery_waa_kg!I33)</f>
        <v>0.17932008616080392</v>
      </c>
      <c r="J51">
        <f>IF(sardine_fishery_waa_kg!J33="NA",sardine_fishery_waa_kg!X$2,sardine_fishery_waa_kg!J33)</f>
        <v>0.17875401684607992</v>
      </c>
      <c r="K51">
        <f>IF(sardine_fishery_waa_kg!K33="NA",sardine_fishery_waa_kg!Y$2,sardine_fishery_waa_kg!K33)</f>
        <v>0.17698040025058517</v>
      </c>
      <c r="L51">
        <f>IF(sardine_fishery_waa_kg!L33="NA",sardine_fishery_waa_kg!Z$2,sardine_fishery_waa_kg!L33)</f>
        <v>0.19537071413435056</v>
      </c>
    </row>
    <row r="52" spans="1:12" x14ac:dyDescent="0.2">
      <c r="A52">
        <v>1984</v>
      </c>
      <c r="B52">
        <f>IF(sardine_fishery_waa_kg!B34="NA",sardine_fishery_waa_kg!P$2,sardine_fishery_waa_kg!B34)</f>
        <v>0.1145</v>
      </c>
      <c r="C52">
        <f>IF(sardine_fishery_waa_kg!C34="NA",sardine_fishery_waa_kg!Q$2,sardine_fishery_waa_kg!C34)</f>
        <v>0.113227272727273</v>
      </c>
      <c r="D52">
        <f>IF(sardine_fishery_waa_kg!D34="NA",sardine_fishery_waa_kg!R$2,sardine_fishery_waa_kg!D34)</f>
        <v>0.16027559055118101</v>
      </c>
      <c r="E52">
        <f>IF(sardine_fishery_waa_kg!E34="NA",sardine_fishery_waa_kg!S$2,sardine_fishery_waa_kg!E34)</f>
        <v>0.180631578947368</v>
      </c>
      <c r="F52">
        <f>IF(sardine_fishery_waa_kg!F34="NA",sardine_fishery_waa_kg!T$2,sardine_fishery_waa_kg!F34)</f>
        <v>0.13941226772525087</v>
      </c>
      <c r="G52">
        <f>IF(sardine_fishery_waa_kg!G34="NA",sardine_fishery_waa_kg!U$2,sardine_fishery_waa_kg!G34)</f>
        <v>0.15219568100321001</v>
      </c>
      <c r="H52">
        <f>IF(sardine_fishery_waa_kg!H34="NA",sardine_fishery_waa_kg!V$2,sardine_fishery_waa_kg!H34)</f>
        <v>0.168825440806815</v>
      </c>
      <c r="I52">
        <f>IF(sardine_fishery_waa_kg!I34="NA",sardine_fishery_waa_kg!W$2,sardine_fishery_waa_kg!I34)</f>
        <v>0.17932008616080392</v>
      </c>
      <c r="J52">
        <f>IF(sardine_fishery_waa_kg!J34="NA",sardine_fishery_waa_kg!X$2,sardine_fishery_waa_kg!J34)</f>
        <v>0.17875401684607992</v>
      </c>
      <c r="K52">
        <f>IF(sardine_fishery_waa_kg!K34="NA",sardine_fishery_waa_kg!Y$2,sardine_fishery_waa_kg!K34)</f>
        <v>0.17698040025058517</v>
      </c>
      <c r="L52">
        <f>IF(sardine_fishery_waa_kg!L34="NA",sardine_fishery_waa_kg!Z$2,sardine_fishery_waa_kg!L34)</f>
        <v>0.19537071413435056</v>
      </c>
    </row>
    <row r="53" spans="1:12" x14ac:dyDescent="0.2">
      <c r="A53">
        <v>1985</v>
      </c>
      <c r="B53">
        <f>IF(sardine_fishery_waa_kg!B35="NA",sardine_fishery_waa_kg!P$2,sardine_fishery_waa_kg!B35)</f>
        <v>6.7333333333333301E-2</v>
      </c>
      <c r="C53">
        <f>IF(sardine_fishery_waa_kg!C35="NA",sardine_fishery_waa_kg!Q$2,sardine_fishery_waa_kg!C35)</f>
        <v>0.13346276595744699</v>
      </c>
      <c r="D53">
        <f>IF(sardine_fishery_waa_kg!D35="NA",sardine_fishery_waa_kg!R$2,sardine_fishery_waa_kg!D35)</f>
        <v>0.16161386138613901</v>
      </c>
      <c r="E53">
        <f>IF(sardine_fishery_waa_kg!E35="NA",sardine_fishery_waa_kg!S$2,sardine_fishery_waa_kg!E35)</f>
        <v>0.18928395061728401</v>
      </c>
      <c r="F53">
        <f>IF(sardine_fishery_waa_kg!F35="NA",sardine_fishery_waa_kg!T$2,sardine_fishery_waa_kg!F35)</f>
        <v>0.22550000000000001</v>
      </c>
      <c r="G53">
        <f>IF(sardine_fishery_waa_kg!G35="NA",sardine_fishery_waa_kg!U$2,sardine_fishery_waa_kg!G35)</f>
        <v>0.15219568100321001</v>
      </c>
      <c r="H53">
        <f>IF(sardine_fishery_waa_kg!H35="NA",sardine_fishery_waa_kg!V$2,sardine_fishery_waa_kg!H35)</f>
        <v>0.168825440806815</v>
      </c>
      <c r="I53">
        <f>IF(sardine_fishery_waa_kg!I35="NA",sardine_fishery_waa_kg!W$2,sardine_fishery_waa_kg!I35)</f>
        <v>0.17932008616080392</v>
      </c>
      <c r="J53">
        <f>IF(sardine_fishery_waa_kg!J35="NA",sardine_fishery_waa_kg!X$2,sardine_fishery_waa_kg!J35)</f>
        <v>0.17875401684607992</v>
      </c>
      <c r="K53">
        <f>IF(sardine_fishery_waa_kg!K35="NA",sardine_fishery_waa_kg!Y$2,sardine_fishery_waa_kg!K35)</f>
        <v>0.17698040025058517</v>
      </c>
      <c r="L53">
        <f>IF(sardine_fishery_waa_kg!L35="NA",sardine_fishery_waa_kg!Z$2,sardine_fishery_waa_kg!L35)</f>
        <v>0.19537071413435056</v>
      </c>
    </row>
    <row r="54" spans="1:12" x14ac:dyDescent="0.2">
      <c r="A54">
        <v>1986</v>
      </c>
      <c r="B54">
        <f>IF(sardine_fishery_waa_kg!B36="NA",sardine_fishery_waa_kg!P$2,sardine_fishery_waa_kg!B36)</f>
        <v>4.3777777777777797E-2</v>
      </c>
      <c r="C54">
        <f>IF(sardine_fishery_waa_kg!C36="NA",sardine_fishery_waa_kg!Q$2,sardine_fishery_waa_kg!C36)</f>
        <v>0.10680612244898</v>
      </c>
      <c r="D54">
        <f>IF(sardine_fishery_waa_kg!D36="NA",sardine_fishery_waa_kg!R$2,sardine_fishery_waa_kg!D36)</f>
        <v>0.161329113924051</v>
      </c>
      <c r="E54">
        <f>IF(sardine_fishery_waa_kg!E36="NA",sardine_fishery_waa_kg!S$2,sardine_fishery_waa_kg!E36)</f>
        <v>0.176955390334572</v>
      </c>
      <c r="F54">
        <f>IF(sardine_fishery_waa_kg!F36="NA",sardine_fishery_waa_kg!T$2,sardine_fishery_waa_kg!F36)</f>
        <v>0.19528571428571401</v>
      </c>
      <c r="G54">
        <f>IF(sardine_fishery_waa_kg!G36="NA",sardine_fishery_waa_kg!U$2,sardine_fishery_waa_kg!G36)</f>
        <v>0.16700000000000001</v>
      </c>
      <c r="H54">
        <f>IF(sardine_fishery_waa_kg!H36="NA",sardine_fishery_waa_kg!V$2,sardine_fishery_waa_kg!H36)</f>
        <v>0.168825440806815</v>
      </c>
      <c r="I54">
        <f>IF(sardine_fishery_waa_kg!I36="NA",sardine_fishery_waa_kg!W$2,sardine_fishery_waa_kg!I36)</f>
        <v>0.17932008616080392</v>
      </c>
      <c r="J54">
        <f>IF(sardine_fishery_waa_kg!J36="NA",sardine_fishery_waa_kg!X$2,sardine_fishery_waa_kg!J36)</f>
        <v>0.17875401684607992</v>
      </c>
      <c r="K54">
        <f>IF(sardine_fishery_waa_kg!K36="NA",sardine_fishery_waa_kg!Y$2,sardine_fishery_waa_kg!K36)</f>
        <v>0.17698040025058517</v>
      </c>
      <c r="L54">
        <f>IF(sardine_fishery_waa_kg!L36="NA",sardine_fishery_waa_kg!Z$2,sardine_fishery_waa_kg!L36)</f>
        <v>0.19537071413435056</v>
      </c>
    </row>
    <row r="55" spans="1:12" x14ac:dyDescent="0.2">
      <c r="A55">
        <v>1987</v>
      </c>
      <c r="B55">
        <f>IF(sardine_fishery_waa_kg!B37="NA",sardine_fishery_waa_kg!P$2,sardine_fishery_waa_kg!B37)</f>
        <v>8.72E-2</v>
      </c>
      <c r="C55">
        <f>IF(sardine_fishery_waa_kg!C37="NA",sardine_fishery_waa_kg!Q$2,sardine_fishery_waa_kg!C37)</f>
        <v>0.10751511758118699</v>
      </c>
      <c r="D55">
        <f>IF(sardine_fishery_waa_kg!D37="NA",sardine_fishery_waa_kg!R$2,sardine_fishery_waa_kg!D37)</f>
        <v>0.148217870257038</v>
      </c>
      <c r="E55">
        <f>IF(sardine_fishery_waa_kg!E37="NA",sardine_fishery_waa_kg!S$2,sardine_fishery_waa_kg!E37)</f>
        <v>0.181805309734513</v>
      </c>
      <c r="F55">
        <f>IF(sardine_fishery_waa_kg!F37="NA",sardine_fishery_waa_kg!T$2,sardine_fishery_waa_kg!F37)</f>
        <v>0.19615151515151499</v>
      </c>
      <c r="G55">
        <f>IF(sardine_fishery_waa_kg!G37="NA",sardine_fishery_waa_kg!U$2,sardine_fishery_waa_kg!G37)</f>
        <v>0.20849999999999999</v>
      </c>
      <c r="H55">
        <f>IF(sardine_fishery_waa_kg!H37="NA",sardine_fishery_waa_kg!V$2,sardine_fishery_waa_kg!H37)</f>
        <v>0.187</v>
      </c>
      <c r="I55">
        <f>IF(sardine_fishery_waa_kg!I37="NA",sardine_fishery_waa_kg!W$2,sardine_fishery_waa_kg!I37)</f>
        <v>0.17932008616080392</v>
      </c>
      <c r="J55">
        <f>IF(sardine_fishery_waa_kg!J37="NA",sardine_fishery_waa_kg!X$2,sardine_fishery_waa_kg!J37)</f>
        <v>0.17875401684607992</v>
      </c>
      <c r="K55">
        <f>IF(sardine_fishery_waa_kg!K37="NA",sardine_fishery_waa_kg!Y$2,sardine_fishery_waa_kg!K37)</f>
        <v>0.17698040025058517</v>
      </c>
      <c r="L55">
        <f>IF(sardine_fishery_waa_kg!L37="NA",sardine_fishery_waa_kg!Z$2,sardine_fishery_waa_kg!L37)</f>
        <v>0.19537071413435056</v>
      </c>
    </row>
    <row r="56" spans="1:12" x14ac:dyDescent="0.2">
      <c r="A56">
        <v>1988</v>
      </c>
      <c r="B56">
        <f>IF(sardine_fishery_waa_kg!B38="NA",sardine_fishery_waa_kg!P$2,sardine_fishery_waa_kg!B38)</f>
        <v>5.8214285714285698E-2</v>
      </c>
      <c r="C56">
        <f>IF(sardine_fishery_waa_kg!C38="NA",sardine_fishery_waa_kg!Q$2,sardine_fishery_waa_kg!C38)</f>
        <v>9.6143382352941203E-2</v>
      </c>
      <c r="D56">
        <f>IF(sardine_fishery_waa_kg!D38="NA",sardine_fishery_waa_kg!R$2,sardine_fishery_waa_kg!D38)</f>
        <v>0.162038772213247</v>
      </c>
      <c r="E56">
        <f>IF(sardine_fishery_waa_kg!E38="NA",sardine_fishery_waa_kg!S$2,sardine_fishery_waa_kg!E38)</f>
        <v>0.19024324324324299</v>
      </c>
      <c r="F56">
        <f>IF(sardine_fishery_waa_kg!F38="NA",sardine_fishery_waa_kg!T$2,sardine_fishery_waa_kg!F38)</f>
        <v>0.20530555555555599</v>
      </c>
      <c r="G56">
        <f>IF(sardine_fishery_waa_kg!G38="NA",sardine_fishery_waa_kg!U$2,sardine_fishery_waa_kg!G38)</f>
        <v>0.19975000000000001</v>
      </c>
      <c r="H56">
        <f>IF(sardine_fishery_waa_kg!H38="NA",sardine_fishery_waa_kg!V$2,sardine_fishery_waa_kg!H38)</f>
        <v>0.23150000000000001</v>
      </c>
      <c r="I56">
        <f>IF(sardine_fishery_waa_kg!I38="NA",sardine_fishery_waa_kg!W$2,sardine_fishery_waa_kg!I38)</f>
        <v>0.17932008616080392</v>
      </c>
      <c r="J56">
        <f>IF(sardine_fishery_waa_kg!J38="NA",sardine_fishery_waa_kg!X$2,sardine_fishery_waa_kg!J38)</f>
        <v>0.17875401684607992</v>
      </c>
      <c r="K56">
        <f>IF(sardine_fishery_waa_kg!K38="NA",sardine_fishery_waa_kg!Y$2,sardine_fishery_waa_kg!K38)</f>
        <v>0.17698040025058517</v>
      </c>
      <c r="L56">
        <f>IF(sardine_fishery_waa_kg!L38="NA",sardine_fishery_waa_kg!Z$2,sardine_fishery_waa_kg!L38)</f>
        <v>0.19537071413435056</v>
      </c>
    </row>
    <row r="57" spans="1:12" x14ac:dyDescent="0.2">
      <c r="A57">
        <v>1989</v>
      </c>
      <c r="B57">
        <f>IF(sardine_fishery_waa_kg!B39="NA",sardine_fishery_waa_kg!P$2,sardine_fishery_waa_kg!B39)</f>
        <v>4.2933333333333303E-2</v>
      </c>
      <c r="C57">
        <f>IF(sardine_fishery_waa_kg!C39="NA",sardine_fishery_waa_kg!Q$2,sardine_fishery_waa_kg!C39)</f>
        <v>0.12556739811912199</v>
      </c>
      <c r="D57">
        <f>IF(sardine_fishery_waa_kg!D39="NA",sardine_fishery_waa_kg!R$2,sardine_fishery_waa_kg!D39)</f>
        <v>0.155986301369863</v>
      </c>
      <c r="E57">
        <f>IF(sardine_fishery_waa_kg!E39="NA",sardine_fishery_waa_kg!S$2,sardine_fishery_waa_kg!E39)</f>
        <v>0.17633333333333301</v>
      </c>
      <c r="F57">
        <f>IF(sardine_fishery_waa_kg!F39="NA",sardine_fishery_waa_kg!T$2,sardine_fishery_waa_kg!F39)</f>
        <v>0.17949999999999999</v>
      </c>
      <c r="G57">
        <f>IF(sardine_fishery_waa_kg!G39="NA",sardine_fishery_waa_kg!U$2,sardine_fishery_waa_kg!G39)</f>
        <v>0.15219568100321001</v>
      </c>
      <c r="H57">
        <f>IF(sardine_fishery_waa_kg!H39="NA",sardine_fishery_waa_kg!V$2,sardine_fishery_waa_kg!H39)</f>
        <v>0.168825440806815</v>
      </c>
      <c r="I57">
        <f>IF(sardine_fishery_waa_kg!I39="NA",sardine_fishery_waa_kg!W$2,sardine_fishery_waa_kg!I39)</f>
        <v>0.17932008616080392</v>
      </c>
      <c r="J57">
        <f>IF(sardine_fishery_waa_kg!J39="NA",sardine_fishery_waa_kg!X$2,sardine_fishery_waa_kg!J39)</f>
        <v>0.17875401684607992</v>
      </c>
      <c r="K57">
        <f>IF(sardine_fishery_waa_kg!K39="NA",sardine_fishery_waa_kg!Y$2,sardine_fishery_waa_kg!K39)</f>
        <v>0.17698040025058517</v>
      </c>
      <c r="L57">
        <f>IF(sardine_fishery_waa_kg!L39="NA",sardine_fishery_waa_kg!Z$2,sardine_fishery_waa_kg!L39)</f>
        <v>0.19537071413435056</v>
      </c>
    </row>
    <row r="58" spans="1:12" x14ac:dyDescent="0.2">
      <c r="A58">
        <v>1990</v>
      </c>
      <c r="B58">
        <f>IF(sardine_fishery_waa_kg!B40="NA",sardine_fishery_waa_kg!P$2,sardine_fishery_waa_kg!B40)</f>
        <v>5.1140845070422498E-2</v>
      </c>
      <c r="C58">
        <f>IF(sardine_fishery_waa_kg!C40="NA",sardine_fishery_waa_kg!Q$2,sardine_fishery_waa_kg!C40)</f>
        <v>8.1769035532994902E-2</v>
      </c>
      <c r="D58">
        <f>IF(sardine_fishery_waa_kg!D40="NA",sardine_fishery_waa_kg!R$2,sardine_fishery_waa_kg!D40)</f>
        <v>0.1417533632287</v>
      </c>
      <c r="E58">
        <f>IF(sardine_fishery_waa_kg!E40="NA",sardine_fishery_waa_kg!S$2,sardine_fishery_waa_kg!E40)</f>
        <v>0.152201298701299</v>
      </c>
      <c r="F58">
        <f>IF(sardine_fishery_waa_kg!F40="NA",sardine_fishery_waa_kg!T$2,sardine_fishery_waa_kg!F40)</f>
        <v>0.16288646288209599</v>
      </c>
      <c r="G58">
        <f>IF(sardine_fishery_waa_kg!G40="NA",sardine_fishery_waa_kg!U$2,sardine_fishery_waa_kg!G40)</f>
        <v>0.15677049180327901</v>
      </c>
      <c r="H58">
        <f>IF(sardine_fishery_waa_kg!H40="NA",sardine_fishery_waa_kg!V$2,sardine_fishery_waa_kg!H40)</f>
        <v>0.16323529411764701</v>
      </c>
      <c r="I58">
        <f>IF(sardine_fishery_waa_kg!I40="NA",sardine_fishery_waa_kg!W$2,sardine_fishery_waa_kg!I40)</f>
        <v>0.174133333333333</v>
      </c>
      <c r="J58">
        <f>IF(sardine_fishery_waa_kg!J40="NA",sardine_fishery_waa_kg!X$2,sardine_fishery_waa_kg!J40)</f>
        <v>0.153</v>
      </c>
      <c r="K58">
        <f>IF(sardine_fishery_waa_kg!K40="NA",sardine_fishery_waa_kg!Y$2,sardine_fishery_waa_kg!K40)</f>
        <v>0.17299999999999999</v>
      </c>
      <c r="L58">
        <f>IF(sardine_fishery_waa_kg!L40="NA",sardine_fishery_waa_kg!Z$2,sardine_fishery_waa_kg!L40)</f>
        <v>0.19537071413435056</v>
      </c>
    </row>
    <row r="59" spans="1:12" x14ac:dyDescent="0.2">
      <c r="A59">
        <v>1991</v>
      </c>
      <c r="B59">
        <f>IF(sardine_fishery_waa_kg!B41="NA",sardine_fishery_waa_kg!P$2,sardine_fishery_waa_kg!B41)</f>
        <v>5.5063291139240501E-2</v>
      </c>
      <c r="C59">
        <f>IF(sardine_fishery_waa_kg!C41="NA",sardine_fishery_waa_kg!Q$2,sardine_fishery_waa_kg!C41)</f>
        <v>9.3221153846153801E-2</v>
      </c>
      <c r="D59">
        <f>IF(sardine_fishery_waa_kg!D41="NA",sardine_fishery_waa_kg!R$2,sardine_fishery_waa_kg!D41)</f>
        <v>0.124252631578947</v>
      </c>
      <c r="E59">
        <f>IF(sardine_fishery_waa_kg!E41="NA",sardine_fishery_waa_kg!S$2,sardine_fishery_waa_kg!E41)</f>
        <v>0.156912280701754</v>
      </c>
      <c r="F59">
        <f>IF(sardine_fishery_waa_kg!F41="NA",sardine_fishery_waa_kg!T$2,sardine_fishery_waa_kg!F41)</f>
        <v>0.15718867924528299</v>
      </c>
      <c r="G59">
        <f>IF(sardine_fishery_waa_kg!G41="NA",sardine_fishery_waa_kg!U$2,sardine_fishery_waa_kg!G41)</f>
        <v>0.170722222222222</v>
      </c>
      <c r="H59">
        <f>IF(sardine_fishery_waa_kg!H41="NA",sardine_fishery_waa_kg!V$2,sardine_fishery_waa_kg!H41)</f>
        <v>0.16528571428571401</v>
      </c>
      <c r="I59">
        <f>IF(sardine_fishery_waa_kg!I41="NA",sardine_fishery_waa_kg!W$2,sardine_fishery_waa_kg!I41)</f>
        <v>0.16116666666666701</v>
      </c>
      <c r="J59">
        <f>IF(sardine_fishery_waa_kg!J41="NA",sardine_fishery_waa_kg!X$2,sardine_fishery_waa_kg!J41)</f>
        <v>0.177166666666667</v>
      </c>
      <c r="K59">
        <f>IF(sardine_fishery_waa_kg!K41="NA",sardine_fishery_waa_kg!Y$2,sardine_fishery_waa_kg!K41)</f>
        <v>0.17698040025058517</v>
      </c>
      <c r="L59">
        <f>IF(sardine_fishery_waa_kg!L41="NA",sardine_fishery_waa_kg!Z$2,sardine_fishery_waa_kg!L41)</f>
        <v>0.19537071413435056</v>
      </c>
    </row>
    <row r="60" spans="1:12" x14ac:dyDescent="0.2">
      <c r="A60">
        <v>1992</v>
      </c>
      <c r="B60">
        <f>IF(sardine_fishery_waa_kg!B42="NA",sardine_fishery_waa_kg!P$2,sardine_fishery_waa_kg!B42)</f>
        <v>4.3064189189189202E-2</v>
      </c>
      <c r="C60">
        <f>IF(sardine_fishery_waa_kg!C42="NA",sardine_fishery_waa_kg!Q$2,sardine_fishery_waa_kg!C42)</f>
        <v>6.3967637540453107E-2</v>
      </c>
      <c r="D60">
        <f>IF(sardine_fishery_waa_kg!D42="NA",sardine_fishery_waa_kg!R$2,sardine_fishery_waa_kg!D42)</f>
        <v>9.2463541666666704E-2</v>
      </c>
      <c r="E60">
        <f>IF(sardine_fishery_waa_kg!E42="NA",sardine_fishery_waa_kg!S$2,sardine_fishery_waa_kg!E42)</f>
        <v>0.124</v>
      </c>
      <c r="F60">
        <f>IF(sardine_fishery_waa_kg!F42="NA",sardine_fishery_waa_kg!T$2,sardine_fishery_waa_kg!F42)</f>
        <v>0.154894736842105</v>
      </c>
      <c r="G60">
        <f>IF(sardine_fishery_waa_kg!G42="NA",sardine_fishery_waa_kg!U$2,sardine_fishery_waa_kg!G42)</f>
        <v>0.19500000000000001</v>
      </c>
      <c r="H60">
        <f>IF(sardine_fishery_waa_kg!H42="NA",sardine_fishery_waa_kg!V$2,sardine_fishery_waa_kg!H42)</f>
        <v>0.158</v>
      </c>
      <c r="I60">
        <f>IF(sardine_fishery_waa_kg!I42="NA",sardine_fishery_waa_kg!W$2,sardine_fishery_waa_kg!I42)</f>
        <v>0.17932008616080392</v>
      </c>
      <c r="J60">
        <f>IF(sardine_fishery_waa_kg!J42="NA",sardine_fishery_waa_kg!X$2,sardine_fishery_waa_kg!J42)</f>
        <v>0.17875401684607992</v>
      </c>
      <c r="K60">
        <f>IF(sardine_fishery_waa_kg!K42="NA",sardine_fishery_waa_kg!Y$2,sardine_fishery_waa_kg!K42)</f>
        <v>0.17698040025058517</v>
      </c>
      <c r="L60">
        <f>IF(sardine_fishery_waa_kg!L42="NA",sardine_fishery_waa_kg!Z$2,sardine_fishery_waa_kg!L42)</f>
        <v>0.19537071413435056</v>
      </c>
    </row>
    <row r="61" spans="1:12" x14ac:dyDescent="0.2">
      <c r="A61">
        <v>1993</v>
      </c>
      <c r="B61">
        <f>IF(sardine_fishery_waa_kg!B43="NA",sardine_fishery_waa_kg!P$2,sardine_fishery_waa_kg!B43)</f>
        <v>5.2006211180124197E-2</v>
      </c>
      <c r="C61">
        <f>IF(sardine_fishery_waa_kg!C43="NA",sardine_fishery_waa_kg!Q$2,sardine_fishery_waa_kg!C43)</f>
        <v>7.2371527777777805E-2</v>
      </c>
      <c r="D61">
        <f>IF(sardine_fishery_waa_kg!D43="NA",sardine_fishery_waa_kg!R$2,sardine_fishery_waa_kg!D43)</f>
        <v>8.6636363636363595E-2</v>
      </c>
      <c r="E61">
        <f>IF(sardine_fishery_waa_kg!E43="NA",sardine_fishery_waa_kg!S$2,sardine_fishery_waa_kg!E43)</f>
        <v>0.123959183673469</v>
      </c>
      <c r="F61">
        <f>IF(sardine_fishery_waa_kg!F43="NA",sardine_fishery_waa_kg!T$2,sardine_fishery_waa_kg!F43)</f>
        <v>0.14883333333333301</v>
      </c>
      <c r="G61">
        <f>IF(sardine_fishery_waa_kg!G43="NA",sardine_fishery_waa_kg!U$2,sardine_fishery_waa_kg!G43)</f>
        <v>0.1772</v>
      </c>
      <c r="H61">
        <f>IF(sardine_fishery_waa_kg!H43="NA",sardine_fishery_waa_kg!V$2,sardine_fishery_waa_kg!H43)</f>
        <v>0.16300000000000001</v>
      </c>
      <c r="I61">
        <f>IF(sardine_fishery_waa_kg!I43="NA",sardine_fishery_waa_kg!W$2,sardine_fishery_waa_kg!I43)</f>
        <v>0.17932008616080392</v>
      </c>
      <c r="J61">
        <f>IF(sardine_fishery_waa_kg!J43="NA",sardine_fishery_waa_kg!X$2,sardine_fishery_waa_kg!J43)</f>
        <v>0.17875401684607992</v>
      </c>
      <c r="K61">
        <f>IF(sardine_fishery_waa_kg!K43="NA",sardine_fishery_waa_kg!Y$2,sardine_fishery_waa_kg!K43)</f>
        <v>0.17698040025058517</v>
      </c>
      <c r="L61">
        <f>IF(sardine_fishery_waa_kg!L43="NA",sardine_fishery_waa_kg!Z$2,sardine_fishery_waa_kg!L43)</f>
        <v>0.19537071413435056</v>
      </c>
    </row>
    <row r="62" spans="1:12" x14ac:dyDescent="0.2">
      <c r="A62">
        <v>1994</v>
      </c>
      <c r="B62">
        <f>IF(sardine_fishery_waa_kg!B44="NA",sardine_fishery_waa_kg!P$2,sardine_fishery_waa_kg!B44)</f>
        <v>4.4047217537942697E-2</v>
      </c>
      <c r="C62">
        <f>IF(sardine_fishery_waa_kg!C44="NA",sardine_fishery_waa_kg!Q$2,sardine_fishery_waa_kg!C44)</f>
        <v>6.3042741341193795E-2</v>
      </c>
      <c r="D62">
        <f>IF(sardine_fishery_waa_kg!D44="NA",sardine_fishery_waa_kg!R$2,sardine_fishery_waa_kg!D44)</f>
        <v>8.1887417218542993E-2</v>
      </c>
      <c r="E62">
        <f>IF(sardine_fishery_waa_kg!E44="NA",sardine_fishery_waa_kg!S$2,sardine_fishery_waa_kg!E44)</f>
        <v>9.1910256410256394E-2</v>
      </c>
      <c r="F62">
        <f>IF(sardine_fishery_waa_kg!F44="NA",sardine_fishery_waa_kg!T$2,sardine_fishery_waa_kg!F44)</f>
        <v>9.9000000000000005E-2</v>
      </c>
      <c r="G62">
        <f>IF(sardine_fishery_waa_kg!G44="NA",sardine_fishery_waa_kg!U$2,sardine_fishery_waa_kg!G44)</f>
        <v>8.2000000000000003E-2</v>
      </c>
      <c r="H62">
        <f>IF(sardine_fishery_waa_kg!H44="NA",sardine_fishery_waa_kg!V$2,sardine_fishery_waa_kg!H44)</f>
        <v>0.121</v>
      </c>
      <c r="I62">
        <f>IF(sardine_fishery_waa_kg!I44="NA",sardine_fishery_waa_kg!W$2,sardine_fishery_waa_kg!I44)</f>
        <v>0.17932008616080392</v>
      </c>
      <c r="J62">
        <f>IF(sardine_fishery_waa_kg!J44="NA",sardine_fishery_waa_kg!X$2,sardine_fishery_waa_kg!J44)</f>
        <v>0.17875401684607992</v>
      </c>
      <c r="K62">
        <f>IF(sardine_fishery_waa_kg!K44="NA",sardine_fishery_waa_kg!Y$2,sardine_fishery_waa_kg!K44)</f>
        <v>0.17698040025058517</v>
      </c>
      <c r="L62">
        <f>IF(sardine_fishery_waa_kg!L44="NA",sardine_fishery_waa_kg!Z$2,sardine_fishery_waa_kg!L44)</f>
        <v>0.19537071413435056</v>
      </c>
    </row>
    <row r="63" spans="1:12" x14ac:dyDescent="0.2">
      <c r="A63">
        <v>1995</v>
      </c>
      <c r="B63">
        <f>IF(sardine_fishery_waa_kg!B45="NA",sardine_fishery_waa_kg!P$2,sardine_fishery_waa_kg!B45)</f>
        <v>4.9345454545454498E-2</v>
      </c>
      <c r="C63">
        <f>IF(sardine_fishery_waa_kg!C45="NA",sardine_fishery_waa_kg!Q$2,sardine_fishery_waa_kg!C45)</f>
        <v>6.2820054945055007E-2</v>
      </c>
      <c r="D63">
        <f>IF(sardine_fishery_waa_kg!D45="NA",sardine_fishery_waa_kg!R$2,sardine_fishery_waa_kg!D45)</f>
        <v>7.0852941176470605E-2</v>
      </c>
      <c r="E63">
        <f>IF(sardine_fishery_waa_kg!E45="NA",sardine_fishery_waa_kg!S$2,sardine_fishery_waa_kg!E45)</f>
        <v>8.4058823529411797E-2</v>
      </c>
      <c r="F63">
        <f>IF(sardine_fishery_waa_kg!F45="NA",sardine_fishery_waa_kg!T$2,sardine_fishery_waa_kg!F45)</f>
        <v>0.12375</v>
      </c>
      <c r="G63">
        <f>IF(sardine_fishery_waa_kg!G45="NA",sardine_fishery_waa_kg!U$2,sardine_fishery_waa_kg!G45)</f>
        <v>9.0999999999999998E-2</v>
      </c>
      <c r="H63">
        <f>IF(sardine_fishery_waa_kg!H45="NA",sardine_fishery_waa_kg!V$2,sardine_fishery_waa_kg!H45)</f>
        <v>0.168825440806815</v>
      </c>
      <c r="I63">
        <f>IF(sardine_fishery_waa_kg!I45="NA",sardine_fishery_waa_kg!W$2,sardine_fishery_waa_kg!I45)</f>
        <v>0.17932008616080392</v>
      </c>
      <c r="J63">
        <f>IF(sardine_fishery_waa_kg!J45="NA",sardine_fishery_waa_kg!X$2,sardine_fishery_waa_kg!J45)</f>
        <v>0.17875401684607992</v>
      </c>
      <c r="K63">
        <f>IF(sardine_fishery_waa_kg!K45="NA",sardine_fishery_waa_kg!Y$2,sardine_fishery_waa_kg!K45)</f>
        <v>0.17698040025058517</v>
      </c>
      <c r="L63">
        <f>IF(sardine_fishery_waa_kg!L45="NA",sardine_fishery_waa_kg!Z$2,sardine_fishery_waa_kg!L45)</f>
        <v>0.19537071413435056</v>
      </c>
    </row>
    <row r="64" spans="1:12" x14ac:dyDescent="0.2">
      <c r="A64">
        <v>1996</v>
      </c>
      <c r="B64">
        <f>IF(sardine_fishery_waa_kg!B46="NA",sardine_fishery_waa_kg!P$2,sardine_fishery_waa_kg!B46)</f>
        <v>3.5445714285714303E-2</v>
      </c>
      <c r="C64">
        <f>IF(sardine_fishery_waa_kg!C46="NA",sardine_fishery_waa_kg!Q$2,sardine_fishery_waa_kg!C46)</f>
        <v>5.4799472295514497E-2</v>
      </c>
      <c r="D64">
        <f>IF(sardine_fishery_waa_kg!D46="NA",sardine_fishery_waa_kg!R$2,sardine_fishery_waa_kg!D46)</f>
        <v>8.9973913043478307E-2</v>
      </c>
      <c r="E64">
        <f>IF(sardine_fishery_waa_kg!E46="NA",sardine_fishery_waa_kg!S$2,sardine_fishery_waa_kg!E46)</f>
        <v>0.101307692307692</v>
      </c>
      <c r="F64">
        <f>IF(sardine_fishery_waa_kg!F46="NA",sardine_fishery_waa_kg!T$2,sardine_fishery_waa_kg!F46)</f>
        <v>0.15875</v>
      </c>
      <c r="G64">
        <f>IF(sardine_fishery_waa_kg!G46="NA",sardine_fishery_waa_kg!U$2,sardine_fishery_waa_kg!G46)</f>
        <v>0.104</v>
      </c>
      <c r="H64">
        <f>IF(sardine_fishery_waa_kg!H46="NA",sardine_fishery_waa_kg!V$2,sardine_fishery_waa_kg!H46)</f>
        <v>0.168825440806815</v>
      </c>
      <c r="I64">
        <f>IF(sardine_fishery_waa_kg!I46="NA",sardine_fishery_waa_kg!W$2,sardine_fishery_waa_kg!I46)</f>
        <v>0.17932008616080392</v>
      </c>
      <c r="J64">
        <f>IF(sardine_fishery_waa_kg!J46="NA",sardine_fishery_waa_kg!X$2,sardine_fishery_waa_kg!J46)</f>
        <v>0.17875401684607992</v>
      </c>
      <c r="K64">
        <f>IF(sardine_fishery_waa_kg!K46="NA",sardine_fishery_waa_kg!Y$2,sardine_fishery_waa_kg!K46)</f>
        <v>0.17698040025058517</v>
      </c>
      <c r="L64">
        <f>IF(sardine_fishery_waa_kg!L46="NA",sardine_fishery_waa_kg!Z$2,sardine_fishery_waa_kg!L46)</f>
        <v>0.19537071413435056</v>
      </c>
    </row>
    <row r="65" spans="1:12" x14ac:dyDescent="0.2">
      <c r="A65">
        <v>1997</v>
      </c>
      <c r="B65">
        <f>IF(sardine_fishery_waa_kg!B47="NA",sardine_fishery_waa_kg!P$2,sardine_fishery_waa_kg!B47)</f>
        <v>3.0473684210526299E-2</v>
      </c>
      <c r="C65">
        <f>IF(sardine_fishery_waa_kg!C47="NA",sardine_fishery_waa_kg!Q$2,sardine_fishery_waa_kg!C47)</f>
        <v>6.1635638297872303E-2</v>
      </c>
      <c r="D65">
        <f>IF(sardine_fishery_waa_kg!D47="NA",sardine_fishery_waa_kg!R$2,sardine_fishery_waa_kg!D47)</f>
        <v>0.100809128630705</v>
      </c>
      <c r="E65">
        <f>IF(sardine_fishery_waa_kg!E47="NA",sardine_fishery_waa_kg!S$2,sardine_fishery_waa_kg!E47)</f>
        <v>0.12558943089430899</v>
      </c>
      <c r="F65">
        <f>IF(sardine_fishery_waa_kg!F47="NA",sardine_fishery_waa_kg!T$2,sardine_fishery_waa_kg!F47)</f>
        <v>0.13573404255319099</v>
      </c>
      <c r="G65">
        <f>IF(sardine_fishery_waa_kg!G47="NA",sardine_fishery_waa_kg!U$2,sardine_fishery_waa_kg!G47)</f>
        <v>0.138875</v>
      </c>
      <c r="H65">
        <f>IF(sardine_fishery_waa_kg!H47="NA",sardine_fishery_waa_kg!V$2,sardine_fishery_waa_kg!H47)</f>
        <v>0.17175000000000001</v>
      </c>
      <c r="I65">
        <f>IF(sardine_fishery_waa_kg!I47="NA",sardine_fishery_waa_kg!W$2,sardine_fishery_waa_kg!I47)</f>
        <v>0.17932008616080392</v>
      </c>
      <c r="J65">
        <f>IF(sardine_fishery_waa_kg!J47="NA",sardine_fishery_waa_kg!X$2,sardine_fishery_waa_kg!J47)</f>
        <v>0.17875401684607992</v>
      </c>
      <c r="K65">
        <f>IF(sardine_fishery_waa_kg!K47="NA",sardine_fishery_waa_kg!Y$2,sardine_fishery_waa_kg!K47)</f>
        <v>0.17698040025058517</v>
      </c>
      <c r="L65">
        <f>IF(sardine_fishery_waa_kg!L47="NA",sardine_fishery_waa_kg!Z$2,sardine_fishery_waa_kg!L47)</f>
        <v>0.19537071413435056</v>
      </c>
    </row>
    <row r="66" spans="1:12" x14ac:dyDescent="0.2">
      <c r="A66">
        <v>1998</v>
      </c>
      <c r="B66">
        <f>IF(sardine_fishery_waa_kg!B48="NA",sardine_fishery_waa_kg!P$2,sardine_fishery_waa_kg!B48)</f>
        <v>3.3771084337349398E-2</v>
      </c>
      <c r="C66">
        <f>IF(sardine_fishery_waa_kg!C48="NA",sardine_fishery_waa_kg!Q$2,sardine_fishery_waa_kg!C48)</f>
        <v>4.9596618357487902E-2</v>
      </c>
      <c r="D66">
        <f>IF(sardine_fishery_waa_kg!D48="NA",sardine_fishery_waa_kg!R$2,sardine_fishery_waa_kg!D48)</f>
        <v>7.3324637681159405E-2</v>
      </c>
      <c r="E66">
        <f>IF(sardine_fishery_waa_kg!E48="NA",sardine_fishery_waa_kg!S$2,sardine_fishery_waa_kg!E48)</f>
        <v>0.106947368421053</v>
      </c>
      <c r="F66">
        <f>IF(sardine_fishery_waa_kg!F48="NA",sardine_fishery_waa_kg!T$2,sardine_fishery_waa_kg!F48)</f>
        <v>0.122133333333333</v>
      </c>
      <c r="G66">
        <f>IF(sardine_fishery_waa_kg!G48="NA",sardine_fishery_waa_kg!U$2,sardine_fishery_waa_kg!G48)</f>
        <v>0.1346</v>
      </c>
      <c r="H66">
        <f>IF(sardine_fishery_waa_kg!H48="NA",sardine_fishery_waa_kg!V$2,sardine_fishery_waa_kg!H48)</f>
        <v>0.168825440806815</v>
      </c>
      <c r="I66">
        <f>IF(sardine_fishery_waa_kg!I48="NA",sardine_fishery_waa_kg!W$2,sardine_fishery_waa_kg!I48)</f>
        <v>0.17932008616080392</v>
      </c>
      <c r="J66">
        <f>IF(sardine_fishery_waa_kg!J48="NA",sardine_fishery_waa_kg!X$2,sardine_fishery_waa_kg!J48)</f>
        <v>0.17875401684607992</v>
      </c>
      <c r="K66">
        <f>IF(sardine_fishery_waa_kg!K48="NA",sardine_fishery_waa_kg!Y$2,sardine_fishery_waa_kg!K48)</f>
        <v>0.17698040025058517</v>
      </c>
      <c r="L66">
        <f>IF(sardine_fishery_waa_kg!L48="NA",sardine_fishery_waa_kg!Z$2,sardine_fishery_waa_kg!L48)</f>
        <v>0.19537071413435056</v>
      </c>
    </row>
    <row r="67" spans="1:12" x14ac:dyDescent="0.2">
      <c r="A67">
        <v>1999</v>
      </c>
      <c r="B67">
        <f>IF(sardine_fishery_waa_kg!B49="NA",sardine_fishery_waa_kg!P$2,sardine_fishery_waa_kg!B49)</f>
        <v>4.7392344497607701E-2</v>
      </c>
      <c r="C67">
        <f>IF(sardine_fishery_waa_kg!C49="NA",sardine_fishery_waa_kg!Q$2,sardine_fishery_waa_kg!C49)</f>
        <v>4.97946026986507E-2</v>
      </c>
      <c r="D67">
        <f>IF(sardine_fishery_waa_kg!D49="NA",sardine_fishery_waa_kg!R$2,sardine_fishery_waa_kg!D49)</f>
        <v>5.8065134099616902E-2</v>
      </c>
      <c r="E67">
        <f>IF(sardine_fishery_waa_kg!E49="NA",sardine_fishery_waa_kg!S$2,sardine_fishery_waa_kg!E49)</f>
        <v>6.0115384615384598E-2</v>
      </c>
      <c r="F67">
        <f>IF(sardine_fishery_waa_kg!F49="NA",sardine_fishery_waa_kg!T$2,sardine_fishery_waa_kg!F49)</f>
        <v>5.0777777777777797E-2</v>
      </c>
      <c r="G67">
        <f>IF(sardine_fishery_waa_kg!G49="NA",sardine_fishery_waa_kg!U$2,sardine_fishery_waa_kg!G49)</f>
        <v>0.04</v>
      </c>
      <c r="H67">
        <f>IF(sardine_fishery_waa_kg!H49="NA",sardine_fishery_waa_kg!V$2,sardine_fishery_waa_kg!H49)</f>
        <v>0.11600000000000001</v>
      </c>
      <c r="I67">
        <f>IF(sardine_fishery_waa_kg!I49="NA",sardine_fishery_waa_kg!W$2,sardine_fishery_waa_kg!I49)</f>
        <v>0.17932008616080392</v>
      </c>
      <c r="J67">
        <f>IF(sardine_fishery_waa_kg!J49="NA",sardine_fishery_waa_kg!X$2,sardine_fishery_waa_kg!J49)</f>
        <v>0.17875401684607992</v>
      </c>
      <c r="K67">
        <f>IF(sardine_fishery_waa_kg!K49="NA",sardine_fishery_waa_kg!Y$2,sardine_fishery_waa_kg!K49)</f>
        <v>0.17698040025058517</v>
      </c>
      <c r="L67">
        <f>IF(sardine_fishery_waa_kg!L49="NA",sardine_fishery_waa_kg!Z$2,sardine_fishery_waa_kg!L49)</f>
        <v>0.19537071413435056</v>
      </c>
    </row>
    <row r="68" spans="1:12" x14ac:dyDescent="0.2">
      <c r="A68">
        <v>2000</v>
      </c>
      <c r="B68">
        <f>IF(sardine_fishery_waa_kg!B50="NA",sardine_fishery_waa_kg!P$2,sardine_fishery_waa_kg!B50)</f>
        <v>3.6487730061349699E-2</v>
      </c>
      <c r="C68">
        <f>IF(sardine_fishery_waa_kg!C50="NA",sardine_fishery_waa_kg!Q$2,sardine_fishery_waa_kg!C50)</f>
        <v>4.7845188284518801E-2</v>
      </c>
      <c r="D68">
        <f>IF(sardine_fishery_waa_kg!D50="NA",sardine_fishery_waa_kg!R$2,sardine_fishery_waa_kg!D50)</f>
        <v>6.9714733542319704E-2</v>
      </c>
      <c r="E68">
        <f>IF(sardine_fishery_waa_kg!E50="NA",sardine_fishery_waa_kg!S$2,sardine_fishery_waa_kg!E50)</f>
        <v>7.8123076923076906E-2</v>
      </c>
      <c r="F68">
        <f>IF(sardine_fishery_waa_kg!F50="NA",sardine_fishery_waa_kg!T$2,sardine_fishery_waa_kg!F50)</f>
        <v>7.825E-2</v>
      </c>
      <c r="G68">
        <f>IF(sardine_fishery_waa_kg!G50="NA",sardine_fishery_waa_kg!U$2,sardine_fishery_waa_kg!G50)</f>
        <v>0.15219568100321001</v>
      </c>
      <c r="H68">
        <f>IF(sardine_fishery_waa_kg!H50="NA",sardine_fishery_waa_kg!V$2,sardine_fishery_waa_kg!H50)</f>
        <v>0.168825440806815</v>
      </c>
      <c r="I68">
        <f>IF(sardine_fishery_waa_kg!I50="NA",sardine_fishery_waa_kg!W$2,sardine_fishery_waa_kg!I50)</f>
        <v>0.13900000000000001</v>
      </c>
      <c r="J68">
        <f>IF(sardine_fishery_waa_kg!J50="NA",sardine_fishery_waa_kg!X$2,sardine_fishery_waa_kg!J50)</f>
        <v>0.17875401684607992</v>
      </c>
      <c r="K68">
        <f>IF(sardine_fishery_waa_kg!K50="NA",sardine_fishery_waa_kg!Y$2,sardine_fishery_waa_kg!K50)</f>
        <v>0.17698040025058517</v>
      </c>
      <c r="L68">
        <f>IF(sardine_fishery_waa_kg!L50="NA",sardine_fishery_waa_kg!Z$2,sardine_fishery_waa_kg!L50)</f>
        <v>0.19537071413435056</v>
      </c>
    </row>
    <row r="69" spans="1:12" x14ac:dyDescent="0.2">
      <c r="A69">
        <v>2001</v>
      </c>
      <c r="B69">
        <f>IF(sardine_fishery_waa_kg!B51="NA",sardine_fishery_waa_kg!P$2,sardine_fishery_waa_kg!B51)</f>
        <v>3.1103948428686499E-2</v>
      </c>
      <c r="C69">
        <f>IF(sardine_fishery_waa_kg!C51="NA",sardine_fishery_waa_kg!Q$2,sardine_fishery_waa_kg!C51)</f>
        <v>5.3949404761904803E-2</v>
      </c>
      <c r="D69">
        <f>IF(sardine_fishery_waa_kg!D51="NA",sardine_fishery_waa_kg!R$2,sardine_fishery_waa_kg!D51)</f>
        <v>8.2500000000000004E-2</v>
      </c>
      <c r="E69">
        <f>IF(sardine_fishery_waa_kg!E51="NA",sardine_fishery_waa_kg!S$2,sardine_fishery_waa_kg!E51)</f>
        <v>0.105090909090909</v>
      </c>
      <c r="F69">
        <f>IF(sardine_fishery_waa_kg!F51="NA",sardine_fishery_waa_kg!T$2,sardine_fishery_waa_kg!F51)</f>
        <v>0.12039999999999999</v>
      </c>
      <c r="G69">
        <f>IF(sardine_fishery_waa_kg!G51="NA",sardine_fishery_waa_kg!U$2,sardine_fishery_waa_kg!G51)</f>
        <v>0.133333333333333</v>
      </c>
      <c r="H69">
        <f>IF(sardine_fishery_waa_kg!H51="NA",sardine_fishery_waa_kg!V$2,sardine_fishery_waa_kg!H51)</f>
        <v>0.168825440806815</v>
      </c>
      <c r="I69">
        <f>IF(sardine_fishery_waa_kg!I51="NA",sardine_fishery_waa_kg!W$2,sardine_fishery_waa_kg!I51)</f>
        <v>0.17932008616080392</v>
      </c>
      <c r="J69">
        <f>IF(sardine_fishery_waa_kg!J51="NA",sardine_fishery_waa_kg!X$2,sardine_fishery_waa_kg!J51)</f>
        <v>0.17875401684607992</v>
      </c>
      <c r="K69">
        <f>IF(sardine_fishery_waa_kg!K51="NA",sardine_fishery_waa_kg!Y$2,sardine_fishery_waa_kg!K51)</f>
        <v>0.17698040025058517</v>
      </c>
      <c r="L69">
        <f>IF(sardine_fishery_waa_kg!L51="NA",sardine_fishery_waa_kg!Z$2,sardine_fishery_waa_kg!L51)</f>
        <v>0.19537071413435056</v>
      </c>
    </row>
    <row r="70" spans="1:12" x14ac:dyDescent="0.2">
      <c r="A70">
        <v>2002</v>
      </c>
      <c r="B70">
        <f>IF(sardine_fishery_waa_kg!B52="NA",sardine_fishery_waa_kg!P$2,sardine_fishery_waa_kg!B52)</f>
        <v>5.1807453416149098E-2</v>
      </c>
      <c r="C70">
        <f>IF(sardine_fishery_waa_kg!C52="NA",sardine_fishery_waa_kg!Q$2,sardine_fishery_waa_kg!C52)</f>
        <v>6.4206801470588201E-2</v>
      </c>
      <c r="D70">
        <f>IF(sardine_fishery_waa_kg!D52="NA",sardine_fishery_waa_kg!R$2,sardine_fishery_waa_kg!D52)</f>
        <v>7.9860589812332405E-2</v>
      </c>
      <c r="E70">
        <f>IF(sardine_fishery_waa_kg!E52="NA",sardine_fishery_waa_kg!S$2,sardine_fishery_waa_kg!E52)</f>
        <v>9.31632653061224E-2</v>
      </c>
      <c r="F70">
        <f>IF(sardine_fishery_waa_kg!F52="NA",sardine_fishery_waa_kg!T$2,sardine_fishery_waa_kg!F52)</f>
        <v>0.111782608695652</v>
      </c>
      <c r="G70">
        <f>IF(sardine_fishery_waa_kg!G52="NA",sardine_fishery_waa_kg!U$2,sardine_fishery_waa_kg!G52)</f>
        <v>0.15783333333333299</v>
      </c>
      <c r="H70">
        <f>IF(sardine_fishery_waa_kg!H52="NA",sardine_fishery_waa_kg!V$2,sardine_fishery_waa_kg!H52)</f>
        <v>0.16200000000000001</v>
      </c>
      <c r="I70">
        <f>IF(sardine_fishery_waa_kg!I52="NA",sardine_fishery_waa_kg!W$2,sardine_fishery_waa_kg!I52)</f>
        <v>0.17932008616080392</v>
      </c>
      <c r="J70">
        <f>IF(sardine_fishery_waa_kg!J52="NA",sardine_fishery_waa_kg!X$2,sardine_fishery_waa_kg!J52)</f>
        <v>0.17875401684607992</v>
      </c>
      <c r="K70">
        <f>IF(sardine_fishery_waa_kg!K52="NA",sardine_fishery_waa_kg!Y$2,sardine_fishery_waa_kg!K52)</f>
        <v>5.8000000000000003E-2</v>
      </c>
      <c r="L70">
        <f>IF(sardine_fishery_waa_kg!L52="NA",sardine_fishery_waa_kg!Z$2,sardine_fishery_waa_kg!L52)</f>
        <v>0.19537071413435056</v>
      </c>
    </row>
    <row r="71" spans="1:12" x14ac:dyDescent="0.2">
      <c r="A71">
        <v>2003</v>
      </c>
      <c r="B71">
        <f>IF(sardine_fishery_waa_kg!B53="NA",sardine_fishery_waa_kg!P$2,sardine_fishery_waa_kg!B53)</f>
        <v>3.1466708941027301E-2</v>
      </c>
      <c r="C71">
        <f>IF(sardine_fishery_waa_kg!C53="NA",sardine_fishery_waa_kg!Q$2,sardine_fishery_waa_kg!C53)</f>
        <v>5.5014492753623197E-2</v>
      </c>
      <c r="D71">
        <f>IF(sardine_fishery_waa_kg!D53="NA",sardine_fishery_waa_kg!R$2,sardine_fishery_waa_kg!D53)</f>
        <v>8.5808695652173902E-2</v>
      </c>
      <c r="E71">
        <f>IF(sardine_fishery_waa_kg!E53="NA",sardine_fishery_waa_kg!S$2,sardine_fishery_waa_kg!E53)</f>
        <v>0.104740740740741</v>
      </c>
      <c r="F71">
        <f>IF(sardine_fishery_waa_kg!F53="NA",sardine_fishery_waa_kg!T$2,sardine_fishery_waa_kg!F53)</f>
        <v>0.14222580645161301</v>
      </c>
      <c r="G71">
        <f>IF(sardine_fishery_waa_kg!G53="NA",sardine_fishery_waa_kg!U$2,sardine_fishery_waa_kg!G53)</f>
        <v>0.1348</v>
      </c>
      <c r="H71">
        <f>IF(sardine_fishery_waa_kg!H53="NA",sardine_fishery_waa_kg!V$2,sardine_fishery_waa_kg!H53)</f>
        <v>0.17912500000000001</v>
      </c>
      <c r="I71">
        <f>IF(sardine_fishery_waa_kg!I53="NA",sardine_fishery_waa_kg!W$2,sardine_fishery_waa_kg!I53)</f>
        <v>0.19</v>
      </c>
      <c r="J71">
        <f>IF(sardine_fishery_waa_kg!J53="NA",sardine_fishery_waa_kg!X$2,sardine_fishery_waa_kg!J53)</f>
        <v>0.17875401684607992</v>
      </c>
      <c r="K71">
        <f>IF(sardine_fishery_waa_kg!K53="NA",sardine_fishery_waa_kg!Y$2,sardine_fishery_waa_kg!K53)</f>
        <v>0.17698040025058517</v>
      </c>
      <c r="L71">
        <f>IF(sardine_fishery_waa_kg!L53="NA",sardine_fishery_waa_kg!Z$2,sardine_fishery_waa_kg!L53)</f>
        <v>0.19537071413435056</v>
      </c>
    </row>
    <row r="72" spans="1:12" x14ac:dyDescent="0.2">
      <c r="A72">
        <v>2004</v>
      </c>
      <c r="B72">
        <f>IF(sardine_fishery_waa_kg!B54="NA",sardine_fishery_waa_kg!P$2,sardine_fishery_waa_kg!B54)</f>
        <v>3.8987951807228902E-2</v>
      </c>
      <c r="C72">
        <f>IF(sardine_fishery_waa_kg!C54="NA",sardine_fishery_waa_kg!Q$2,sardine_fishery_waa_kg!C54)</f>
        <v>4.9227738376674497E-2</v>
      </c>
      <c r="D72">
        <f>IF(sardine_fishery_waa_kg!D54="NA",sardine_fishery_waa_kg!R$2,sardine_fishery_waa_kg!D54)</f>
        <v>7.6311926605504593E-2</v>
      </c>
      <c r="E72">
        <f>IF(sardine_fishery_waa_kg!E54="NA",sardine_fishery_waa_kg!S$2,sardine_fishery_waa_kg!E54)</f>
        <v>0.110266666666667</v>
      </c>
      <c r="F72">
        <f>IF(sardine_fishery_waa_kg!F54="NA",sardine_fishery_waa_kg!T$2,sardine_fishery_waa_kg!F54)</f>
        <v>0.127</v>
      </c>
      <c r="G72">
        <f>IF(sardine_fishery_waa_kg!G54="NA",sardine_fishery_waa_kg!U$2,sardine_fishery_waa_kg!G54)</f>
        <v>0.158</v>
      </c>
      <c r="H72">
        <f>IF(sardine_fishery_waa_kg!H54="NA",sardine_fishery_waa_kg!V$2,sardine_fishery_waa_kg!H54)</f>
        <v>0.168825440806815</v>
      </c>
      <c r="I72">
        <f>IF(sardine_fishery_waa_kg!I54="NA",sardine_fishery_waa_kg!W$2,sardine_fishery_waa_kg!I54)</f>
        <v>0.17932008616080392</v>
      </c>
      <c r="J72">
        <f>IF(sardine_fishery_waa_kg!J54="NA",sardine_fishery_waa_kg!X$2,sardine_fishery_waa_kg!J54)</f>
        <v>0.17875401684607992</v>
      </c>
      <c r="K72">
        <f>IF(sardine_fishery_waa_kg!K54="NA",sardine_fishery_waa_kg!Y$2,sardine_fishery_waa_kg!K54)</f>
        <v>0.17698040025058517</v>
      </c>
      <c r="L72">
        <f>IF(sardine_fishery_waa_kg!L54="NA",sardine_fishery_waa_kg!Z$2,sardine_fishery_waa_kg!L54)</f>
        <v>0.19537071413435056</v>
      </c>
    </row>
    <row r="73" spans="1:12" x14ac:dyDescent="0.2">
      <c r="A73">
        <v>2005</v>
      </c>
      <c r="B73">
        <f>IF(sardine_fishery_waa_kg!B55="NA",sardine_fishery_waa_kg!P$2,sardine_fishery_waa_kg!B55)</f>
        <v>2.98871978513876E-2</v>
      </c>
      <c r="C73">
        <f>IF(sardine_fishery_waa_kg!C55="NA",sardine_fishery_waa_kg!Q$2,sardine_fishery_waa_kg!C55)</f>
        <v>4.4490421455938699E-2</v>
      </c>
      <c r="D73">
        <f>IF(sardine_fishery_waa_kg!D55="NA",sardine_fishery_waa_kg!R$2,sardine_fishery_waa_kg!D55)</f>
        <v>6.5335640138408299E-2</v>
      </c>
      <c r="E73">
        <f>IF(sardine_fishery_waa_kg!E55="NA",sardine_fishery_waa_kg!S$2,sardine_fishery_waa_kg!E55)</f>
        <v>9.1300000000000006E-2</v>
      </c>
      <c r="F73">
        <f>IF(sardine_fishery_waa_kg!F55="NA",sardine_fishery_waa_kg!T$2,sardine_fishery_waa_kg!F55)</f>
        <v>0.10349999999999999</v>
      </c>
      <c r="G73">
        <f>IF(sardine_fishery_waa_kg!G55="NA",sardine_fishery_waa_kg!U$2,sardine_fishery_waa_kg!G55)</f>
        <v>0.14499999999999999</v>
      </c>
      <c r="H73">
        <f>IF(sardine_fishery_waa_kg!H55="NA",sardine_fishery_waa_kg!V$2,sardine_fishery_waa_kg!H55)</f>
        <v>0.1782</v>
      </c>
      <c r="I73">
        <f>IF(sardine_fishery_waa_kg!I55="NA",sardine_fishery_waa_kg!W$2,sardine_fishery_waa_kg!I55)</f>
        <v>0.161</v>
      </c>
      <c r="J73">
        <f>IF(sardine_fishery_waa_kg!J55="NA",sardine_fishery_waa_kg!X$2,sardine_fishery_waa_kg!J55)</f>
        <v>0.152</v>
      </c>
      <c r="K73">
        <f>IF(sardine_fishery_waa_kg!K55="NA",sardine_fishery_waa_kg!Y$2,sardine_fishery_waa_kg!K55)</f>
        <v>0.17698040025058517</v>
      </c>
      <c r="L73">
        <f>IF(sardine_fishery_waa_kg!L55="NA",sardine_fishery_waa_kg!Z$2,sardine_fishery_waa_kg!L55)</f>
        <v>0.19537071413435056</v>
      </c>
    </row>
    <row r="74" spans="1:12" x14ac:dyDescent="0.2">
      <c r="A74">
        <v>2006</v>
      </c>
      <c r="B74">
        <f>IF(sardine_fishery_waa_kg!B56="NA",sardine_fishery_waa_kg!P$2,sardine_fishery_waa_kg!B56)</f>
        <v>3.7725995316159201E-2</v>
      </c>
      <c r="C74">
        <f>IF(sardine_fishery_waa_kg!C56="NA",sardine_fishery_waa_kg!Q$2,sardine_fishery_waa_kg!C56)</f>
        <v>5.1774382314694403E-2</v>
      </c>
      <c r="D74">
        <f>IF(sardine_fishery_waa_kg!D56="NA",sardine_fishery_waa_kg!R$2,sardine_fishery_waa_kg!D56)</f>
        <v>7.9347222222222194E-2</v>
      </c>
      <c r="E74">
        <f>IF(sardine_fishery_waa_kg!E56="NA",sardine_fishery_waa_kg!S$2,sardine_fishery_waa_kg!E56)</f>
        <v>9.3141176470588199E-2</v>
      </c>
      <c r="F74">
        <f>IF(sardine_fishery_waa_kg!F56="NA",sardine_fishery_waa_kg!T$2,sardine_fishery_waa_kg!F56)</f>
        <v>0.124</v>
      </c>
      <c r="G74">
        <f>IF(sardine_fishery_waa_kg!G56="NA",sardine_fishery_waa_kg!U$2,sardine_fishery_waa_kg!G56)</f>
        <v>0.15219568100321001</v>
      </c>
      <c r="H74">
        <f>IF(sardine_fishery_waa_kg!H56="NA",sardine_fishery_waa_kg!V$2,sardine_fishery_waa_kg!H56)</f>
        <v>0.168825440806815</v>
      </c>
      <c r="I74">
        <f>IF(sardine_fishery_waa_kg!I56="NA",sardine_fishery_waa_kg!W$2,sardine_fishery_waa_kg!I56)</f>
        <v>0.17932008616080392</v>
      </c>
      <c r="J74">
        <f>IF(sardine_fishery_waa_kg!J56="NA",sardine_fishery_waa_kg!X$2,sardine_fishery_waa_kg!J56)</f>
        <v>0.17875401684607992</v>
      </c>
      <c r="K74">
        <f>IF(sardine_fishery_waa_kg!K56="NA",sardine_fishery_waa_kg!Y$2,sardine_fishery_waa_kg!K56)</f>
        <v>0.17698040025058517</v>
      </c>
      <c r="L74">
        <f>IF(sardine_fishery_waa_kg!L56="NA",sardine_fishery_waa_kg!Z$2,sardine_fishery_waa_kg!L56)</f>
        <v>0.19537071413435056</v>
      </c>
    </row>
    <row r="75" spans="1:12" x14ac:dyDescent="0.2">
      <c r="A75">
        <v>2007</v>
      </c>
      <c r="B75">
        <f>IF(sardine_fishery_waa_kg!B57="NA",sardine_fishery_waa_kg!P$2,sardine_fishery_waa_kg!B57)</f>
        <v>3.2602430555555603E-2</v>
      </c>
      <c r="C75">
        <f>IF(sardine_fishery_waa_kg!C57="NA",sardine_fishery_waa_kg!Q$2,sardine_fishery_waa_kg!C57)</f>
        <v>4.2744956772334301E-2</v>
      </c>
      <c r="D75">
        <f>IF(sardine_fishery_waa_kg!D57="NA",sardine_fishery_waa_kg!R$2,sardine_fishery_waa_kg!D57)</f>
        <v>6.7804511278195506E-2</v>
      </c>
      <c r="E75">
        <f>IF(sardine_fishery_waa_kg!E57="NA",sardine_fishery_waa_kg!S$2,sardine_fishery_waa_kg!E57)</f>
        <v>0.101859375</v>
      </c>
      <c r="F75">
        <f>IF(sardine_fishery_waa_kg!F57="NA",sardine_fishery_waa_kg!T$2,sardine_fishery_waa_kg!F57)</f>
        <v>0.12738095238095201</v>
      </c>
      <c r="G75">
        <f>IF(sardine_fishery_waa_kg!G57="NA",sardine_fishery_waa_kg!U$2,sardine_fishery_waa_kg!G57)</f>
        <v>0.12666666666666701</v>
      </c>
      <c r="H75">
        <f>IF(sardine_fishery_waa_kg!H57="NA",sardine_fishery_waa_kg!V$2,sardine_fishery_waa_kg!H57)</f>
        <v>0.168825440806815</v>
      </c>
      <c r="I75">
        <f>IF(sardine_fishery_waa_kg!I57="NA",sardine_fishery_waa_kg!W$2,sardine_fishery_waa_kg!I57)</f>
        <v>0.17932008616080392</v>
      </c>
      <c r="J75">
        <f>IF(sardine_fishery_waa_kg!J57="NA",sardine_fishery_waa_kg!X$2,sardine_fishery_waa_kg!J57)</f>
        <v>0.17875401684607992</v>
      </c>
      <c r="K75">
        <f>IF(sardine_fishery_waa_kg!K57="NA",sardine_fishery_waa_kg!Y$2,sardine_fishery_waa_kg!K57)</f>
        <v>0.17698040025058517</v>
      </c>
      <c r="L75">
        <f>IF(sardine_fishery_waa_kg!L57="NA",sardine_fishery_waa_kg!Z$2,sardine_fishery_waa_kg!L57)</f>
        <v>0.19537071413435056</v>
      </c>
    </row>
    <row r="76" spans="1:12" x14ac:dyDescent="0.2">
      <c r="A76">
        <v>2008</v>
      </c>
      <c r="B76">
        <f>IF(sardine_fishery_waa_kg!B58="NA",sardine_fishery_waa_kg!P$2,sardine_fishery_waa_kg!B58)</f>
        <v>2.7374301675977701E-2</v>
      </c>
      <c r="C76">
        <f>IF(sardine_fishery_waa_kg!C58="NA",sardine_fishery_waa_kg!Q$2,sardine_fishery_waa_kg!C58)</f>
        <v>5.4276051188299798E-2</v>
      </c>
      <c r="D76">
        <f>IF(sardine_fishery_waa_kg!D58="NA",sardine_fishery_waa_kg!R$2,sardine_fishery_waa_kg!D58)</f>
        <v>6.9905213270142194E-2</v>
      </c>
      <c r="E76">
        <f>IF(sardine_fishery_waa_kg!E58="NA",sardine_fishery_waa_kg!S$2,sardine_fishery_waa_kg!E58)</f>
        <v>8.7519230769230794E-2</v>
      </c>
      <c r="F76">
        <f>IF(sardine_fishery_waa_kg!F58="NA",sardine_fishery_waa_kg!T$2,sardine_fishery_waa_kg!F58)</f>
        <v>0.1356</v>
      </c>
      <c r="G76">
        <f>IF(sardine_fishery_waa_kg!G58="NA",sardine_fishery_waa_kg!U$2,sardine_fishery_waa_kg!G58)</f>
        <v>0.15219568100321001</v>
      </c>
      <c r="H76">
        <f>IF(sardine_fishery_waa_kg!H58="NA",sardine_fishery_waa_kg!V$2,sardine_fishery_waa_kg!H58)</f>
        <v>0.168825440806815</v>
      </c>
      <c r="I76">
        <f>IF(sardine_fishery_waa_kg!I58="NA",sardine_fishery_waa_kg!W$2,sardine_fishery_waa_kg!I58)</f>
        <v>0.17932008616080392</v>
      </c>
      <c r="J76">
        <f>IF(sardine_fishery_waa_kg!J58="NA",sardine_fishery_waa_kg!X$2,sardine_fishery_waa_kg!J58)</f>
        <v>0.17875401684607992</v>
      </c>
      <c r="K76">
        <f>IF(sardine_fishery_waa_kg!K58="NA",sardine_fishery_waa_kg!Y$2,sardine_fishery_waa_kg!K58)</f>
        <v>0.17698040025058517</v>
      </c>
      <c r="L76">
        <f>IF(sardine_fishery_waa_kg!L58="NA",sardine_fishery_waa_kg!Z$2,sardine_fishery_waa_kg!L58)</f>
        <v>0.19537071413435056</v>
      </c>
    </row>
    <row r="77" spans="1:12" x14ac:dyDescent="0.2">
      <c r="A77">
        <v>2009</v>
      </c>
      <c r="B77">
        <f>IF(sardine_fishery_waa_kg!B59="NA",sardine_fishery_waa_kg!P$2,sardine_fishery_waa_kg!B59)</f>
        <v>3.7150242326332801E-2</v>
      </c>
      <c r="C77">
        <f>IF(sardine_fishery_waa_kg!C59="NA",sardine_fishery_waa_kg!Q$2,sardine_fishery_waa_kg!C59)</f>
        <v>4.5419700214132802E-2</v>
      </c>
      <c r="D77">
        <f>IF(sardine_fishery_waa_kg!D59="NA",sardine_fishery_waa_kg!R$2,sardine_fishery_waa_kg!D59)</f>
        <v>5.2087121212121203E-2</v>
      </c>
      <c r="E77">
        <f>IF(sardine_fishery_waa_kg!E59="NA",sardine_fishery_waa_kg!S$2,sardine_fishery_waa_kg!E59)</f>
        <v>7.8083333333333296E-2</v>
      </c>
      <c r="F77">
        <f>IF(sardine_fishery_waa_kg!F59="NA",sardine_fishery_waa_kg!T$2,sardine_fishery_waa_kg!F59)</f>
        <v>0.1065</v>
      </c>
      <c r="G77">
        <f>IF(sardine_fishery_waa_kg!G59="NA",sardine_fishery_waa_kg!U$2,sardine_fishery_waa_kg!G59)</f>
        <v>0.15219568100321001</v>
      </c>
      <c r="H77">
        <f>IF(sardine_fishery_waa_kg!H59="NA",sardine_fishery_waa_kg!V$2,sardine_fishery_waa_kg!H59)</f>
        <v>0.168825440806815</v>
      </c>
      <c r="I77">
        <f>IF(sardine_fishery_waa_kg!I59="NA",sardine_fishery_waa_kg!W$2,sardine_fishery_waa_kg!I59)</f>
        <v>0.17932008616080392</v>
      </c>
      <c r="J77">
        <f>IF(sardine_fishery_waa_kg!J59="NA",sardine_fishery_waa_kg!X$2,sardine_fishery_waa_kg!J59)</f>
        <v>0.17875401684607992</v>
      </c>
      <c r="K77">
        <f>IF(sardine_fishery_waa_kg!K59="NA",sardine_fishery_waa_kg!Y$2,sardine_fishery_waa_kg!K59)</f>
        <v>0.17698040025058517</v>
      </c>
      <c r="L77">
        <f>IF(sardine_fishery_waa_kg!L59="NA",sardine_fishery_waa_kg!Z$2,sardine_fishery_waa_kg!L59)</f>
        <v>0.19537071413435056</v>
      </c>
    </row>
    <row r="78" spans="1:12" x14ac:dyDescent="0.2">
      <c r="A78">
        <v>2010</v>
      </c>
      <c r="B78">
        <f>IF(sardine_fishery_waa_kg!B60="NA",sardine_fishery_waa_kg!P$2,sardine_fishery_waa_kg!B60)</f>
        <v>3.6540462427745703E-2</v>
      </c>
      <c r="C78">
        <f>IF(sardine_fishery_waa_kg!C60="NA",sardine_fishery_waa_kg!Q$2,sardine_fishery_waa_kg!C60)</f>
        <v>5.05025125628141E-2</v>
      </c>
      <c r="D78">
        <f>IF(sardine_fishery_waa_kg!D60="NA",sardine_fishery_waa_kg!R$2,sardine_fishery_waa_kg!D60)</f>
        <v>9.3352941176470597E-2</v>
      </c>
      <c r="E78">
        <f>IF(sardine_fishery_waa_kg!E60="NA",sardine_fishery_waa_kg!S$2,sardine_fishery_waa_kg!E60)</f>
        <v>0.116631578947368</v>
      </c>
      <c r="F78">
        <f>IF(sardine_fishery_waa_kg!F60="NA",sardine_fishery_waa_kg!T$2,sardine_fishery_waa_kg!F60)</f>
        <v>0.12577922077922099</v>
      </c>
      <c r="G78">
        <f>IF(sardine_fishery_waa_kg!G60="NA",sardine_fishery_waa_kg!U$2,sardine_fishery_waa_kg!G60)</f>
        <v>0.13291578947368399</v>
      </c>
      <c r="H78">
        <f>IF(sardine_fishery_waa_kg!H60="NA",sardine_fishery_waa_kg!V$2,sardine_fishery_waa_kg!H60)</f>
        <v>0.14509090909090899</v>
      </c>
      <c r="I78">
        <f>IF(sardine_fishery_waa_kg!I60="NA",sardine_fishery_waa_kg!W$2,sardine_fishery_waa_kg!I60)</f>
        <v>0.14199999999999999</v>
      </c>
      <c r="J78">
        <f>IF(sardine_fishery_waa_kg!J60="NA",sardine_fishery_waa_kg!X$2,sardine_fishery_waa_kg!J60)</f>
        <v>0.16200000000000001</v>
      </c>
      <c r="K78">
        <f>IF(sardine_fishery_waa_kg!K60="NA",sardine_fishery_waa_kg!Y$2,sardine_fishery_waa_kg!K60)</f>
        <v>0.17698040025058517</v>
      </c>
      <c r="L78">
        <f>IF(sardine_fishery_waa_kg!L60="NA",sardine_fishery_waa_kg!Z$2,sardine_fishery_waa_kg!L60)</f>
        <v>0.19537071413435056</v>
      </c>
    </row>
    <row r="79" spans="1:12" x14ac:dyDescent="0.2">
      <c r="A79">
        <v>2011</v>
      </c>
      <c r="B79">
        <f>IF(sardine_fishery_waa_kg!B61="NA",sardine_fishery_waa_kg!P$2,sardine_fishery_waa_kg!B61)</f>
        <v>2.9646808510638299E-2</v>
      </c>
      <c r="C79">
        <f>IF(sardine_fishery_waa_kg!C61="NA",sardine_fishery_waa_kg!Q$2,sardine_fishery_waa_kg!C61)</f>
        <v>5.3427061310782203E-2</v>
      </c>
      <c r="D79">
        <f>IF(sardine_fishery_waa_kg!D61="NA",sardine_fishery_waa_kg!R$2,sardine_fishery_waa_kg!D61)</f>
        <v>7.7778074866310207E-2</v>
      </c>
      <c r="E79">
        <f>IF(sardine_fishery_waa_kg!E61="NA",sardine_fishery_waa_kg!S$2,sardine_fishery_waa_kg!E61)</f>
        <v>9.9977099236641206E-2</v>
      </c>
      <c r="F79">
        <f>IF(sardine_fishery_waa_kg!F61="NA",sardine_fishery_waa_kg!T$2,sardine_fishery_waa_kg!F61)</f>
        <v>0.120475409836066</v>
      </c>
      <c r="G79">
        <f>IF(sardine_fishery_waa_kg!G61="NA",sardine_fishery_waa_kg!U$2,sardine_fishery_waa_kg!G61)</f>
        <v>0.12861538461538499</v>
      </c>
      <c r="H79">
        <f>IF(sardine_fishery_waa_kg!H61="NA",sardine_fishery_waa_kg!V$2,sardine_fishery_waa_kg!H61)</f>
        <v>0.14324999999999999</v>
      </c>
      <c r="I79">
        <f>IF(sardine_fishery_waa_kg!I61="NA",sardine_fishery_waa_kg!W$2,sardine_fishery_waa_kg!I61)</f>
        <v>0.151166666666667</v>
      </c>
      <c r="J79">
        <f>IF(sardine_fishery_waa_kg!J61="NA",sardine_fishery_waa_kg!X$2,sardine_fishery_waa_kg!J61)</f>
        <v>0.1525</v>
      </c>
      <c r="K79">
        <f>IF(sardine_fishery_waa_kg!K61="NA",sardine_fishery_waa_kg!Y$2,sardine_fishery_waa_kg!K61)</f>
        <v>0.17698040025058517</v>
      </c>
      <c r="L79">
        <f>IF(sardine_fishery_waa_kg!L61="NA",sardine_fishery_waa_kg!Z$2,sardine_fishery_waa_kg!L61)</f>
        <v>0.19537071413435056</v>
      </c>
    </row>
    <row r="80" spans="1:12" x14ac:dyDescent="0.2">
      <c r="A80">
        <v>2012</v>
      </c>
      <c r="B80">
        <f>IF(sardine_fishery_waa_kg!B62="NA",sardine_fishery_waa_kg!P$2,sardine_fishery_waa_kg!B62)</f>
        <v>5.0999999999999997E-2</v>
      </c>
      <c r="C80">
        <f>IF(sardine_fishery_waa_kg!C62="NA",sardine_fishery_waa_kg!Q$2,sardine_fishery_waa_kg!C62)</f>
        <v>8.3294117647058796E-2</v>
      </c>
      <c r="D80">
        <f>IF(sardine_fishery_waa_kg!D62="NA",sardine_fishery_waa_kg!R$2,sardine_fishery_waa_kg!D62)</f>
        <v>9.5254237288135604E-2</v>
      </c>
      <c r="E80">
        <f>IF(sardine_fishery_waa_kg!E62="NA",sardine_fishery_waa_kg!S$2,sardine_fishery_waa_kg!E62)</f>
        <v>0.10620689655172399</v>
      </c>
      <c r="F80">
        <f>IF(sardine_fishery_waa_kg!F62="NA",sardine_fishery_waa_kg!T$2,sardine_fishery_waa_kg!F62)</f>
        <v>0.115</v>
      </c>
      <c r="G80">
        <f>IF(sardine_fishery_waa_kg!G62="NA",sardine_fishery_waa_kg!U$2,sardine_fishery_waa_kg!G62)</f>
        <v>0.14549999999999999</v>
      </c>
      <c r="H80">
        <f>IF(sardine_fishery_waa_kg!H62="NA",sardine_fishery_waa_kg!V$2,sardine_fishery_waa_kg!H62)</f>
        <v>0.17199999999999999</v>
      </c>
      <c r="I80">
        <f>IF(sardine_fishery_waa_kg!I62="NA",sardine_fishery_waa_kg!W$2,sardine_fishery_waa_kg!I62)</f>
        <v>0.17932008616080392</v>
      </c>
      <c r="J80">
        <f>IF(sardine_fishery_waa_kg!J62="NA",sardine_fishery_waa_kg!X$2,sardine_fishery_waa_kg!J62)</f>
        <v>0.17875401684607992</v>
      </c>
      <c r="K80">
        <f>IF(sardine_fishery_waa_kg!K62="NA",sardine_fishery_waa_kg!Y$2,sardine_fishery_waa_kg!K62)</f>
        <v>0.17698040025058517</v>
      </c>
      <c r="L80">
        <f>IF(sardine_fishery_waa_kg!L62="NA",sardine_fishery_waa_kg!Z$2,sardine_fishery_waa_kg!L62)</f>
        <v>0.19537071413435056</v>
      </c>
    </row>
    <row r="81" spans="1:13" x14ac:dyDescent="0.2">
      <c r="A81">
        <v>2013</v>
      </c>
      <c r="B81">
        <f>IF(sardine_fishery_waa_kg!B63="NA",sardine_fishery_waa_kg!P$2,sardine_fishery_waa_kg!B63)</f>
        <v>5.62857142857143E-2</v>
      </c>
      <c r="C81">
        <f>IF(sardine_fishery_waa_kg!C63="NA",sardine_fishery_waa_kg!Q$2,sardine_fishery_waa_kg!C63)</f>
        <v>7.7266666666666706E-2</v>
      </c>
      <c r="D81">
        <f>IF(sardine_fishery_waa_kg!D63="NA",sardine_fishery_waa_kg!R$2,sardine_fishery_waa_kg!D63)</f>
        <v>0.12819230769230799</v>
      </c>
      <c r="E81">
        <f>IF(sardine_fishery_waa_kg!E63="NA",sardine_fishery_waa_kg!S$2,sardine_fishery_waa_kg!E63)</f>
        <v>0.14016312056737601</v>
      </c>
      <c r="F81">
        <f>IF(sardine_fishery_waa_kg!F63="NA",sardine_fishery_waa_kg!T$2,sardine_fishery_waa_kg!F63)</f>
        <v>0.148900826446281</v>
      </c>
      <c r="G81">
        <f>IF(sardine_fishery_waa_kg!G63="NA",sardine_fishery_waa_kg!U$2,sardine_fishery_waa_kg!G63)</f>
        <v>0.15989473684210501</v>
      </c>
      <c r="H81">
        <f>IF(sardine_fishery_waa_kg!H63="NA",sardine_fishery_waa_kg!V$2,sardine_fishery_waa_kg!H63)</f>
        <v>0.185</v>
      </c>
      <c r="I81">
        <f>IF(sardine_fishery_waa_kg!I63="NA",sardine_fishery_waa_kg!W$2,sardine_fishery_waa_kg!I63)</f>
        <v>0.1694</v>
      </c>
      <c r="J81">
        <f>IF(sardine_fishery_waa_kg!J63="NA",sardine_fishery_waa_kg!X$2,sardine_fishery_waa_kg!J63)</f>
        <v>0.184</v>
      </c>
      <c r="K81">
        <f>IF(sardine_fishery_waa_kg!K63="NA",sardine_fishery_waa_kg!Y$2,sardine_fishery_waa_kg!K63)</f>
        <v>0.17698040025058517</v>
      </c>
      <c r="L81">
        <f>IF(sardine_fishery_waa_kg!L63="NA",sardine_fishery_waa_kg!Z$2,sardine_fishery_waa_kg!L63)</f>
        <v>0.19537071413435056</v>
      </c>
    </row>
    <row r="82" spans="1:13" x14ac:dyDescent="0.2">
      <c r="A82">
        <v>2014</v>
      </c>
      <c r="B82">
        <f>IF(sardine_fishery_waa_kg!B64="NA",sardine_fishery_waa_kg!P$2,sardine_fishery_waa_kg!B64)</f>
        <v>3.4413793103448297E-2</v>
      </c>
      <c r="C82">
        <f>IF(sardine_fishery_waa_kg!C64="NA",sardine_fishery_waa_kg!Q$2,sardine_fishery_waa_kg!C64)</f>
        <v>5.3657608695652198E-2</v>
      </c>
      <c r="D82">
        <f>IF(sardine_fishery_waa_kg!D64="NA",sardine_fishery_waa_kg!R$2,sardine_fishery_waa_kg!D64)</f>
        <v>5.890625E-2</v>
      </c>
      <c r="E82">
        <f>IF(sardine_fishery_waa_kg!E64="NA",sardine_fishery_waa_kg!S$2,sardine_fishery_waa_kg!E64)</f>
        <v>0.1295</v>
      </c>
      <c r="F82">
        <f>IF(sardine_fishery_waa_kg!F64="NA",sardine_fishery_waa_kg!T$2,sardine_fishery_waa_kg!F64)</f>
        <v>0.1671</v>
      </c>
      <c r="G82">
        <f>IF(sardine_fishery_waa_kg!G64="NA",sardine_fishery_waa_kg!U$2,sardine_fishery_waa_kg!G64)</f>
        <v>0.17210714285714299</v>
      </c>
      <c r="H82">
        <f>IF(sardine_fishery_waa_kg!H64="NA",sardine_fishery_waa_kg!V$2,sardine_fishery_waa_kg!H64)</f>
        <v>0.20100000000000001</v>
      </c>
      <c r="I82">
        <f>IF(sardine_fishery_waa_kg!I64="NA",sardine_fishery_waa_kg!W$2,sardine_fishery_waa_kg!I64)</f>
        <v>0.17932008616080392</v>
      </c>
      <c r="J82">
        <f>IF(sardine_fishery_waa_kg!J64="NA",sardine_fishery_waa_kg!X$2,sardine_fishery_waa_kg!J64)</f>
        <v>0.17875401684607992</v>
      </c>
      <c r="K82">
        <f>IF(sardine_fishery_waa_kg!K64="NA",sardine_fishery_waa_kg!Y$2,sardine_fishery_waa_kg!K64)</f>
        <v>0.17698040025058517</v>
      </c>
      <c r="L82">
        <f>IF(sardine_fishery_waa_kg!L64="NA",sardine_fishery_waa_kg!Z$2,sardine_fishery_waa_kg!L64)</f>
        <v>0.19537071413435056</v>
      </c>
    </row>
    <row r="83" spans="1:13" x14ac:dyDescent="0.2">
      <c r="A83">
        <v>1999</v>
      </c>
      <c r="B83">
        <f>IF(sardine_fishery_waa_kg!B65="NA",sardine_fishery_waa_kg!P$2,sardine_fishery_waa_kg!B65)</f>
        <v>4.3914520116336973E-2</v>
      </c>
      <c r="C83">
        <f>IF(sardine_fishery_waa_kg!C65="NA",sardine_fishery_waa_kg!Q$2,sardine_fishery_waa_kg!C65)</f>
        <v>7.3420064051918574E-2</v>
      </c>
      <c r="D83">
        <f>IF(sardine_fishery_waa_kg!D65="NA",sardine_fishery_waa_kg!R$2,sardine_fishery_waa_kg!D65)</f>
        <v>8.6871794871794902E-2</v>
      </c>
      <c r="E83">
        <f>IF(sardine_fishery_waa_kg!E65="NA",sardine_fishery_waa_kg!S$2,sardine_fishery_waa_kg!E65)</f>
        <v>0.127</v>
      </c>
      <c r="F83">
        <f>IF(sardine_fishery_waa_kg!F65="NA",sardine_fishery_waa_kg!T$2,sardine_fishery_waa_kg!F65)</f>
        <v>0.15679999999999999</v>
      </c>
      <c r="G83">
        <f>IF(sardine_fishery_waa_kg!G65="NA",sardine_fishery_waa_kg!U$2,sardine_fishery_waa_kg!G65)</f>
        <v>0.18261538461538501</v>
      </c>
      <c r="H83">
        <f>IF(sardine_fishery_waa_kg!H65="NA",sardine_fishery_waa_kg!V$2,sardine_fishery_waa_kg!H65)</f>
        <v>0.21099999999999999</v>
      </c>
      <c r="I83">
        <f>IF(sardine_fishery_waa_kg!I65="NA",sardine_fishery_waa_kg!W$2,sardine_fishery_waa_kg!I65)</f>
        <v>0.17932008616080392</v>
      </c>
      <c r="J83">
        <f>IF(sardine_fishery_waa_kg!J65="NA",sardine_fishery_waa_kg!X$2,sardine_fishery_waa_kg!J65)</f>
        <v>0.17875401684607992</v>
      </c>
      <c r="K83">
        <f>IF(sardine_fishery_waa_kg!K65="NA",sardine_fishery_waa_kg!Y$2,sardine_fishery_waa_kg!K65)</f>
        <v>0.17698040025058517</v>
      </c>
      <c r="L83">
        <f>IF(sardine_fishery_waa_kg!L65="NA",sardine_fishery_waa_kg!Z$2,sardine_fishery_waa_kg!L65)</f>
        <v>0.19537071413435056</v>
      </c>
      <c r="M83" t="s">
        <v>15</v>
      </c>
    </row>
    <row r="84" spans="1:13" x14ac:dyDescent="0.2">
      <c r="A84">
        <v>2000</v>
      </c>
      <c r="B84">
        <f>IF(sardine_fishery_waa_kg!B66="NA",sardine_fishery_waa_kg!P$2,sardine_fishery_waa_kg!B66)</f>
        <v>4.3914520116336973E-2</v>
      </c>
      <c r="C84">
        <f>IF(sardine_fishery_waa_kg!C66="NA",sardine_fishery_waa_kg!Q$2,sardine_fishery_waa_kg!C66)</f>
        <v>0.14399999999999999</v>
      </c>
      <c r="D84">
        <f>IF(sardine_fishery_waa_kg!D66="NA",sardine_fishery_waa_kg!R$2,sardine_fishery_waa_kg!D66)</f>
        <v>0.11929239766081901</v>
      </c>
      <c r="E84">
        <f>IF(sardine_fishery_waa_kg!E66="NA",sardine_fishery_waa_kg!S$2,sardine_fishery_waa_kg!E66)</f>
        <v>0.15295379537953799</v>
      </c>
      <c r="F84">
        <f>IF(sardine_fishery_waa_kg!F66="NA",sardine_fishery_waa_kg!T$2,sardine_fishery_waa_kg!F66)</f>
        <v>0.16852352941176499</v>
      </c>
      <c r="G84">
        <f>IF(sardine_fishery_waa_kg!G66="NA",sardine_fishery_waa_kg!U$2,sardine_fishery_waa_kg!G66)</f>
        <v>0.17983529411764701</v>
      </c>
      <c r="H84">
        <f>IF(sardine_fishery_waa_kg!H66="NA",sardine_fishery_waa_kg!V$2,sardine_fishery_waa_kg!H66)</f>
        <v>0.18831578947368399</v>
      </c>
      <c r="I84">
        <f>IF(sardine_fishery_waa_kg!I66="NA",sardine_fishery_waa_kg!W$2,sardine_fishery_waa_kg!I66)</f>
        <v>0.19566666666666699</v>
      </c>
      <c r="J84">
        <f>IF(sardine_fishery_waa_kg!J66="NA",sardine_fishery_waa_kg!X$2,sardine_fishery_waa_kg!J66)</f>
        <v>0.20399999999999999</v>
      </c>
      <c r="K84">
        <f>IF(sardine_fishery_waa_kg!K66="NA",sardine_fishery_waa_kg!Y$2,sardine_fishery_waa_kg!K66)</f>
        <v>0.17698040025058517</v>
      </c>
      <c r="L84">
        <f>IF(sardine_fishery_waa_kg!L66="NA",sardine_fishery_waa_kg!Z$2,sardine_fishery_waa_kg!L66)</f>
        <v>0.19537071413435056</v>
      </c>
    </row>
    <row r="85" spans="1:13" x14ac:dyDescent="0.2">
      <c r="A85">
        <v>2001</v>
      </c>
      <c r="B85">
        <f>IF(sardine_fishery_waa_kg!B67="NA",sardine_fishery_waa_kg!P$2,sardine_fishery_waa_kg!B67)</f>
        <v>4.3914520116336973E-2</v>
      </c>
      <c r="C85">
        <f>IF(sardine_fishery_waa_kg!C67="NA",sardine_fishery_waa_kg!Q$2,sardine_fishery_waa_kg!C67)</f>
        <v>7.3499999999999996E-2</v>
      </c>
      <c r="D85">
        <f>IF(sardine_fishery_waa_kg!D67="NA",sardine_fishery_waa_kg!R$2,sardine_fishery_waa_kg!D67)</f>
        <v>0.14032258064516101</v>
      </c>
      <c r="E85">
        <f>IF(sardine_fishery_waa_kg!E67="NA",sardine_fishery_waa_kg!S$2,sardine_fishery_waa_kg!E67)</f>
        <v>0.147980526918671</v>
      </c>
      <c r="F85">
        <f>IF(sardine_fishery_waa_kg!F67="NA",sardine_fishery_waa_kg!T$2,sardine_fishery_waa_kg!F67)</f>
        <v>0.15702447552447599</v>
      </c>
      <c r="G85">
        <f>IF(sardine_fishery_waa_kg!G67="NA",sardine_fishery_waa_kg!U$2,sardine_fishery_waa_kg!G67)</f>
        <v>0.17413756613756601</v>
      </c>
      <c r="H85">
        <f>IF(sardine_fishery_waa_kg!H67="NA",sardine_fishery_waa_kg!V$2,sardine_fishery_waa_kg!H67)</f>
        <v>0.19018627450980399</v>
      </c>
      <c r="I85">
        <f>IF(sardine_fishery_waa_kg!I67="NA",sardine_fishery_waa_kg!W$2,sardine_fishery_waa_kg!I67)</f>
        <v>0.186214285714286</v>
      </c>
      <c r="J85">
        <f>IF(sardine_fishery_waa_kg!J67="NA",sardine_fishery_waa_kg!X$2,sardine_fishery_waa_kg!J67)</f>
        <v>0.20699999999999999</v>
      </c>
      <c r="K85">
        <f>IF(sardine_fishery_waa_kg!K67="NA",sardine_fishery_waa_kg!Y$2,sardine_fishery_waa_kg!K67)</f>
        <v>0.154</v>
      </c>
      <c r="L85">
        <f>IF(sardine_fishery_waa_kg!L67="NA",sardine_fishery_waa_kg!Z$2,sardine_fishery_waa_kg!L67)</f>
        <v>0.19537071413435056</v>
      </c>
    </row>
    <row r="86" spans="1:13" x14ac:dyDescent="0.2">
      <c r="A86">
        <v>2002</v>
      </c>
      <c r="B86">
        <f>IF(sardine_fishery_waa_kg!B68="NA",sardine_fishery_waa_kg!P$2,sardine_fishery_waa_kg!B68)</f>
        <v>4.3914520116336973E-2</v>
      </c>
      <c r="C86">
        <f>IF(sardine_fishery_waa_kg!C68="NA",sardine_fishery_waa_kg!Q$2,sardine_fishery_waa_kg!C68)</f>
        <v>0.12562499999999999</v>
      </c>
      <c r="D86">
        <f>IF(sardine_fishery_waa_kg!D68="NA",sardine_fishery_waa_kg!R$2,sardine_fishery_waa_kg!D68)</f>
        <v>0.15050467289719599</v>
      </c>
      <c r="E86">
        <f>IF(sardine_fishery_waa_kg!E68="NA",sardine_fishery_waa_kg!S$2,sardine_fishery_waa_kg!E68)</f>
        <v>0.171401041666667</v>
      </c>
      <c r="F86">
        <f>IF(sardine_fishery_waa_kg!F68="NA",sardine_fishery_waa_kg!T$2,sardine_fishery_waa_kg!F68)</f>
        <v>0.178197183098592</v>
      </c>
      <c r="G86">
        <f>IF(sardine_fishery_waa_kg!G68="NA",sardine_fishery_waa_kg!U$2,sardine_fishery_waa_kg!G68)</f>
        <v>0.18806446776611699</v>
      </c>
      <c r="H86">
        <f>IF(sardine_fishery_waa_kg!H68="NA",sardine_fishery_waa_kg!V$2,sardine_fishery_waa_kg!H68)</f>
        <v>0.200515625</v>
      </c>
      <c r="I86">
        <f>IF(sardine_fishery_waa_kg!I68="NA",sardine_fishery_waa_kg!W$2,sardine_fishery_waa_kg!I68)</f>
        <v>0.208927710843373</v>
      </c>
      <c r="J86">
        <f>IF(sardine_fishery_waa_kg!J68="NA",sardine_fishery_waa_kg!X$2,sardine_fishery_waa_kg!J68)</f>
        <v>0.215628571428571</v>
      </c>
      <c r="K86">
        <f>IF(sardine_fishery_waa_kg!K68="NA",sardine_fishery_waa_kg!Y$2,sardine_fishery_waa_kg!K68)</f>
        <v>0.21241176470588199</v>
      </c>
      <c r="L86">
        <f>IF(sardine_fishery_waa_kg!L68="NA",sardine_fishery_waa_kg!Z$2,sardine_fishery_waa_kg!L68)</f>
        <v>0.22239999999999999</v>
      </c>
    </row>
    <row r="87" spans="1:13" x14ac:dyDescent="0.2">
      <c r="A87">
        <v>2003</v>
      </c>
      <c r="B87">
        <f>IF(sardine_fishery_waa_kg!B69="NA",sardine_fishery_waa_kg!P$2,sardine_fishery_waa_kg!B69)</f>
        <v>4.3914520116336973E-2</v>
      </c>
      <c r="C87">
        <f>IF(sardine_fishery_waa_kg!C69="NA",sardine_fishery_waa_kg!Q$2,sardine_fishery_waa_kg!C69)</f>
        <v>0.1094</v>
      </c>
      <c r="D87">
        <f>IF(sardine_fishery_waa_kg!D69="NA",sardine_fishery_waa_kg!R$2,sardine_fishery_waa_kg!D69)</f>
        <v>0.123600529100529</v>
      </c>
      <c r="E87">
        <f>IF(sardine_fishery_waa_kg!E69="NA",sardine_fishery_waa_kg!S$2,sardine_fishery_waa_kg!E69)</f>
        <v>0.13864722222222201</v>
      </c>
      <c r="F87">
        <f>IF(sardine_fishery_waa_kg!F69="NA",sardine_fishery_waa_kg!T$2,sardine_fishery_waa_kg!F69)</f>
        <v>0.166976923076923</v>
      </c>
      <c r="G87">
        <f>IF(sardine_fishery_waa_kg!G69="NA",sardine_fishery_waa_kg!U$2,sardine_fishery_waa_kg!G69)</f>
        <v>0.185525842696629</v>
      </c>
      <c r="H87">
        <f>IF(sardine_fishery_waa_kg!H69="NA",sardine_fishery_waa_kg!V$2,sardine_fishery_waa_kg!H69)</f>
        <v>0.193252688172043</v>
      </c>
      <c r="I87">
        <f>IF(sardine_fishery_waa_kg!I69="NA",sardine_fishery_waa_kg!W$2,sardine_fishery_waa_kg!I69)</f>
        <v>0.197326732673267</v>
      </c>
      <c r="J87">
        <f>IF(sardine_fishery_waa_kg!J69="NA",sardine_fishery_waa_kg!X$2,sardine_fishery_waa_kg!J69)</f>
        <v>0.20862037037037001</v>
      </c>
      <c r="K87">
        <f>IF(sardine_fishery_waa_kg!K69="NA",sardine_fishery_waa_kg!Y$2,sardine_fishery_waa_kg!K69)</f>
        <v>0.2142125</v>
      </c>
      <c r="L87">
        <f>IF(sardine_fishery_waa_kg!L69="NA",sardine_fishery_waa_kg!Z$2,sardine_fishery_waa_kg!L69)</f>
        <v>0.2147</v>
      </c>
    </row>
    <row r="88" spans="1:13" x14ac:dyDescent="0.2">
      <c r="A88">
        <v>2004</v>
      </c>
      <c r="B88">
        <f>IF(sardine_fishery_waa_kg!B70="NA",sardine_fishery_waa_kg!P$2,sardine_fishery_waa_kg!B70)</f>
        <v>4.3914520116336973E-2</v>
      </c>
      <c r="C88">
        <f>IF(sardine_fishery_waa_kg!C70="NA",sardine_fishery_waa_kg!Q$2,sardine_fishery_waa_kg!C70)</f>
        <v>7.3402127659574504E-2</v>
      </c>
      <c r="D88">
        <f>IF(sardine_fishery_waa_kg!D70="NA",sardine_fishery_waa_kg!R$2,sardine_fishery_waa_kg!D70)</f>
        <v>0.1235</v>
      </c>
      <c r="E88">
        <f>IF(sardine_fishery_waa_kg!E70="NA",sardine_fishery_waa_kg!S$2,sardine_fishery_waa_kg!E70)</f>
        <v>0.154741803278689</v>
      </c>
      <c r="F88">
        <f>IF(sardine_fishery_waa_kg!F70="NA",sardine_fishery_waa_kg!T$2,sardine_fishery_waa_kg!F70)</f>
        <v>0.18339751552795</v>
      </c>
      <c r="G88">
        <f>IF(sardine_fishery_waa_kg!G70="NA",sardine_fishery_waa_kg!U$2,sardine_fishery_waa_kg!G70)</f>
        <v>0.19980104712041899</v>
      </c>
      <c r="H88">
        <f>IF(sardine_fishery_waa_kg!H70="NA",sardine_fishery_waa_kg!V$2,sardine_fishery_waa_kg!H70)</f>
        <v>0.20629353233830799</v>
      </c>
      <c r="I88">
        <f>IF(sardine_fishery_waa_kg!I70="NA",sardine_fishery_waa_kg!W$2,sardine_fishery_waa_kg!I70)</f>
        <v>0.21049999999999999</v>
      </c>
      <c r="J88">
        <f>IF(sardine_fishery_waa_kg!J70="NA",sardine_fishery_waa_kg!X$2,sardine_fishery_waa_kg!J70)</f>
        <v>0.21302325581395301</v>
      </c>
      <c r="K88">
        <f>IF(sardine_fishery_waa_kg!K70="NA",sardine_fishery_waa_kg!Y$2,sardine_fishery_waa_kg!K70)</f>
        <v>0.21243999999999999</v>
      </c>
      <c r="L88">
        <f>IF(sardine_fishery_waa_kg!L70="NA",sardine_fishery_waa_kg!Z$2,sardine_fishery_waa_kg!L70)</f>
        <v>0.22346666666666701</v>
      </c>
    </row>
    <row r="89" spans="1:13" x14ac:dyDescent="0.2">
      <c r="A89">
        <v>2005</v>
      </c>
      <c r="B89">
        <f>IF(sardine_fishery_waa_kg!B71="NA",sardine_fishery_waa_kg!P$2,sardine_fishery_waa_kg!B71)</f>
        <v>4.3914520116336973E-2</v>
      </c>
      <c r="C89">
        <f>IF(sardine_fishery_waa_kg!C71="NA",sardine_fishery_waa_kg!Q$2,sardine_fishery_waa_kg!C71)</f>
        <v>7.4666666666666701E-2</v>
      </c>
      <c r="D89">
        <f>IF(sardine_fishery_waa_kg!D71="NA",sardine_fishery_waa_kg!R$2,sardine_fishery_waa_kg!D71)</f>
        <v>8.6441229656419497E-2</v>
      </c>
      <c r="E89">
        <f>IF(sardine_fishery_waa_kg!E71="NA",sardine_fishery_waa_kg!S$2,sardine_fishery_waa_kg!E71)</f>
        <v>9.3759124087591197E-2</v>
      </c>
      <c r="F89">
        <f>IF(sardine_fishery_waa_kg!F71="NA",sardine_fishery_waa_kg!T$2,sardine_fishery_waa_kg!F71)</f>
        <v>0.122882352941176</v>
      </c>
      <c r="G89">
        <f>IF(sardine_fishery_waa_kg!G71="NA",sardine_fishery_waa_kg!U$2,sardine_fishery_waa_kg!G71)</f>
        <v>0.165545454545455</v>
      </c>
      <c r="H89">
        <f>IF(sardine_fishery_waa_kg!H71="NA",sardine_fishery_waa_kg!V$2,sardine_fishery_waa_kg!H71)</f>
        <v>0.18157894736842101</v>
      </c>
      <c r="I89">
        <f>IF(sardine_fishery_waa_kg!I71="NA",sardine_fishery_waa_kg!W$2,sardine_fishery_waa_kg!I71)</f>
        <v>0.20575609756097599</v>
      </c>
      <c r="J89">
        <f>IF(sardine_fishery_waa_kg!J71="NA",sardine_fishery_waa_kg!X$2,sardine_fishery_waa_kg!J71)</f>
        <v>0.20194871794871799</v>
      </c>
      <c r="K89">
        <f>IF(sardine_fishery_waa_kg!K71="NA",sardine_fishery_waa_kg!Y$2,sardine_fishery_waa_kg!K71)</f>
        <v>0.20823333333333299</v>
      </c>
      <c r="L89">
        <f>IF(sardine_fishery_waa_kg!L71="NA",sardine_fishery_waa_kg!Z$2,sardine_fishery_waa_kg!L71)</f>
        <v>0.21727272727272701</v>
      </c>
    </row>
    <row r="90" spans="1:13" x14ac:dyDescent="0.2">
      <c r="A90">
        <v>2006</v>
      </c>
      <c r="B90">
        <f>IF(sardine_fishery_waa_kg!B72="NA",sardine_fishery_waa_kg!P$2,sardine_fishery_waa_kg!B72)</f>
        <v>4.3914520116336973E-2</v>
      </c>
      <c r="C90">
        <f>IF(sardine_fishery_waa_kg!C72="NA",sardine_fishery_waa_kg!Q$2,sardine_fishery_waa_kg!C72)</f>
        <v>7.3420064051918574E-2</v>
      </c>
      <c r="D90">
        <f>IF(sardine_fishery_waa_kg!D72="NA",sardine_fishery_waa_kg!R$2,sardine_fishery_waa_kg!D72)</f>
        <v>0.108</v>
      </c>
      <c r="E90">
        <f>IF(sardine_fishery_waa_kg!E72="NA",sardine_fishery_waa_kg!S$2,sardine_fishery_waa_kg!E72)</f>
        <v>0.117637188208617</v>
      </c>
      <c r="F90">
        <f>IF(sardine_fishery_waa_kg!F72="NA",sardine_fishery_waa_kg!T$2,sardine_fishery_waa_kg!F72)</f>
        <v>0.124733333333333</v>
      </c>
      <c r="G90">
        <f>IF(sardine_fishery_waa_kg!G72="NA",sardine_fishery_waa_kg!U$2,sardine_fishery_waa_kg!G72)</f>
        <v>0.13553333333333301</v>
      </c>
      <c r="H90">
        <f>IF(sardine_fishery_waa_kg!H72="NA",sardine_fishery_waa_kg!V$2,sardine_fishery_waa_kg!H72)</f>
        <v>0.13973684210526299</v>
      </c>
      <c r="I90">
        <f>IF(sardine_fishery_waa_kg!I72="NA",sardine_fishery_waa_kg!W$2,sardine_fishery_waa_kg!I72)</f>
        <v>0.19587499999999999</v>
      </c>
      <c r="J90">
        <f>IF(sardine_fishery_waa_kg!J72="NA",sardine_fishery_waa_kg!X$2,sardine_fishery_waa_kg!J72)</f>
        <v>0.19450000000000001</v>
      </c>
      <c r="K90">
        <f>IF(sardine_fishery_waa_kg!K72="NA",sardine_fishery_waa_kg!Y$2,sardine_fishery_waa_kg!K72)</f>
        <v>0.1578</v>
      </c>
      <c r="L90">
        <f>IF(sardine_fishery_waa_kg!L72="NA",sardine_fishery_waa_kg!Z$2,sardine_fishery_waa_kg!L72)</f>
        <v>0.222</v>
      </c>
    </row>
    <row r="91" spans="1:13" x14ac:dyDescent="0.2">
      <c r="A91">
        <v>2007</v>
      </c>
      <c r="B91">
        <f>IF(sardine_fishery_waa_kg!B73="NA",sardine_fishery_waa_kg!P$2,sardine_fishery_waa_kg!B73)</f>
        <v>4.3914520116336973E-2</v>
      </c>
      <c r="C91">
        <f>IF(sardine_fishery_waa_kg!C73="NA",sardine_fishery_waa_kg!Q$2,sardine_fishery_waa_kg!C73)</f>
        <v>7.3420064051918574E-2</v>
      </c>
      <c r="D91">
        <f>IF(sardine_fishery_waa_kg!D73="NA",sardine_fishery_waa_kg!R$2,sardine_fishery_waa_kg!D73)</f>
        <v>9.7680000000000003E-2</v>
      </c>
      <c r="E91">
        <f>IF(sardine_fishery_waa_kg!E73="NA",sardine_fishery_waa_kg!S$2,sardine_fishery_waa_kg!E73)</f>
        <v>0.10501564129301399</v>
      </c>
      <c r="F91">
        <f>IF(sardine_fishery_waa_kg!F73="NA",sardine_fishery_waa_kg!T$2,sardine_fishery_waa_kg!F73)</f>
        <v>0.109331216931217</v>
      </c>
      <c r="G91">
        <f>IF(sardine_fishery_waa_kg!G73="NA",sardine_fishery_waa_kg!U$2,sardine_fishery_waa_kg!G73)</f>
        <v>0.11629381443299</v>
      </c>
      <c r="H91">
        <f>IF(sardine_fishery_waa_kg!H73="NA",sardine_fishery_waa_kg!V$2,sardine_fishery_waa_kg!H73)</f>
        <v>0.126857142857143</v>
      </c>
      <c r="I91">
        <f>IF(sardine_fishery_waa_kg!I73="NA",sardine_fishery_waa_kg!W$2,sardine_fishery_waa_kg!I73)</f>
        <v>0.13239999999999999</v>
      </c>
      <c r="J91">
        <f>IF(sardine_fishery_waa_kg!J73="NA",sardine_fishery_waa_kg!X$2,sardine_fishery_waa_kg!J73)</f>
        <v>0.175666666666667</v>
      </c>
      <c r="K91">
        <f>IF(sardine_fishery_waa_kg!K73="NA",sardine_fishery_waa_kg!Y$2,sardine_fishery_waa_kg!K73)</f>
        <v>0.201333333333333</v>
      </c>
      <c r="L91">
        <f>IF(sardine_fishery_waa_kg!L73="NA",sardine_fishery_waa_kg!Z$2,sardine_fishery_waa_kg!L73)</f>
        <v>0.22900000000000001</v>
      </c>
    </row>
    <row r="92" spans="1:13" x14ac:dyDescent="0.2">
      <c r="A92">
        <v>2008</v>
      </c>
      <c r="B92">
        <f>IF(sardine_fishery_waa_kg!B74="NA",sardine_fishery_waa_kg!P$2,sardine_fishery_waa_kg!B74)</f>
        <v>4.3914520116336973E-2</v>
      </c>
      <c r="C92">
        <f>IF(sardine_fishery_waa_kg!C74="NA",sardine_fishery_waa_kg!Q$2,sardine_fishery_waa_kg!C74)</f>
        <v>7.3420064051918574E-2</v>
      </c>
      <c r="D92">
        <f>IF(sardine_fishery_waa_kg!D74="NA",sardine_fishery_waa_kg!R$2,sardine_fishery_waa_kg!D74)</f>
        <v>0.105</v>
      </c>
      <c r="E92">
        <f>IF(sardine_fishery_waa_kg!E74="NA",sardine_fishery_waa_kg!S$2,sardine_fishery_waa_kg!E74)</f>
        <v>0.111557823129252</v>
      </c>
      <c r="F92">
        <f>IF(sardine_fishery_waa_kg!F74="NA",sardine_fishery_waa_kg!T$2,sardine_fishery_waa_kg!F74)</f>
        <v>0.120229765013055</v>
      </c>
      <c r="G92">
        <f>IF(sardine_fishery_waa_kg!G74="NA",sardine_fishery_waa_kg!U$2,sardine_fishery_waa_kg!G74)</f>
        <v>0.126361263736264</v>
      </c>
      <c r="H92">
        <f>IF(sardine_fishery_waa_kg!H74="NA",sardine_fishery_waa_kg!V$2,sardine_fishery_waa_kg!H74)</f>
        <v>0.139229007633588</v>
      </c>
      <c r="I92">
        <f>IF(sardine_fishery_waa_kg!I74="NA",sardine_fishery_waa_kg!W$2,sardine_fishery_waa_kg!I74)</f>
        <v>0.15218518518518501</v>
      </c>
      <c r="J92">
        <f>IF(sardine_fishery_waa_kg!J74="NA",sardine_fishery_waa_kg!X$2,sardine_fishery_waa_kg!J74)</f>
        <v>0.166888888888889</v>
      </c>
      <c r="K92">
        <f>IF(sardine_fishery_waa_kg!K74="NA",sardine_fishery_waa_kg!Y$2,sardine_fishery_waa_kg!K74)</f>
        <v>0.18959999999999999</v>
      </c>
      <c r="L92">
        <f>IF(sardine_fishery_waa_kg!L74="NA",sardine_fishery_waa_kg!Z$2,sardine_fishery_waa_kg!L74)</f>
        <v>0.127</v>
      </c>
    </row>
    <row r="93" spans="1:13" x14ac:dyDescent="0.2">
      <c r="A93">
        <v>2009</v>
      </c>
      <c r="B93">
        <f>IF(sardine_fishery_waa_kg!B75="NA",sardine_fishery_waa_kg!P$2,sardine_fishery_waa_kg!B75)</f>
        <v>4.3914520116336973E-2</v>
      </c>
      <c r="C93">
        <f>IF(sardine_fishery_waa_kg!C75="NA",sardine_fishery_waa_kg!Q$2,sardine_fishery_waa_kg!C75)</f>
        <v>7.3420064051918574E-2</v>
      </c>
      <c r="D93">
        <f>IF(sardine_fishery_waa_kg!D75="NA",sardine_fishery_waa_kg!R$2,sardine_fishery_waa_kg!D75)</f>
        <v>0.1095</v>
      </c>
      <c r="E93">
        <f>IF(sardine_fishery_waa_kg!E75="NA",sardine_fishery_waa_kg!S$2,sardine_fishery_waa_kg!E75)</f>
        <v>0.11081730769230801</v>
      </c>
      <c r="F93">
        <f>IF(sardine_fishery_waa_kg!F75="NA",sardine_fishery_waa_kg!T$2,sardine_fishery_waa_kg!F75)</f>
        <v>0.11944630404463</v>
      </c>
      <c r="G93">
        <f>IF(sardine_fishery_waa_kg!G75="NA",sardine_fishery_waa_kg!U$2,sardine_fishery_waa_kg!G75)</f>
        <v>0.126659526493799</v>
      </c>
      <c r="H93">
        <f>IF(sardine_fishery_waa_kg!H75="NA",sardine_fishery_waa_kg!V$2,sardine_fishery_waa_kg!H75)</f>
        <v>0.13038854805726</v>
      </c>
      <c r="I93">
        <f>IF(sardine_fishery_waa_kg!I75="NA",sardine_fishery_waa_kg!W$2,sardine_fishery_waa_kg!I75)</f>
        <v>0.13591</v>
      </c>
      <c r="J93">
        <f>IF(sardine_fishery_waa_kg!J75="NA",sardine_fishery_waa_kg!X$2,sardine_fishery_waa_kg!J75)</f>
        <v>0.13664285714285701</v>
      </c>
      <c r="K93">
        <f>IF(sardine_fishery_waa_kg!K75="NA",sardine_fishery_waa_kg!Y$2,sardine_fishery_waa_kg!K75)</f>
        <v>0.16775000000000001</v>
      </c>
      <c r="L93">
        <f>IF(sardine_fishery_waa_kg!L75="NA",sardine_fishery_waa_kg!Z$2,sardine_fishery_waa_kg!L75)</f>
        <v>0.19537071413435056</v>
      </c>
    </row>
    <row r="94" spans="1:13" x14ac:dyDescent="0.2">
      <c r="A94">
        <v>2010</v>
      </c>
      <c r="B94">
        <f>IF(sardine_fishery_waa_kg!B76="NA",sardine_fishery_waa_kg!P$2,sardine_fishery_waa_kg!B76)</f>
        <v>4.3914520116336973E-2</v>
      </c>
      <c r="C94">
        <f>IF(sardine_fishery_waa_kg!C76="NA",sardine_fishery_waa_kg!Q$2,sardine_fishery_waa_kg!C76)</f>
        <v>7.3420064051918574E-2</v>
      </c>
      <c r="D94">
        <f>IF(sardine_fishery_waa_kg!D76="NA",sardine_fishery_waa_kg!R$2,sardine_fishery_waa_kg!D76)</f>
        <v>6.7250000000000004E-2</v>
      </c>
      <c r="E94">
        <f>IF(sardine_fishery_waa_kg!E76="NA",sardine_fishery_waa_kg!S$2,sardine_fishery_waa_kg!E76)</f>
        <v>0.11560714285714301</v>
      </c>
      <c r="F94">
        <f>IF(sardine_fishery_waa_kg!F76="NA",sardine_fishery_waa_kg!T$2,sardine_fishery_waa_kg!F76)</f>
        <v>0.13276744186046499</v>
      </c>
      <c r="G94">
        <f>IF(sardine_fishery_waa_kg!G76="NA",sardine_fishery_waa_kg!U$2,sardine_fishery_waa_kg!G76)</f>
        <v>0.13407975460122701</v>
      </c>
      <c r="H94">
        <f>IF(sardine_fishery_waa_kg!H76="NA",sardine_fishery_waa_kg!V$2,sardine_fishery_waa_kg!H76)</f>
        <v>0.137990476190476</v>
      </c>
      <c r="I94">
        <f>IF(sardine_fishery_waa_kg!I76="NA",sardine_fishery_waa_kg!W$2,sardine_fishery_waa_kg!I76)</f>
        <v>0.137850574712644</v>
      </c>
      <c r="J94">
        <f>IF(sardine_fishery_waa_kg!J76="NA",sardine_fishery_waa_kg!X$2,sardine_fishery_waa_kg!J76)</f>
        <v>0.14199999999999999</v>
      </c>
      <c r="K94">
        <f>IF(sardine_fishery_waa_kg!K76="NA",sardine_fishery_waa_kg!Y$2,sardine_fishery_waa_kg!K76)</f>
        <v>0.130333333333333</v>
      </c>
      <c r="L94">
        <f>IF(sardine_fishery_waa_kg!L76="NA",sardine_fishery_waa_kg!Z$2,sardine_fishery_waa_kg!L76)</f>
        <v>0.19537071413435056</v>
      </c>
    </row>
    <row r="95" spans="1:13" x14ac:dyDescent="0.2">
      <c r="A95">
        <v>2011</v>
      </c>
      <c r="B95">
        <f>IF(sardine_fishery_waa_kg!B77="NA",sardine_fishery_waa_kg!P$2,sardine_fishery_waa_kg!B77)</f>
        <v>4.3914520116336973E-2</v>
      </c>
      <c r="C95">
        <f>IF(sardine_fishery_waa_kg!C77="NA",sardine_fishery_waa_kg!Q$2,sardine_fishery_waa_kg!C77)</f>
        <v>8.5333333333333303E-2</v>
      </c>
      <c r="D95">
        <f>IF(sardine_fishery_waa_kg!D77="NA",sardine_fishery_waa_kg!R$2,sardine_fishery_waa_kg!D77)</f>
        <v>0.11267741935483901</v>
      </c>
      <c r="E95">
        <f>IF(sardine_fishery_waa_kg!E77="NA",sardine_fishery_waa_kg!S$2,sardine_fishery_waa_kg!E77)</f>
        <v>0.138603773584906</v>
      </c>
      <c r="F95">
        <f>IF(sardine_fishery_waa_kg!F77="NA",sardine_fishery_waa_kg!T$2,sardine_fishery_waa_kg!F77)</f>
        <v>0.15052713178294599</v>
      </c>
      <c r="G95">
        <f>IF(sardine_fishery_waa_kg!G77="NA",sardine_fishery_waa_kg!U$2,sardine_fishery_waa_kg!G77)</f>
        <v>0.15654740061162101</v>
      </c>
      <c r="H95">
        <f>IF(sardine_fishery_waa_kg!H77="NA",sardine_fishery_waa_kg!V$2,sardine_fishery_waa_kg!H77)</f>
        <v>0.15803809523809501</v>
      </c>
      <c r="I95">
        <f>IF(sardine_fishery_waa_kg!I77="NA",sardine_fishery_waa_kg!W$2,sardine_fishery_waa_kg!I77)</f>
        <v>0.160914772727273</v>
      </c>
      <c r="J95">
        <f>IF(sardine_fishery_waa_kg!J77="NA",sardine_fishery_waa_kg!X$2,sardine_fishery_waa_kg!J77)</f>
        <v>0.15548387096774199</v>
      </c>
      <c r="K95">
        <f>IF(sardine_fishery_waa_kg!K77="NA",sardine_fishery_waa_kg!Y$2,sardine_fishery_waa_kg!K77)</f>
        <v>0.17983333333333301</v>
      </c>
      <c r="L95">
        <f>IF(sardine_fishery_waa_kg!L77="NA",sardine_fishery_waa_kg!Z$2,sardine_fishery_waa_kg!L77)</f>
        <v>8.5999999999999993E-2</v>
      </c>
    </row>
    <row r="96" spans="1:13" x14ac:dyDescent="0.2">
      <c r="A96">
        <v>2012</v>
      </c>
      <c r="B96">
        <f>IF(sardine_fishery_waa_kg!B78="NA",sardine_fishery_waa_kg!P$2,sardine_fishery_waa_kg!B78)</f>
        <v>4.3914520116336973E-2</v>
      </c>
      <c r="C96">
        <f>IF(sardine_fishery_waa_kg!C78="NA",sardine_fishery_waa_kg!Q$2,sardine_fishery_waa_kg!C78)</f>
        <v>0.125</v>
      </c>
      <c r="D96">
        <f>IF(sardine_fishery_waa_kg!D78="NA",sardine_fishery_waa_kg!R$2,sardine_fishery_waa_kg!D78)</f>
        <v>0.133376797698945</v>
      </c>
      <c r="E96">
        <f>IF(sardine_fishery_waa_kg!E78="NA",sardine_fishery_waa_kg!S$2,sardine_fishery_waa_kg!E78)</f>
        <v>0.14206230031948899</v>
      </c>
      <c r="F96">
        <f>IF(sardine_fishery_waa_kg!F78="NA",sardine_fishery_waa_kg!T$2,sardine_fishery_waa_kg!F78)</f>
        <v>0.15356157635468001</v>
      </c>
      <c r="G96">
        <f>IF(sardine_fishery_waa_kg!G78="NA",sardine_fishery_waa_kg!U$2,sardine_fishery_waa_kg!G78)</f>
        <v>0.167139705882353</v>
      </c>
      <c r="H96">
        <f>IF(sardine_fishery_waa_kg!H78="NA",sardine_fishery_waa_kg!V$2,sardine_fishery_waa_kg!H78)</f>
        <v>0.17327802690583</v>
      </c>
      <c r="I96">
        <f>IF(sardine_fishery_waa_kg!I78="NA",sardine_fishery_waa_kg!W$2,sardine_fishery_waa_kg!I78)</f>
        <v>0.17374489795918399</v>
      </c>
      <c r="J96">
        <f>IF(sardine_fishery_waa_kg!J78="NA",sardine_fishery_waa_kg!X$2,sardine_fishery_waa_kg!J78)</f>
        <v>0.17684426229508199</v>
      </c>
      <c r="K96">
        <f>IF(sardine_fishery_waa_kg!K78="NA",sardine_fishery_waa_kg!Y$2,sardine_fishery_waa_kg!K78)</f>
        <v>0.18123880597014899</v>
      </c>
      <c r="L96">
        <f>IF(sardine_fishery_waa_kg!L78="NA",sardine_fishery_waa_kg!Z$2,sardine_fishery_waa_kg!L78)</f>
        <v>0.1852</v>
      </c>
    </row>
    <row r="97" spans="1:12" x14ac:dyDescent="0.2">
      <c r="A97">
        <v>2013</v>
      </c>
      <c r="B97">
        <f>IF(sardine_fishery_waa_kg!B79="NA",sardine_fishery_waa_kg!P$2,sardine_fishery_waa_kg!B79)</f>
        <v>4.3914520116336973E-2</v>
      </c>
      <c r="C97">
        <f>IF(sardine_fishery_waa_kg!C79="NA",sardine_fishery_waa_kg!Q$2,sardine_fishery_waa_kg!C79)</f>
        <v>7.3420064051918574E-2</v>
      </c>
      <c r="D97">
        <f>IF(sardine_fishery_waa_kg!D79="NA",sardine_fishery_waa_kg!R$2,sardine_fishery_waa_kg!D79)</f>
        <v>0.162094339622641</v>
      </c>
      <c r="E97">
        <f>IF(sardine_fishery_waa_kg!E79="NA",sardine_fishery_waa_kg!S$2,sardine_fishery_waa_kg!E79)</f>
        <v>0.167022376926902</v>
      </c>
      <c r="F97">
        <f>IF(sardine_fishery_waa_kg!F79="NA",sardine_fishery_waa_kg!T$2,sardine_fishery_waa_kg!F79)</f>
        <v>0.172758039816233</v>
      </c>
      <c r="G97">
        <f>IF(sardine_fishery_waa_kg!G79="NA",sardine_fishery_waa_kg!U$2,sardine_fishery_waa_kg!G79)</f>
        <v>0.17954117647058801</v>
      </c>
      <c r="H97">
        <f>IF(sardine_fishery_waa_kg!H79="NA",sardine_fishery_waa_kg!V$2,sardine_fishery_waa_kg!H79)</f>
        <v>0.19485507246376799</v>
      </c>
      <c r="I97">
        <f>IF(sardine_fishery_waa_kg!I79="NA",sardine_fishery_waa_kg!W$2,sardine_fishery_waa_kg!I79)</f>
        <v>0.19802873563218401</v>
      </c>
      <c r="J97">
        <f>IF(sardine_fishery_waa_kg!J79="NA",sardine_fishery_waa_kg!X$2,sardine_fishery_waa_kg!J79)</f>
        <v>0.19834090909090901</v>
      </c>
      <c r="K97">
        <f>IF(sardine_fishery_waa_kg!K79="NA",sardine_fishery_waa_kg!Y$2,sardine_fishery_waa_kg!K79)</f>
        <v>0.19600000000000001</v>
      </c>
      <c r="L97">
        <f>IF(sardine_fishery_waa_kg!L79="NA",sardine_fishery_waa_kg!Z$2,sardine_fishery_waa_kg!L79)</f>
        <v>0.21203846153846201</v>
      </c>
    </row>
    <row r="98" spans="1:12" x14ac:dyDescent="0.2">
      <c r="A98">
        <v>2014</v>
      </c>
      <c r="B98">
        <f>IF(sardine_fishery_waa_kg!B80="NA",sardine_fishery_waa_kg!P$2,sardine_fishery_waa_kg!B80)</f>
        <v>4.3914520116336973E-2</v>
      </c>
      <c r="C98">
        <f>IF(sardine_fishery_waa_kg!C80="NA",sardine_fishery_waa_kg!Q$2,sardine_fishery_waa_kg!C80)</f>
        <v>7.3420064051918574E-2</v>
      </c>
      <c r="D98">
        <f>IF(sardine_fishery_waa_kg!D80="NA",sardine_fishery_waa_kg!R$2,sardine_fishery_waa_kg!D80)</f>
        <v>0.10081151861577932</v>
      </c>
      <c r="E98">
        <f>IF(sardine_fishery_waa_kg!E80="NA",sardine_fishery_waa_kg!S$2,sardine_fishery_waa_kg!E80)</f>
        <v>0.17294999999999999</v>
      </c>
      <c r="F98">
        <f>IF(sardine_fishery_waa_kg!F80="NA",sardine_fishery_waa_kg!T$2,sardine_fishery_waa_kg!F80)</f>
        <v>0.18054589963280299</v>
      </c>
      <c r="G98">
        <f>IF(sardine_fishery_waa_kg!G80="NA",sardine_fishery_waa_kg!U$2,sardine_fishery_waa_kg!G80)</f>
        <v>0.18383333333333299</v>
      </c>
      <c r="H98">
        <f>IF(sardine_fishery_waa_kg!H80="NA",sardine_fishery_waa_kg!V$2,sardine_fishery_waa_kg!H80)</f>
        <v>0.18459999999999999</v>
      </c>
      <c r="I98">
        <f>IF(sardine_fishery_waa_kg!I80="NA",sardine_fishery_waa_kg!W$2,sardine_fishery_waa_kg!I80)</f>
        <v>0.19147500000000001</v>
      </c>
      <c r="J98">
        <f>IF(sardine_fishery_waa_kg!J80="NA",sardine_fishery_waa_kg!X$2,sardine_fishery_waa_kg!J80)</f>
        <v>0.192333333333333</v>
      </c>
      <c r="K98">
        <f>IF(sardine_fishery_waa_kg!K80="NA",sardine_fishery_waa_kg!Y$2,sardine_fishery_waa_kg!K80)</f>
        <v>0.19550000000000001</v>
      </c>
      <c r="L98">
        <f>IF(sardine_fishery_waa_kg!L80="NA",sardine_fishery_waa_kg!Z$2,sardine_fishery_waa_kg!L80)</f>
        <v>0.21</v>
      </c>
    </row>
    <row r="101" spans="1:12" x14ac:dyDescent="0.2">
      <c r="B101" t="s">
        <v>16</v>
      </c>
    </row>
    <row r="102" spans="1:12" x14ac:dyDescent="0.2">
      <c r="B102" t="s">
        <v>14</v>
      </c>
    </row>
    <row r="103" spans="1:12" x14ac:dyDescent="0.2">
      <c r="A103">
        <v>1982</v>
      </c>
      <c r="B103">
        <v>1.11111</v>
      </c>
      <c r="C103">
        <v>1.11111</v>
      </c>
      <c r="D103">
        <v>1.30395232530437E-2</v>
      </c>
      <c r="E103">
        <v>1.7709561582054199E-2</v>
      </c>
      <c r="F103">
        <v>6.6583281184793798E-3</v>
      </c>
      <c r="G103">
        <v>1.11111</v>
      </c>
      <c r="H103">
        <v>1.11111</v>
      </c>
      <c r="I103">
        <v>1.11111</v>
      </c>
      <c r="J103">
        <v>1.11111</v>
      </c>
      <c r="K103">
        <v>1.11111</v>
      </c>
      <c r="L103">
        <v>1.11111</v>
      </c>
    </row>
    <row r="104" spans="1:12" x14ac:dyDescent="0.2">
      <c r="A104">
        <v>1983</v>
      </c>
      <c r="B104">
        <v>1.11111</v>
      </c>
      <c r="C104">
        <v>1.3626974882359101E-2</v>
      </c>
      <c r="D104">
        <v>1.9289133007315599E-2</v>
      </c>
      <c r="E104">
        <v>1.11111</v>
      </c>
      <c r="F104">
        <v>1.11111</v>
      </c>
      <c r="G104">
        <v>1.11111</v>
      </c>
      <c r="H104">
        <v>1.11111</v>
      </c>
      <c r="I104">
        <v>1.11111</v>
      </c>
      <c r="J104">
        <v>1.11111</v>
      </c>
      <c r="K104">
        <v>1.11111</v>
      </c>
      <c r="L104">
        <v>1.11111</v>
      </c>
    </row>
    <row r="105" spans="1:12" x14ac:dyDescent="0.2">
      <c r="A105">
        <v>1985</v>
      </c>
      <c r="B105">
        <v>1.11111</v>
      </c>
      <c r="C105">
        <v>2.13230687166194E-2</v>
      </c>
      <c r="D105">
        <v>2.5361324206331401E-2</v>
      </c>
      <c r="E105">
        <v>3.0166206257996701E-2</v>
      </c>
      <c r="F105">
        <v>1.11111</v>
      </c>
      <c r="G105">
        <v>1.11111</v>
      </c>
      <c r="H105">
        <v>1.11111</v>
      </c>
      <c r="I105">
        <v>1.11111</v>
      </c>
      <c r="J105">
        <v>1.11111</v>
      </c>
      <c r="K105">
        <v>1.11111</v>
      </c>
      <c r="L105">
        <v>1.11111</v>
      </c>
    </row>
    <row r="106" spans="1:12" x14ac:dyDescent="0.2">
      <c r="A106">
        <v>1987</v>
      </c>
      <c r="B106">
        <v>1.11111</v>
      </c>
      <c r="C106">
        <v>1.6121038390497E-2</v>
      </c>
      <c r="D106">
        <v>2.8193243416800701E-2</v>
      </c>
      <c r="E106">
        <v>1.3114877048604E-2</v>
      </c>
      <c r="F106">
        <v>1.11111</v>
      </c>
      <c r="G106">
        <v>1.11111</v>
      </c>
      <c r="H106">
        <v>1.11111</v>
      </c>
      <c r="I106">
        <v>1.11111</v>
      </c>
      <c r="J106">
        <v>1.11111</v>
      </c>
      <c r="K106">
        <v>1.11111</v>
      </c>
      <c r="L106">
        <v>1.11111</v>
      </c>
    </row>
    <row r="107" spans="1:12" x14ac:dyDescent="0.2">
      <c r="A107">
        <v>1988</v>
      </c>
      <c r="B107">
        <v>1.11111</v>
      </c>
      <c r="C107">
        <v>3.3958928004411297E-2</v>
      </c>
      <c r="D107">
        <v>2.7892208440624899E-2</v>
      </c>
      <c r="E107">
        <v>2.5493879824317299E-2</v>
      </c>
      <c r="F107">
        <v>3.5946719831810303E-2</v>
      </c>
      <c r="G107">
        <v>3.60624458405139E-2</v>
      </c>
      <c r="H107">
        <v>1.11111</v>
      </c>
      <c r="I107">
        <v>1.11111</v>
      </c>
      <c r="J107">
        <v>1.11111</v>
      </c>
      <c r="K107">
        <v>1.11111</v>
      </c>
      <c r="L107">
        <v>1.11111</v>
      </c>
    </row>
    <row r="108" spans="1:12" x14ac:dyDescent="0.2">
      <c r="A108">
        <v>1990</v>
      </c>
      <c r="B108">
        <v>1.11111</v>
      </c>
      <c r="C108">
        <v>6.7827536536746499E-3</v>
      </c>
      <c r="D108">
        <v>2.8266567718326099E-2</v>
      </c>
      <c r="E108">
        <v>2.8766044116590801E-2</v>
      </c>
      <c r="F108">
        <v>1.3292855223765899E-2</v>
      </c>
      <c r="G108">
        <v>1.8384776310850202E-2</v>
      </c>
      <c r="H108">
        <v>1.11111</v>
      </c>
      <c r="I108">
        <v>1.11111</v>
      </c>
      <c r="J108">
        <v>1.11111</v>
      </c>
      <c r="K108">
        <v>1.11111</v>
      </c>
      <c r="L108">
        <v>1.11111</v>
      </c>
    </row>
    <row r="109" spans="1:12" x14ac:dyDescent="0.2">
      <c r="A109">
        <v>1992</v>
      </c>
      <c r="B109">
        <v>1.11111</v>
      </c>
      <c r="C109">
        <v>2.4691429012243599E-2</v>
      </c>
      <c r="D109">
        <v>2.73368587470076E-2</v>
      </c>
      <c r="E109">
        <v>1.21358056089317E-2</v>
      </c>
      <c r="F109">
        <v>1.11111</v>
      </c>
      <c r="G109">
        <v>1.11111</v>
      </c>
      <c r="H109">
        <v>1.11111</v>
      </c>
      <c r="I109">
        <v>1.11111</v>
      </c>
      <c r="J109">
        <v>1.11111</v>
      </c>
      <c r="K109">
        <v>1.11111</v>
      </c>
      <c r="L109">
        <v>1.11111</v>
      </c>
    </row>
    <row r="110" spans="1:12" x14ac:dyDescent="0.2">
      <c r="A110">
        <v>1993</v>
      </c>
      <c r="B110">
        <v>1.11111</v>
      </c>
      <c r="C110">
        <v>1.11111</v>
      </c>
      <c r="D110">
        <v>8.0965160055774307E-3</v>
      </c>
      <c r="E110">
        <v>1.35531326906927E-2</v>
      </c>
      <c r="F110">
        <v>1.4326133296814401E-2</v>
      </c>
      <c r="G110">
        <v>1.11111</v>
      </c>
      <c r="H110">
        <v>1.11111</v>
      </c>
      <c r="I110">
        <v>1.11111</v>
      </c>
      <c r="J110">
        <v>1.11111</v>
      </c>
      <c r="K110">
        <v>1.11111</v>
      </c>
      <c r="L110">
        <v>1.11111</v>
      </c>
    </row>
    <row r="111" spans="1:12" x14ac:dyDescent="0.2">
      <c r="A111">
        <v>1994</v>
      </c>
      <c r="B111">
        <v>1.44759653021334E-2</v>
      </c>
      <c r="C111">
        <v>1.2006724211582699E-2</v>
      </c>
      <c r="D111">
        <v>1.86956408737965E-2</v>
      </c>
      <c r="E111">
        <v>1.4168087163677101E-2</v>
      </c>
      <c r="F111">
        <v>2.10505344350209E-2</v>
      </c>
      <c r="G111">
        <v>1.11111</v>
      </c>
      <c r="H111">
        <v>1.11111</v>
      </c>
      <c r="I111">
        <v>1.11111</v>
      </c>
      <c r="J111">
        <v>1.11111</v>
      </c>
      <c r="K111">
        <v>1.11111</v>
      </c>
      <c r="L111">
        <v>1.11111</v>
      </c>
    </row>
    <row r="112" spans="1:12" x14ac:dyDescent="0.2">
      <c r="A112">
        <v>1995</v>
      </c>
      <c r="B112">
        <v>9.6911084204843404E-3</v>
      </c>
      <c r="C112">
        <v>1.0247414208702701E-2</v>
      </c>
      <c r="D112">
        <v>1.3333261494059299E-2</v>
      </c>
      <c r="E112">
        <v>1.7476003956445899E-2</v>
      </c>
      <c r="F112">
        <v>1.11111</v>
      </c>
      <c r="G112">
        <v>1.11111</v>
      </c>
      <c r="H112">
        <v>1.11111</v>
      </c>
      <c r="I112">
        <v>1.11111</v>
      </c>
      <c r="J112">
        <v>1.11111</v>
      </c>
      <c r="K112">
        <v>1.11111</v>
      </c>
      <c r="L112">
        <v>1.11111</v>
      </c>
    </row>
    <row r="113" spans="1:12" x14ac:dyDescent="0.2">
      <c r="A113">
        <v>1996</v>
      </c>
      <c r="B113">
        <v>1.11111</v>
      </c>
      <c r="C113">
        <v>1.9740036607757101E-2</v>
      </c>
      <c r="D113">
        <v>1.8745954764996499E-2</v>
      </c>
      <c r="E113">
        <v>1.79458213167214E-2</v>
      </c>
      <c r="F113">
        <v>2.5396001261546002E-2</v>
      </c>
      <c r="G113">
        <v>4.3609215039526202E-2</v>
      </c>
      <c r="H113">
        <v>1.11111</v>
      </c>
      <c r="I113">
        <v>1.11111</v>
      </c>
      <c r="J113">
        <v>1.11111</v>
      </c>
      <c r="K113">
        <v>1.11111</v>
      </c>
      <c r="L113">
        <v>1.11111</v>
      </c>
    </row>
    <row r="114" spans="1:12" x14ac:dyDescent="0.2">
      <c r="A114">
        <v>1997</v>
      </c>
      <c r="B114">
        <v>4.5585085280165902E-2</v>
      </c>
      <c r="C114">
        <v>1.5340355466874501E-2</v>
      </c>
      <c r="D114">
        <v>1.17516454296653E-2</v>
      </c>
      <c r="E114">
        <v>1.51620463627217E-2</v>
      </c>
      <c r="F114">
        <v>1.6391962316069101E-2</v>
      </c>
      <c r="G114">
        <v>1.9091883092036799E-2</v>
      </c>
      <c r="H114">
        <v>1.11111</v>
      </c>
      <c r="I114">
        <v>1.11111</v>
      </c>
      <c r="J114">
        <v>1.11111</v>
      </c>
      <c r="K114">
        <v>1.11111</v>
      </c>
      <c r="L114">
        <v>1.11111</v>
      </c>
    </row>
    <row r="115" spans="1:12" x14ac:dyDescent="0.2">
      <c r="A115">
        <v>1998</v>
      </c>
      <c r="B115">
        <v>5.4811870652747502E-3</v>
      </c>
      <c r="C115">
        <v>1.06001466797572E-2</v>
      </c>
      <c r="D115">
        <v>1.60198800149427E-2</v>
      </c>
      <c r="E115">
        <v>2.2733251856206501E-2</v>
      </c>
      <c r="F115">
        <v>2.5734124451597801E-2</v>
      </c>
      <c r="G115">
        <v>2.8635642126552702E-2</v>
      </c>
      <c r="H115">
        <v>1.11111</v>
      </c>
      <c r="I115">
        <v>1.11111</v>
      </c>
      <c r="J115">
        <v>1.11111</v>
      </c>
      <c r="K115">
        <v>1.11111</v>
      </c>
      <c r="L115">
        <v>1.11111</v>
      </c>
    </row>
    <row r="116" spans="1:12" x14ac:dyDescent="0.2">
      <c r="A116">
        <v>1999</v>
      </c>
      <c r="B116">
        <v>5.3009433122794304E-3</v>
      </c>
      <c r="C116">
        <v>8.8103120263982107E-3</v>
      </c>
      <c r="D116">
        <v>9.2762554900942592E-3</v>
      </c>
      <c r="E116">
        <v>1.11111</v>
      </c>
      <c r="F116">
        <v>1.11111</v>
      </c>
      <c r="G116">
        <v>1.11111</v>
      </c>
      <c r="H116">
        <v>1.11111</v>
      </c>
      <c r="I116">
        <v>1.11111</v>
      </c>
      <c r="J116">
        <v>1.11111</v>
      </c>
      <c r="K116">
        <v>1.11111</v>
      </c>
      <c r="L116">
        <v>1.11111</v>
      </c>
    </row>
    <row r="117" spans="1:12" x14ac:dyDescent="0.2">
      <c r="A117">
        <v>2000</v>
      </c>
      <c r="B117">
        <v>9.0153398869012805E-3</v>
      </c>
      <c r="C117">
        <v>9.8773937674510905E-3</v>
      </c>
      <c r="D117">
        <v>1.2457286932963199E-2</v>
      </c>
      <c r="E117">
        <v>1.26196488237879E-2</v>
      </c>
      <c r="F117">
        <v>1.9946456104058E-2</v>
      </c>
      <c r="G117">
        <v>3.4648232278140803E-2</v>
      </c>
      <c r="H117">
        <v>1.11111</v>
      </c>
      <c r="I117">
        <v>1.11111</v>
      </c>
      <c r="J117">
        <v>1.11111</v>
      </c>
      <c r="K117">
        <v>1.11111</v>
      </c>
      <c r="L117">
        <v>1.11111</v>
      </c>
    </row>
    <row r="118" spans="1:12" x14ac:dyDescent="0.2">
      <c r="A118">
        <v>2001</v>
      </c>
      <c r="B118">
        <v>6.4714165844501001E-3</v>
      </c>
      <c r="C118">
        <v>1.6749559624072201E-2</v>
      </c>
      <c r="D118">
        <v>2.42601183336425E-2</v>
      </c>
      <c r="E118">
        <v>2.10961490895013E-2</v>
      </c>
      <c r="F118">
        <v>2.75914944509669E-2</v>
      </c>
      <c r="G118">
        <v>2.62611488212358E-2</v>
      </c>
      <c r="H118">
        <v>1.51419212049785E-2</v>
      </c>
      <c r="I118">
        <v>4.1036569057366398E-2</v>
      </c>
      <c r="J118">
        <v>1.11111</v>
      </c>
      <c r="K118">
        <v>1.11111</v>
      </c>
      <c r="L118">
        <v>1.11111</v>
      </c>
    </row>
    <row r="119" spans="1:12" x14ac:dyDescent="0.2">
      <c r="A119">
        <v>2002</v>
      </c>
      <c r="B119">
        <v>1.41008220932516E-2</v>
      </c>
      <c r="C119">
        <v>1.6954028030215802E-2</v>
      </c>
      <c r="D119">
        <v>1.72284913742521E-2</v>
      </c>
      <c r="E119">
        <v>2.7373578645872601E-2</v>
      </c>
      <c r="F119">
        <v>3.45553574322814E-2</v>
      </c>
      <c r="G119">
        <v>1.11111</v>
      </c>
      <c r="H119">
        <v>1.11111</v>
      </c>
      <c r="I119">
        <v>1.11111</v>
      </c>
      <c r="J119">
        <v>1.11111</v>
      </c>
      <c r="K119">
        <v>1.11111</v>
      </c>
      <c r="L119">
        <v>1.11111</v>
      </c>
    </row>
    <row r="120" spans="1:12" x14ac:dyDescent="0.2">
      <c r="A120">
        <v>2003</v>
      </c>
      <c r="B120">
        <v>5.8210049807951598E-3</v>
      </c>
      <c r="C120">
        <v>1.63643536033223E-2</v>
      </c>
      <c r="D120">
        <v>1.3294061686061599E-2</v>
      </c>
      <c r="E120">
        <v>1.4237149594333399E-2</v>
      </c>
      <c r="F120">
        <v>1.11111</v>
      </c>
      <c r="G120">
        <v>1.11111</v>
      </c>
      <c r="H120">
        <v>1.11111</v>
      </c>
      <c r="I120">
        <v>1.11111</v>
      </c>
      <c r="J120">
        <v>1.11111</v>
      </c>
      <c r="K120">
        <v>1.11111</v>
      </c>
      <c r="L120">
        <v>1.11111</v>
      </c>
    </row>
    <row r="121" spans="1:12" x14ac:dyDescent="0.2">
      <c r="A121">
        <v>2004</v>
      </c>
      <c r="B121">
        <v>2.1685248442201401E-2</v>
      </c>
      <c r="C121">
        <v>1.06532302557635E-2</v>
      </c>
      <c r="D121">
        <v>1.53075294068254E-2</v>
      </c>
      <c r="E121">
        <v>1.41844985811977E-2</v>
      </c>
      <c r="F121">
        <v>2.3338094752285699E-2</v>
      </c>
      <c r="G121">
        <v>1.11111</v>
      </c>
      <c r="H121">
        <v>2.8284271247461901E-2</v>
      </c>
      <c r="I121">
        <v>1.11111</v>
      </c>
      <c r="J121">
        <v>1.11111</v>
      </c>
      <c r="K121">
        <v>1.11111</v>
      </c>
      <c r="L121">
        <v>1.11111</v>
      </c>
    </row>
    <row r="122" spans="1:12" x14ac:dyDescent="0.2">
      <c r="A122">
        <v>2005</v>
      </c>
      <c r="B122">
        <v>9.3131533563135995E-3</v>
      </c>
      <c r="C122">
        <v>9.7632419277984498E-3</v>
      </c>
      <c r="D122">
        <v>1.3101369359781101E-2</v>
      </c>
      <c r="E122">
        <v>2.2712723660802001E-2</v>
      </c>
      <c r="F122">
        <v>4.5760244754590201E-2</v>
      </c>
      <c r="G122">
        <v>1.6970562748477101E-2</v>
      </c>
      <c r="H122">
        <v>1.11111</v>
      </c>
      <c r="I122">
        <v>1.11111</v>
      </c>
      <c r="J122">
        <v>1.11111</v>
      </c>
      <c r="K122">
        <v>1.11111</v>
      </c>
      <c r="L122">
        <v>1.11111</v>
      </c>
    </row>
    <row r="123" spans="1:12" x14ac:dyDescent="0.2">
      <c r="A123">
        <v>2006</v>
      </c>
      <c r="B123">
        <v>1.1989784848422501E-2</v>
      </c>
      <c r="C123">
        <v>8.7251901882567304E-3</v>
      </c>
      <c r="D123">
        <v>1.2820387944687201E-2</v>
      </c>
      <c r="E123">
        <v>1.7348923108376001E-2</v>
      </c>
      <c r="F123">
        <v>1.11111</v>
      </c>
      <c r="G123">
        <v>1.11111</v>
      </c>
      <c r="H123">
        <v>1.11111</v>
      </c>
      <c r="I123">
        <v>1.11111</v>
      </c>
      <c r="J123">
        <v>1.11111</v>
      </c>
      <c r="K123">
        <v>1.11111</v>
      </c>
      <c r="L123">
        <v>1.11111</v>
      </c>
    </row>
    <row r="124" spans="1:12" x14ac:dyDescent="0.2">
      <c r="A124">
        <v>2007</v>
      </c>
      <c r="B124">
        <v>1.0061628279576001E-2</v>
      </c>
      <c r="C124">
        <v>1.36637542240546E-2</v>
      </c>
      <c r="D124">
        <v>1.1284782684941E-2</v>
      </c>
      <c r="E124">
        <v>1.2953700321164901E-2</v>
      </c>
      <c r="F124">
        <v>1.4594158889234101E-2</v>
      </c>
      <c r="G124">
        <v>1.11111</v>
      </c>
      <c r="H124">
        <v>1.11111</v>
      </c>
      <c r="I124">
        <v>1.11111</v>
      </c>
      <c r="J124">
        <v>1.11111</v>
      </c>
      <c r="K124">
        <v>1.11111</v>
      </c>
      <c r="L124">
        <v>1.11111</v>
      </c>
    </row>
    <row r="125" spans="1:12" x14ac:dyDescent="0.2">
      <c r="A125">
        <v>2008</v>
      </c>
      <c r="B125">
        <v>2.0300246303924501E-2</v>
      </c>
      <c r="C125">
        <v>1.09780256058386E-2</v>
      </c>
      <c r="D125">
        <v>1.10870856850348E-2</v>
      </c>
      <c r="E125">
        <v>1.7961855326030399E-2</v>
      </c>
      <c r="F125">
        <v>1.7406895185529202E-2</v>
      </c>
      <c r="G125">
        <v>1.11111</v>
      </c>
      <c r="H125">
        <v>1.11111</v>
      </c>
      <c r="I125">
        <v>1.11111</v>
      </c>
      <c r="J125">
        <v>1.11111</v>
      </c>
      <c r="K125">
        <v>1.11111</v>
      </c>
      <c r="L125">
        <v>1.11111</v>
      </c>
    </row>
    <row r="126" spans="1:12" x14ac:dyDescent="0.2">
      <c r="A126">
        <v>2009</v>
      </c>
      <c r="B126">
        <v>2.1920310216783E-2</v>
      </c>
      <c r="C126">
        <v>1.17473024790138E-2</v>
      </c>
      <c r="D126">
        <v>7.6497063221981996E-3</v>
      </c>
      <c r="E126">
        <v>8.3320021378717694E-3</v>
      </c>
      <c r="F126">
        <v>6.67974906856894E-3</v>
      </c>
      <c r="G126">
        <v>1.11111</v>
      </c>
      <c r="H126">
        <v>1.11111</v>
      </c>
      <c r="I126">
        <v>1.11111</v>
      </c>
      <c r="J126">
        <v>1.11111</v>
      </c>
      <c r="K126">
        <v>1.11111</v>
      </c>
      <c r="L126">
        <v>1.11111</v>
      </c>
    </row>
    <row r="127" spans="1:12" x14ac:dyDescent="0.2">
      <c r="A127">
        <v>2010</v>
      </c>
      <c r="B127">
        <v>6.1073725938409901E-3</v>
      </c>
      <c r="C127">
        <v>6.5258029073560998E-3</v>
      </c>
      <c r="D127">
        <v>8.8374286496628093E-3</v>
      </c>
      <c r="E127">
        <v>2.1419283701508699E-2</v>
      </c>
      <c r="F127">
        <v>1.11111</v>
      </c>
      <c r="G127">
        <v>1.11111</v>
      </c>
      <c r="H127">
        <v>1.11111</v>
      </c>
      <c r="I127">
        <v>1.11111</v>
      </c>
      <c r="J127">
        <v>1.11111</v>
      </c>
      <c r="K127">
        <v>1.11111</v>
      </c>
      <c r="L127">
        <v>1.11111</v>
      </c>
    </row>
    <row r="128" spans="1:12" x14ac:dyDescent="0.2">
      <c r="A128">
        <v>2011</v>
      </c>
      <c r="B128">
        <v>1.11111</v>
      </c>
      <c r="C128">
        <v>8.0218609619468299E-3</v>
      </c>
      <c r="D128">
        <v>7.9833876372619496E-3</v>
      </c>
      <c r="E128">
        <v>8.5733145539484794E-3</v>
      </c>
      <c r="F128">
        <v>2.8041635710730799E-2</v>
      </c>
      <c r="G128">
        <v>1.11111</v>
      </c>
      <c r="H128">
        <v>1.11111</v>
      </c>
      <c r="I128">
        <v>1.11111</v>
      </c>
      <c r="J128">
        <v>1.11111</v>
      </c>
      <c r="K128">
        <v>1.11111</v>
      </c>
      <c r="L128">
        <v>1.11111</v>
      </c>
    </row>
    <row r="129" spans="1:12" x14ac:dyDescent="0.2">
      <c r="A129">
        <v>2012</v>
      </c>
      <c r="B129">
        <v>1.11111</v>
      </c>
      <c r="C129">
        <v>2.13060121525863E-2</v>
      </c>
      <c r="D129">
        <v>1.5512594352795299E-2</v>
      </c>
      <c r="E129">
        <v>1.58267902150417E-2</v>
      </c>
      <c r="F129">
        <v>1.21712747359819E-2</v>
      </c>
      <c r="G129">
        <v>1.3422617727800601E-2</v>
      </c>
      <c r="H129">
        <v>9.0184995056457797E-3</v>
      </c>
      <c r="I129">
        <v>1.11111</v>
      </c>
      <c r="J129">
        <v>1.11111</v>
      </c>
      <c r="K129">
        <v>1.11111</v>
      </c>
      <c r="L129">
        <v>1.11111</v>
      </c>
    </row>
    <row r="130" spans="1:12" x14ac:dyDescent="0.2">
      <c r="A130">
        <v>2013</v>
      </c>
      <c r="B130">
        <v>4.2054386555642797E-3</v>
      </c>
      <c r="C130">
        <v>3.2807910240656497E-2</v>
      </c>
      <c r="D130">
        <v>2.00640074247244E-2</v>
      </c>
      <c r="E130">
        <v>2.0135201496029601E-2</v>
      </c>
      <c r="F130">
        <v>1.77284141046701E-2</v>
      </c>
      <c r="G130">
        <v>1.8521030517456901E-2</v>
      </c>
      <c r="H130">
        <v>1.45716619962629E-2</v>
      </c>
      <c r="I130">
        <v>1.11111</v>
      </c>
      <c r="J130">
        <v>1.11111</v>
      </c>
      <c r="K130">
        <v>1.11111</v>
      </c>
      <c r="L130">
        <v>1.11111</v>
      </c>
    </row>
    <row r="131" spans="1:12" x14ac:dyDescent="0.2">
      <c r="A131">
        <v>2014</v>
      </c>
      <c r="B131">
        <v>5.89739101461153E-3</v>
      </c>
      <c r="C131">
        <v>1.11111</v>
      </c>
      <c r="D131">
        <v>1.11111</v>
      </c>
      <c r="E131">
        <v>1.22696554329958E-2</v>
      </c>
      <c r="F131">
        <v>1.2522585656131501E-2</v>
      </c>
      <c r="G131">
        <v>1.33313934163E-2</v>
      </c>
      <c r="H131">
        <v>8.8482150228681201E-3</v>
      </c>
      <c r="I131">
        <v>3.6769552621700501E-2</v>
      </c>
      <c r="J131">
        <v>1.11111</v>
      </c>
      <c r="K131">
        <v>1.11111</v>
      </c>
      <c r="L131">
        <v>1.11111</v>
      </c>
    </row>
    <row r="132" spans="1:12" x14ac:dyDescent="0.2">
      <c r="A132">
        <v>1981</v>
      </c>
      <c r="B132">
        <v>1.35120803649724E-2</v>
      </c>
      <c r="C132">
        <v>2.8169098849045102E-2</v>
      </c>
      <c r="D132">
        <v>2.1963447698980901E-2</v>
      </c>
      <c r="E132">
        <v>2.6242570655709101E-2</v>
      </c>
      <c r="F132">
        <v>3.2898328225002597E-2</v>
      </c>
      <c r="G132">
        <v>1.11111</v>
      </c>
      <c r="H132">
        <v>1.11111</v>
      </c>
      <c r="I132">
        <v>1.11111</v>
      </c>
      <c r="J132">
        <v>1.11111</v>
      </c>
      <c r="K132">
        <v>1.11111</v>
      </c>
      <c r="L132">
        <v>1.11111</v>
      </c>
    </row>
    <row r="133" spans="1:12" x14ac:dyDescent="0.2">
      <c r="A133">
        <v>1982</v>
      </c>
      <c r="B133">
        <v>1.11111</v>
      </c>
      <c r="C133">
        <v>1.7941440025399401E-2</v>
      </c>
      <c r="D133">
        <v>1.96073628125981E-2</v>
      </c>
      <c r="E133">
        <v>2.56307979924594E-2</v>
      </c>
      <c r="F133">
        <v>2.7024680078279101E-2</v>
      </c>
      <c r="G133">
        <v>1.11111</v>
      </c>
      <c r="H133">
        <v>1.11111</v>
      </c>
      <c r="I133">
        <v>1.11111</v>
      </c>
      <c r="J133">
        <v>1.11111</v>
      </c>
      <c r="K133">
        <v>1.11111</v>
      </c>
      <c r="L133">
        <v>1.11111</v>
      </c>
    </row>
    <row r="134" spans="1:12" x14ac:dyDescent="0.2">
      <c r="A134">
        <v>1983</v>
      </c>
      <c r="B134">
        <v>1.11111</v>
      </c>
      <c r="C134">
        <v>3.3475346907458799E-2</v>
      </c>
      <c r="D134">
        <v>1.8391121046128001E-2</v>
      </c>
      <c r="E134">
        <v>2.7775888824662299E-2</v>
      </c>
      <c r="F134">
        <v>1.11111</v>
      </c>
      <c r="G134">
        <v>1.11111</v>
      </c>
      <c r="H134">
        <v>1.11111</v>
      </c>
      <c r="I134">
        <v>1.11111</v>
      </c>
      <c r="J134">
        <v>1.11111</v>
      </c>
      <c r="K134">
        <v>1.11111</v>
      </c>
      <c r="L134">
        <v>1.11111</v>
      </c>
    </row>
    <row r="135" spans="1:12" x14ac:dyDescent="0.2">
      <c r="A135">
        <v>1984</v>
      </c>
      <c r="B135">
        <v>2.0506096654409899E-2</v>
      </c>
      <c r="C135">
        <v>3.5463001501910098E-2</v>
      </c>
      <c r="D135">
        <v>3.3218773895684499E-2</v>
      </c>
      <c r="E135">
        <v>3.3368665485112102E-2</v>
      </c>
      <c r="F135">
        <v>1.11111</v>
      </c>
      <c r="G135">
        <v>1.11111</v>
      </c>
      <c r="H135">
        <v>1.11111</v>
      </c>
      <c r="I135">
        <v>1.11111</v>
      </c>
      <c r="J135">
        <v>1.11111</v>
      </c>
      <c r="K135">
        <v>1.11111</v>
      </c>
      <c r="L135">
        <v>1.11111</v>
      </c>
    </row>
    <row r="136" spans="1:12" x14ac:dyDescent="0.2">
      <c r="A136">
        <v>1985</v>
      </c>
      <c r="B136">
        <v>2.1733231083604101E-2</v>
      </c>
      <c r="C136">
        <v>2.1280999956615899E-2</v>
      </c>
      <c r="D136">
        <v>2.3662797427268002E-2</v>
      </c>
      <c r="E136">
        <v>2.9262277153316901E-2</v>
      </c>
      <c r="F136">
        <v>2.1213203435596398E-3</v>
      </c>
      <c r="G136">
        <v>1.11111</v>
      </c>
      <c r="H136">
        <v>1.11111</v>
      </c>
      <c r="I136">
        <v>1.11111</v>
      </c>
      <c r="J136">
        <v>1.11111</v>
      </c>
      <c r="K136">
        <v>1.11111</v>
      </c>
      <c r="L136">
        <v>1.11111</v>
      </c>
    </row>
    <row r="137" spans="1:12" x14ac:dyDescent="0.2">
      <c r="A137">
        <v>1986</v>
      </c>
      <c r="B137">
        <v>8.6714730262190398E-3</v>
      </c>
      <c r="C137">
        <v>4.7565182224683297E-2</v>
      </c>
      <c r="D137">
        <v>1.6563068932490599E-2</v>
      </c>
      <c r="E137">
        <v>2.0111393581898399E-2</v>
      </c>
      <c r="F137">
        <v>2.5034262236268999E-2</v>
      </c>
      <c r="G137">
        <v>1.11111</v>
      </c>
      <c r="H137">
        <v>1.11111</v>
      </c>
      <c r="I137">
        <v>1.11111</v>
      </c>
      <c r="J137">
        <v>1.11111</v>
      </c>
      <c r="K137">
        <v>1.11111</v>
      </c>
      <c r="L137">
        <v>1.11111</v>
      </c>
    </row>
    <row r="138" spans="1:12" x14ac:dyDescent="0.2">
      <c r="A138">
        <v>1987</v>
      </c>
      <c r="B138">
        <v>5.7198776210684803E-2</v>
      </c>
      <c r="C138">
        <v>2.9969810032013801E-2</v>
      </c>
      <c r="D138">
        <v>2.1597283867621799E-2</v>
      </c>
      <c r="E138">
        <v>2.6051789024331501E-2</v>
      </c>
      <c r="F138">
        <v>2.5834528132382101E-2</v>
      </c>
      <c r="G138">
        <v>2.5001999920006401E-2</v>
      </c>
      <c r="H138">
        <v>1.11111</v>
      </c>
      <c r="I138">
        <v>1.11111</v>
      </c>
      <c r="J138">
        <v>1.11111</v>
      </c>
      <c r="K138">
        <v>1.11111</v>
      </c>
      <c r="L138">
        <v>1.11111</v>
      </c>
    </row>
    <row r="139" spans="1:12" x14ac:dyDescent="0.2">
      <c r="A139">
        <v>1988</v>
      </c>
      <c r="B139">
        <v>3.2767822001624702E-2</v>
      </c>
      <c r="C139">
        <v>3.5729374773816103E-2</v>
      </c>
      <c r="D139">
        <v>2.24095112965087E-2</v>
      </c>
      <c r="E139">
        <v>2.8070436151748399E-2</v>
      </c>
      <c r="F139">
        <v>2.7829911395007501E-2</v>
      </c>
      <c r="G139">
        <v>2.2156639336024499E-2</v>
      </c>
      <c r="H139">
        <v>3.3234018715767699E-2</v>
      </c>
      <c r="I139">
        <v>1.11111</v>
      </c>
      <c r="J139">
        <v>1.11111</v>
      </c>
      <c r="K139">
        <v>1.11111</v>
      </c>
      <c r="L139">
        <v>1.11111</v>
      </c>
    </row>
    <row r="140" spans="1:12" x14ac:dyDescent="0.2">
      <c r="A140">
        <v>1989</v>
      </c>
      <c r="B140">
        <v>1.45674130788388E-2</v>
      </c>
      <c r="C140">
        <v>2.3181510316093099E-2</v>
      </c>
      <c r="D140">
        <v>2.1703226295005599E-2</v>
      </c>
      <c r="E140">
        <v>1.87872505788826E-2</v>
      </c>
      <c r="F140">
        <v>7.7781745930520299E-3</v>
      </c>
      <c r="G140">
        <v>1.11111</v>
      </c>
      <c r="H140">
        <v>1.11111</v>
      </c>
      <c r="I140">
        <v>1.11111</v>
      </c>
      <c r="J140">
        <v>1.11111</v>
      </c>
      <c r="K140">
        <v>1.11111</v>
      </c>
      <c r="L140">
        <v>1.11111</v>
      </c>
    </row>
    <row r="141" spans="1:12" x14ac:dyDescent="0.2">
      <c r="A141">
        <v>1990</v>
      </c>
      <c r="B141">
        <v>2.5447590834412101E-2</v>
      </c>
      <c r="C141">
        <v>3.3682244483844499E-2</v>
      </c>
      <c r="D141">
        <v>1.9120571771507399E-2</v>
      </c>
      <c r="E141">
        <v>1.9395321081939799E-2</v>
      </c>
      <c r="F141">
        <v>2.0102265739774701E-2</v>
      </c>
      <c r="G141">
        <v>1.9299735268152401E-2</v>
      </c>
      <c r="H141">
        <v>2.3213434244242399E-2</v>
      </c>
      <c r="I141">
        <v>1.78280143380606E-2</v>
      </c>
      <c r="J141">
        <v>7.0710678118654797E-3</v>
      </c>
      <c r="K141">
        <v>1.11111</v>
      </c>
      <c r="L141">
        <v>1.11111</v>
      </c>
    </row>
    <row r="142" spans="1:12" x14ac:dyDescent="0.2">
      <c r="A142">
        <v>1991</v>
      </c>
      <c r="B142">
        <v>1.43940352426968E-2</v>
      </c>
      <c r="C142">
        <v>1.59721718933497E-2</v>
      </c>
      <c r="D142">
        <v>2.5134334711663601E-2</v>
      </c>
      <c r="E142">
        <v>1.9836750288517599E-2</v>
      </c>
      <c r="F142">
        <v>1.9953847328825099E-2</v>
      </c>
      <c r="G142">
        <v>1.8641905345769601E-2</v>
      </c>
      <c r="H142">
        <v>1.3161994348809601E-2</v>
      </c>
      <c r="I142">
        <v>1.6314615124687001E-2</v>
      </c>
      <c r="J142">
        <v>2.99827728315222E-2</v>
      </c>
      <c r="K142">
        <v>1.11111</v>
      </c>
      <c r="L142">
        <v>1.11111</v>
      </c>
    </row>
    <row r="143" spans="1:12" x14ac:dyDescent="0.2">
      <c r="A143">
        <v>1992</v>
      </c>
      <c r="B143">
        <v>1.1784761836530599E-2</v>
      </c>
      <c r="C143">
        <v>1.54812305058891E-2</v>
      </c>
      <c r="D143">
        <v>2.2611184832677898E-2</v>
      </c>
      <c r="E143">
        <v>3.1228313229660899E-2</v>
      </c>
      <c r="F143">
        <v>2.9925638834436299E-2</v>
      </c>
      <c r="G143">
        <v>5.47418182623364E-2</v>
      </c>
      <c r="H143">
        <v>5.6568542494923896E-3</v>
      </c>
      <c r="I143">
        <v>1.11111</v>
      </c>
      <c r="J143">
        <v>1.11111</v>
      </c>
      <c r="K143">
        <v>1.11111</v>
      </c>
      <c r="L143">
        <v>1.11111</v>
      </c>
    </row>
    <row r="144" spans="1:12" x14ac:dyDescent="0.2">
      <c r="A144">
        <v>1993</v>
      </c>
      <c r="B144">
        <v>1.15544887892163E-2</v>
      </c>
      <c r="C144">
        <v>1.09670470184934E-2</v>
      </c>
      <c r="D144">
        <v>1.79861606877228E-2</v>
      </c>
      <c r="E144">
        <v>3.5071331587490803E-2</v>
      </c>
      <c r="F144">
        <v>3.18807520761537E-2</v>
      </c>
      <c r="G144">
        <v>4.43941938145569E-2</v>
      </c>
      <c r="H144">
        <v>5.5850992232308001E-2</v>
      </c>
      <c r="I144">
        <v>1.11111</v>
      </c>
      <c r="J144">
        <v>1.11111</v>
      </c>
      <c r="K144">
        <v>1.11111</v>
      </c>
      <c r="L144">
        <v>1.11111</v>
      </c>
    </row>
    <row r="145" spans="1:12" x14ac:dyDescent="0.2">
      <c r="A145">
        <v>1994</v>
      </c>
      <c r="B145">
        <v>1.23451541875271E-2</v>
      </c>
      <c r="C145">
        <v>1.29480901714182E-2</v>
      </c>
      <c r="D145">
        <v>1.8425045444160199E-2</v>
      </c>
      <c r="E145">
        <v>1.90511609314775E-2</v>
      </c>
      <c r="F145">
        <v>3.0245293481429101E-2</v>
      </c>
      <c r="G145">
        <v>2.2516660498395399E-2</v>
      </c>
      <c r="H145">
        <v>1.11111</v>
      </c>
      <c r="I145">
        <v>1.11111</v>
      </c>
      <c r="J145">
        <v>1.11111</v>
      </c>
      <c r="K145">
        <v>1.11111</v>
      </c>
      <c r="L145">
        <v>1.11111</v>
      </c>
    </row>
    <row r="146" spans="1:12" x14ac:dyDescent="0.2">
      <c r="A146">
        <v>1995</v>
      </c>
      <c r="B146">
        <v>1.06395228916126E-2</v>
      </c>
      <c r="C146">
        <v>1.82610380856063E-2</v>
      </c>
      <c r="D146">
        <v>1.80319133064827E-2</v>
      </c>
      <c r="E146">
        <v>3.03184524036062E-2</v>
      </c>
      <c r="F146">
        <v>1.6070158679988199E-2</v>
      </c>
      <c r="G146">
        <v>1.11111</v>
      </c>
      <c r="H146">
        <v>1.11111</v>
      </c>
      <c r="I146">
        <v>1.11111</v>
      </c>
      <c r="J146">
        <v>1.11111</v>
      </c>
      <c r="K146">
        <v>1.11111</v>
      </c>
      <c r="L146">
        <v>1.11111</v>
      </c>
    </row>
    <row r="147" spans="1:12" x14ac:dyDescent="0.2">
      <c r="A147">
        <v>1996</v>
      </c>
      <c r="B147">
        <v>1.0439684667842199E-2</v>
      </c>
      <c r="C147">
        <v>1.99544958463675E-2</v>
      </c>
      <c r="D147">
        <v>2.2901505816325898E-2</v>
      </c>
      <c r="E147">
        <v>2.29591505973946E-2</v>
      </c>
      <c r="F147">
        <v>5.2563453717071003E-2</v>
      </c>
      <c r="G147">
        <v>1.3266499161421599E-2</v>
      </c>
      <c r="H147">
        <v>1.11111</v>
      </c>
      <c r="I147">
        <v>1.11111</v>
      </c>
      <c r="J147">
        <v>1.11111</v>
      </c>
      <c r="K147">
        <v>1.11111</v>
      </c>
      <c r="L147">
        <v>1.11111</v>
      </c>
    </row>
    <row r="148" spans="1:12" x14ac:dyDescent="0.2">
      <c r="A148">
        <v>1997</v>
      </c>
      <c r="B148">
        <v>1.3358248903399801E-2</v>
      </c>
      <c r="C148">
        <v>1.66577375371974E-2</v>
      </c>
      <c r="D148">
        <v>2.5759239435994299E-2</v>
      </c>
      <c r="E148">
        <v>1.88217777165041E-2</v>
      </c>
      <c r="F148">
        <v>2.1372867701939802E-2</v>
      </c>
      <c r="G148">
        <v>1.5564382416273399E-2</v>
      </c>
      <c r="H148">
        <v>3.0346608816582198E-2</v>
      </c>
      <c r="I148">
        <v>1.11111</v>
      </c>
      <c r="J148">
        <v>1.11111</v>
      </c>
      <c r="K148">
        <v>1.11111</v>
      </c>
      <c r="L148">
        <v>1.11111</v>
      </c>
    </row>
    <row r="149" spans="1:12" x14ac:dyDescent="0.2">
      <c r="A149">
        <v>1998</v>
      </c>
      <c r="B149">
        <v>1.14651311116966E-2</v>
      </c>
      <c r="C149">
        <v>1.5720398201917299E-2</v>
      </c>
      <c r="D149">
        <v>1.8064615980485501E-2</v>
      </c>
      <c r="E149">
        <v>1.9383675729322199E-2</v>
      </c>
      <c r="F149">
        <v>1.19155760406685E-2</v>
      </c>
      <c r="G149">
        <v>3.2176078070516902E-2</v>
      </c>
      <c r="H149">
        <v>1.11111</v>
      </c>
      <c r="I149">
        <v>1.11111</v>
      </c>
      <c r="J149">
        <v>1.11111</v>
      </c>
      <c r="K149">
        <v>1.11111</v>
      </c>
      <c r="L149">
        <v>1.11111</v>
      </c>
    </row>
    <row r="150" spans="1:12" x14ac:dyDescent="0.2">
      <c r="A150">
        <v>1999</v>
      </c>
      <c r="B150">
        <v>8.7136233233142003E-3</v>
      </c>
      <c r="C150">
        <v>1.2000554327143901E-2</v>
      </c>
      <c r="D150">
        <v>1.4342230906863601E-2</v>
      </c>
      <c r="E150">
        <v>1.53657461207113E-2</v>
      </c>
      <c r="F150">
        <v>1.1680943645290201E-2</v>
      </c>
      <c r="G150">
        <v>1.11111</v>
      </c>
      <c r="H150">
        <v>1.11111</v>
      </c>
      <c r="I150">
        <v>1.11111</v>
      </c>
      <c r="J150">
        <v>1.11111</v>
      </c>
      <c r="K150">
        <v>1.11111</v>
      </c>
      <c r="L150">
        <v>1.11111</v>
      </c>
    </row>
    <row r="151" spans="1:12" x14ac:dyDescent="0.2">
      <c r="A151">
        <v>2000</v>
      </c>
      <c r="B151">
        <v>9.0178371823241999E-3</v>
      </c>
      <c r="C151">
        <v>1.68524577790003E-2</v>
      </c>
      <c r="D151">
        <v>1.4705819747343399E-2</v>
      </c>
      <c r="E151">
        <v>2.2660888450910601E-2</v>
      </c>
      <c r="F151">
        <v>9.6117825420867498E-3</v>
      </c>
      <c r="G151">
        <v>1.11111</v>
      </c>
      <c r="H151">
        <v>1.11111</v>
      </c>
      <c r="I151">
        <v>1.11111</v>
      </c>
      <c r="J151">
        <v>1.11111</v>
      </c>
      <c r="K151">
        <v>1.11111</v>
      </c>
      <c r="L151">
        <v>1.11111</v>
      </c>
    </row>
    <row r="152" spans="1:12" x14ac:dyDescent="0.2">
      <c r="A152">
        <v>2001</v>
      </c>
      <c r="B152">
        <v>1.0999765050742299E-2</v>
      </c>
      <c r="C152">
        <v>1.7784459078624301E-2</v>
      </c>
      <c r="D152">
        <v>2.39899788238645E-2</v>
      </c>
      <c r="E152">
        <v>2.4060319821211599E-2</v>
      </c>
      <c r="F152">
        <v>2.9590539028547601E-2</v>
      </c>
      <c r="G152">
        <v>9.0184995056457797E-3</v>
      </c>
      <c r="H152">
        <v>1.11111</v>
      </c>
      <c r="I152">
        <v>1.11111</v>
      </c>
      <c r="J152">
        <v>1.11111</v>
      </c>
      <c r="K152">
        <v>1.11111</v>
      </c>
      <c r="L152">
        <v>1.11111</v>
      </c>
    </row>
    <row r="153" spans="1:12" x14ac:dyDescent="0.2">
      <c r="A153">
        <v>2002</v>
      </c>
      <c r="B153">
        <v>1.34461035725176E-2</v>
      </c>
      <c r="C153">
        <v>1.20206993227141E-2</v>
      </c>
      <c r="D153">
        <v>1.8709059293593198E-2</v>
      </c>
      <c r="E153">
        <v>2.0124711115324798E-2</v>
      </c>
      <c r="F153">
        <v>2.9589550553806701E-2</v>
      </c>
      <c r="G153">
        <v>1.65338037567484E-2</v>
      </c>
      <c r="H153">
        <v>1.11111</v>
      </c>
      <c r="I153">
        <v>1.11111</v>
      </c>
      <c r="J153">
        <v>1.11111</v>
      </c>
      <c r="K153">
        <v>1.11111</v>
      </c>
      <c r="L153">
        <v>1.11111</v>
      </c>
    </row>
    <row r="154" spans="1:12" x14ac:dyDescent="0.2">
      <c r="A154">
        <v>2003</v>
      </c>
      <c r="B154">
        <v>8.2571497329780707E-3</v>
      </c>
      <c r="C154">
        <v>1.70401711825349E-2</v>
      </c>
      <c r="D154">
        <v>1.4757035581746999E-2</v>
      </c>
      <c r="E154">
        <v>2.04682775129372E-2</v>
      </c>
      <c r="F154">
        <v>3.5958040062846697E-2</v>
      </c>
      <c r="G154">
        <v>2.6728262195661E-2</v>
      </c>
      <c r="H154">
        <v>2.08288090325464E-2</v>
      </c>
      <c r="I154">
        <v>7.0710678118654797E-3</v>
      </c>
      <c r="J154">
        <v>1.11111</v>
      </c>
      <c r="K154">
        <v>1.11111</v>
      </c>
      <c r="L154">
        <v>1.11111</v>
      </c>
    </row>
    <row r="155" spans="1:12" x14ac:dyDescent="0.2">
      <c r="A155">
        <v>2004</v>
      </c>
      <c r="B155">
        <v>1.3070628006544099E-2</v>
      </c>
      <c r="C155">
        <v>1.09428247240355E-2</v>
      </c>
      <c r="D155">
        <v>2.0178232334441801E-2</v>
      </c>
      <c r="E155">
        <v>2.7475876865421599E-2</v>
      </c>
      <c r="F155">
        <v>1.5556349186104001E-2</v>
      </c>
      <c r="G155">
        <v>1.11111</v>
      </c>
      <c r="H155">
        <v>1.11111</v>
      </c>
      <c r="I155">
        <v>1.11111</v>
      </c>
      <c r="J155">
        <v>1.11111</v>
      </c>
      <c r="K155">
        <v>1.11111</v>
      </c>
      <c r="L155">
        <v>1.11111</v>
      </c>
    </row>
    <row r="156" spans="1:12" x14ac:dyDescent="0.2">
      <c r="A156">
        <v>2005</v>
      </c>
      <c r="B156">
        <v>1.2024831943522499E-2</v>
      </c>
      <c r="C156">
        <v>1.30564228131739E-2</v>
      </c>
      <c r="D156">
        <v>1.80195151643694E-2</v>
      </c>
      <c r="E156">
        <v>1.7959310735806699E-2</v>
      </c>
      <c r="F156">
        <v>2.9034462281915901E-2</v>
      </c>
      <c r="G156">
        <v>2.9709706606876302E-2</v>
      </c>
      <c r="H156">
        <v>1.7527121840165302E-2</v>
      </c>
      <c r="I156">
        <v>1.4142135623731E-3</v>
      </c>
      <c r="J156">
        <v>8.4852813742385801E-3</v>
      </c>
      <c r="K156">
        <v>1.11111</v>
      </c>
      <c r="L156">
        <v>1.11111</v>
      </c>
    </row>
    <row r="157" spans="1:12" x14ac:dyDescent="0.2">
      <c r="A157">
        <v>2006</v>
      </c>
      <c r="B157">
        <v>1.1858213754835799E-2</v>
      </c>
      <c r="C157">
        <v>1.25530937655229E-2</v>
      </c>
      <c r="D157">
        <v>1.5627876740010701E-2</v>
      </c>
      <c r="E157">
        <v>1.9140553396224599E-2</v>
      </c>
      <c r="F157">
        <v>3.9509492530276802E-2</v>
      </c>
      <c r="G157">
        <v>1.11111</v>
      </c>
      <c r="H157">
        <v>1.11111</v>
      </c>
      <c r="I157">
        <v>1.11111</v>
      </c>
      <c r="J157">
        <v>1.11111</v>
      </c>
      <c r="K157">
        <v>1.11111</v>
      </c>
      <c r="L157">
        <v>1.11111</v>
      </c>
    </row>
    <row r="158" spans="1:12" x14ac:dyDescent="0.2">
      <c r="A158">
        <v>2007</v>
      </c>
      <c r="B158">
        <v>1.50517921277182E-2</v>
      </c>
      <c r="C158">
        <v>1.5019172804443299E-2</v>
      </c>
      <c r="D158">
        <v>2.1571280224292801E-2</v>
      </c>
      <c r="E158">
        <v>1.9524962570663901E-2</v>
      </c>
      <c r="F158">
        <v>3.0262974391946699E-2</v>
      </c>
      <c r="G158">
        <v>1.2662279942148399E-2</v>
      </c>
      <c r="H158">
        <v>1.11111</v>
      </c>
      <c r="I158">
        <v>1.11111</v>
      </c>
      <c r="J158">
        <v>1.11111</v>
      </c>
      <c r="K158">
        <v>1.11111</v>
      </c>
      <c r="L158">
        <v>1.11111</v>
      </c>
    </row>
    <row r="159" spans="1:12" x14ac:dyDescent="0.2">
      <c r="A159">
        <v>2008</v>
      </c>
      <c r="B159">
        <v>1.02430907893915E-2</v>
      </c>
      <c r="C159">
        <v>1.18180122869693E-2</v>
      </c>
      <c r="D159">
        <v>1.47838561026487E-2</v>
      </c>
      <c r="E159">
        <v>1.7725013216196201E-2</v>
      </c>
      <c r="F159">
        <v>1.82290976189169E-2</v>
      </c>
      <c r="G159">
        <v>1.11111</v>
      </c>
      <c r="H159">
        <v>1.11111</v>
      </c>
      <c r="I159">
        <v>1.11111</v>
      </c>
      <c r="J159">
        <v>1.11111</v>
      </c>
      <c r="K159">
        <v>1.11111</v>
      </c>
      <c r="L159">
        <v>1.11111</v>
      </c>
    </row>
    <row r="160" spans="1:12" x14ac:dyDescent="0.2">
      <c r="A160">
        <v>2009</v>
      </c>
      <c r="B160">
        <v>9.0983157327740299E-3</v>
      </c>
      <c r="C160">
        <v>1.04451549569689E-2</v>
      </c>
      <c r="D160">
        <v>1.1796273854576799E-2</v>
      </c>
      <c r="E160">
        <v>2.4343968203207701E-2</v>
      </c>
      <c r="F160">
        <v>1.39164171634321E-2</v>
      </c>
      <c r="G160">
        <v>1.11111</v>
      </c>
      <c r="H160">
        <v>1.11111</v>
      </c>
      <c r="I160">
        <v>1.11111</v>
      </c>
      <c r="J160">
        <v>1.11111</v>
      </c>
      <c r="K160">
        <v>1.11111</v>
      </c>
      <c r="L160">
        <v>1.11111</v>
      </c>
    </row>
    <row r="161" spans="1:12" x14ac:dyDescent="0.2">
      <c r="A161">
        <v>2010</v>
      </c>
      <c r="B161">
        <v>7.47477565481992E-3</v>
      </c>
      <c r="C161">
        <v>1.10416449385077E-2</v>
      </c>
      <c r="D161">
        <v>2.35609347662359E-2</v>
      </c>
      <c r="E161">
        <v>2.62960494953361E-2</v>
      </c>
      <c r="F161">
        <v>1.53113506027248E-2</v>
      </c>
      <c r="G161">
        <v>1.58655676671847E-2</v>
      </c>
      <c r="H161">
        <v>2.1196483413314302E-2</v>
      </c>
      <c r="I161">
        <v>1.11111</v>
      </c>
      <c r="J161">
        <v>1.11111</v>
      </c>
      <c r="K161">
        <v>1.11111</v>
      </c>
      <c r="L161">
        <v>1.11111</v>
      </c>
    </row>
    <row r="162" spans="1:12" x14ac:dyDescent="0.2">
      <c r="A162">
        <v>2011</v>
      </c>
      <c r="B162">
        <v>7.1819113668979903E-3</v>
      </c>
      <c r="C162">
        <v>1.8016572738803301E-2</v>
      </c>
      <c r="D162">
        <v>1.5739721120426601E-2</v>
      </c>
      <c r="E162">
        <v>2.1216635580765399E-2</v>
      </c>
      <c r="F162">
        <v>2.5407745903809901E-2</v>
      </c>
      <c r="G162">
        <v>1.7275340972945301E-2</v>
      </c>
      <c r="H162">
        <v>1.6150501839801101E-2</v>
      </c>
      <c r="I162">
        <v>1.49838296678503E-2</v>
      </c>
      <c r="J162">
        <v>1.06066017177982E-2</v>
      </c>
      <c r="K162">
        <v>1.11111</v>
      </c>
      <c r="L162">
        <v>1.11111</v>
      </c>
    </row>
    <row r="163" spans="1:12" x14ac:dyDescent="0.2">
      <c r="A163">
        <v>2012</v>
      </c>
      <c r="B163">
        <v>5.6568542494923801E-3</v>
      </c>
      <c r="C163">
        <v>2.0376054591431901E-2</v>
      </c>
      <c r="D163">
        <v>1.93846297560934E-2</v>
      </c>
      <c r="E163">
        <v>1.9367868689354001E-2</v>
      </c>
      <c r="F163">
        <v>1.2850792082313701E-2</v>
      </c>
      <c r="G163">
        <v>2.1213203435596398E-3</v>
      </c>
      <c r="H163">
        <v>1.11111</v>
      </c>
      <c r="I163">
        <v>1.11111</v>
      </c>
      <c r="J163">
        <v>1.11111</v>
      </c>
      <c r="K163">
        <v>1.11111</v>
      </c>
      <c r="L163">
        <v>1.11111</v>
      </c>
    </row>
    <row r="164" spans="1:12" x14ac:dyDescent="0.2">
      <c r="A164">
        <v>2013</v>
      </c>
      <c r="B164">
        <v>4.7157284949512603E-3</v>
      </c>
      <c r="C164">
        <v>2.53021738196543E-2</v>
      </c>
      <c r="D164">
        <v>2.2930502402839999E-2</v>
      </c>
      <c r="E164">
        <v>1.54926795310891E-2</v>
      </c>
      <c r="F164">
        <v>1.38452187647804E-2</v>
      </c>
      <c r="G164">
        <v>1.3726654823065201E-2</v>
      </c>
      <c r="H164">
        <v>1.5383974345619099E-2</v>
      </c>
      <c r="I164">
        <v>1.8008331405213501E-2</v>
      </c>
      <c r="J164">
        <v>1.4142135623730999E-2</v>
      </c>
      <c r="K164">
        <v>1.11111</v>
      </c>
      <c r="L164">
        <v>1.11111</v>
      </c>
    </row>
    <row r="165" spans="1:12" x14ac:dyDescent="0.2">
      <c r="A165">
        <v>2014</v>
      </c>
      <c r="B165">
        <v>5.8760127391649496E-3</v>
      </c>
      <c r="C165">
        <v>9.7070278602067999E-3</v>
      </c>
      <c r="D165">
        <v>7.9616516392892293E-3</v>
      </c>
      <c r="E165">
        <v>0.102530483272049</v>
      </c>
      <c r="F165">
        <v>1.1357327541675E-2</v>
      </c>
      <c r="G165">
        <v>1.6551466950124299E-2</v>
      </c>
      <c r="H165">
        <v>1.11111</v>
      </c>
      <c r="I165">
        <v>1.11111</v>
      </c>
      <c r="J165">
        <v>1.11111</v>
      </c>
      <c r="K165">
        <v>1.11111</v>
      </c>
      <c r="L165">
        <v>1.11111</v>
      </c>
    </row>
    <row r="166" spans="1:12" x14ac:dyDescent="0.2">
      <c r="A166">
        <v>1999</v>
      </c>
      <c r="B166">
        <v>1.11111</v>
      </c>
      <c r="C166">
        <v>1.11111</v>
      </c>
      <c r="D166">
        <v>1.27344941568364E-2</v>
      </c>
      <c r="E166">
        <v>2.3814761328698201E-2</v>
      </c>
      <c r="F166">
        <v>6.2609903369994198E-3</v>
      </c>
      <c r="G166">
        <v>1.50418220391152E-2</v>
      </c>
      <c r="H166">
        <v>4.80832611206852E-2</v>
      </c>
      <c r="I166">
        <v>1.11111</v>
      </c>
      <c r="J166">
        <v>1.11111</v>
      </c>
      <c r="K166">
        <v>1.11111</v>
      </c>
      <c r="L166">
        <v>1.11111</v>
      </c>
    </row>
    <row r="167" spans="1:12" x14ac:dyDescent="0.2">
      <c r="A167">
        <v>2000</v>
      </c>
      <c r="B167">
        <v>1.11111</v>
      </c>
      <c r="C167">
        <v>4.1472882706655403E-2</v>
      </c>
      <c r="D167">
        <v>2.46007388838053E-2</v>
      </c>
      <c r="E167">
        <v>2.2729430198243E-2</v>
      </c>
      <c r="F167">
        <v>2.4025677324510501E-2</v>
      </c>
      <c r="G167">
        <v>2.0717399553460001E-2</v>
      </c>
      <c r="H167">
        <v>2.5725269166409302E-2</v>
      </c>
      <c r="I167">
        <v>1.5121728296284999E-2</v>
      </c>
      <c r="J167">
        <v>5.9908263203000599E-2</v>
      </c>
      <c r="K167">
        <v>1.11111</v>
      </c>
      <c r="L167">
        <v>1.11111</v>
      </c>
    </row>
    <row r="168" spans="1:12" x14ac:dyDescent="0.2">
      <c r="A168">
        <v>2001</v>
      </c>
      <c r="B168">
        <v>1.11111</v>
      </c>
      <c r="C168">
        <v>4.67350274494161E-2</v>
      </c>
      <c r="D168">
        <v>1.9587578659800799E-2</v>
      </c>
      <c r="E168">
        <v>1.9996578519195E-2</v>
      </c>
      <c r="F168">
        <v>2.23688102746766E-2</v>
      </c>
      <c r="G168">
        <v>2.6550476142745701E-2</v>
      </c>
      <c r="H168">
        <v>2.3849250311880899E-2</v>
      </c>
      <c r="I168">
        <v>2.1173633399177199E-2</v>
      </c>
      <c r="J168">
        <v>2.0420577856662101E-2</v>
      </c>
      <c r="K168">
        <v>1.11111</v>
      </c>
      <c r="L168">
        <v>1.11111</v>
      </c>
    </row>
    <row r="169" spans="1:12" x14ac:dyDescent="0.2">
      <c r="A169">
        <v>2002</v>
      </c>
      <c r="B169">
        <v>1.11111</v>
      </c>
      <c r="C169">
        <v>4.9279868453381698E-2</v>
      </c>
      <c r="D169">
        <v>3.1066081070073401E-2</v>
      </c>
      <c r="E169">
        <v>2.9215246903861899E-2</v>
      </c>
      <c r="F169">
        <v>2.5756614186127201E-2</v>
      </c>
      <c r="G169">
        <v>2.6803092127153198E-2</v>
      </c>
      <c r="H169">
        <v>3.04202499106076E-2</v>
      </c>
      <c r="I169">
        <v>3.43169833853064E-2</v>
      </c>
      <c r="J169">
        <v>3.5239212113686302E-2</v>
      </c>
      <c r="K169">
        <v>2.9918762556983801E-2</v>
      </c>
      <c r="L169">
        <v>3.6156603822814999E-2</v>
      </c>
    </row>
    <row r="170" spans="1:12" x14ac:dyDescent="0.2">
      <c r="A170">
        <v>2003</v>
      </c>
      <c r="B170">
        <v>1.11111</v>
      </c>
      <c r="C170">
        <v>4.0664592594898699E-2</v>
      </c>
      <c r="D170">
        <v>2.92171364224365E-2</v>
      </c>
      <c r="E170">
        <v>3.0410386970844298E-2</v>
      </c>
      <c r="F170">
        <v>3.1253964167930401E-2</v>
      </c>
      <c r="G170">
        <v>2.60035926489183E-2</v>
      </c>
      <c r="H170">
        <v>2.5240741000044802E-2</v>
      </c>
      <c r="I170">
        <v>2.7054619127556301E-2</v>
      </c>
      <c r="J170">
        <v>2.1300132768044201E-2</v>
      </c>
      <c r="K170">
        <v>2.5973547278487899E-2</v>
      </c>
      <c r="L170">
        <v>2.6439455886727501E-2</v>
      </c>
    </row>
    <row r="171" spans="1:12" x14ac:dyDescent="0.2">
      <c r="A171">
        <v>2004</v>
      </c>
      <c r="B171">
        <v>1.11111</v>
      </c>
      <c r="C171">
        <v>2.8033067508359301E-2</v>
      </c>
      <c r="D171">
        <v>4.9485526688095097E-2</v>
      </c>
      <c r="E171">
        <v>3.7338884816884202E-2</v>
      </c>
      <c r="F171">
        <v>3.023207723245E-2</v>
      </c>
      <c r="G171">
        <v>2.2960886626766899E-2</v>
      </c>
      <c r="H171">
        <v>2.0236561169334099E-2</v>
      </c>
      <c r="I171">
        <v>2.0301461786023E-2</v>
      </c>
      <c r="J171">
        <v>3.11566612705572E-2</v>
      </c>
      <c r="K171">
        <v>2.4452470904457398E-2</v>
      </c>
      <c r="L171">
        <v>2.6912202932251099E-2</v>
      </c>
    </row>
    <row r="172" spans="1:12" x14ac:dyDescent="0.2">
      <c r="A172">
        <v>2005</v>
      </c>
      <c r="B172">
        <v>1.11111</v>
      </c>
      <c r="C172">
        <v>1.9448184595431298E-2</v>
      </c>
      <c r="D172">
        <v>1.5945238031353101E-2</v>
      </c>
      <c r="E172">
        <v>2.1989477947500401E-2</v>
      </c>
      <c r="F172">
        <v>3.7610545286782197E-2</v>
      </c>
      <c r="G172">
        <v>4.2177065599437798E-2</v>
      </c>
      <c r="H172">
        <v>3.7057028059354E-2</v>
      </c>
      <c r="I172">
        <v>2.0592207856134401E-2</v>
      </c>
      <c r="J172">
        <v>3.0816903015569001E-2</v>
      </c>
      <c r="K172">
        <v>1.8229728152272199E-2</v>
      </c>
      <c r="L172">
        <v>1.5232143047456599E-2</v>
      </c>
    </row>
    <row r="173" spans="1:12" x14ac:dyDescent="0.2">
      <c r="A173">
        <v>2006</v>
      </c>
      <c r="B173">
        <v>1.11111</v>
      </c>
      <c r="C173">
        <v>1.11111</v>
      </c>
      <c r="D173">
        <v>1.3504208098353499E-2</v>
      </c>
      <c r="E173">
        <v>1.43114663273718E-2</v>
      </c>
      <c r="F173">
        <v>2.7029337295369701E-2</v>
      </c>
      <c r="G173">
        <v>3.57049780079116E-2</v>
      </c>
      <c r="H173">
        <v>4.1787613934784203E-2</v>
      </c>
      <c r="I173">
        <v>3.6376748853393398E-2</v>
      </c>
      <c r="J173">
        <v>3.7998684187745199E-2</v>
      </c>
      <c r="K173">
        <v>6.5480531457831004E-2</v>
      </c>
      <c r="L173">
        <v>1.11111</v>
      </c>
    </row>
    <row r="174" spans="1:12" x14ac:dyDescent="0.2">
      <c r="A174">
        <v>2007</v>
      </c>
      <c r="B174">
        <v>1.11111</v>
      </c>
      <c r="C174">
        <v>1.11111</v>
      </c>
      <c r="D174">
        <v>1.37900865293328E-2</v>
      </c>
      <c r="E174">
        <v>1.19066815762955E-2</v>
      </c>
      <c r="F174">
        <v>1.36562415535609E-2</v>
      </c>
      <c r="G174">
        <v>1.9205765080249199E-2</v>
      </c>
      <c r="H174">
        <v>2.8884607622249099E-2</v>
      </c>
      <c r="I174">
        <v>3.4753736809474502E-2</v>
      </c>
      <c r="J174">
        <v>4.2146569650842701E-2</v>
      </c>
      <c r="K174">
        <v>1.1060440015358001E-2</v>
      </c>
      <c r="L174">
        <v>6.0811183182043101E-2</v>
      </c>
    </row>
    <row r="175" spans="1:12" x14ac:dyDescent="0.2">
      <c r="A175">
        <v>2008</v>
      </c>
      <c r="B175">
        <v>1.11111</v>
      </c>
      <c r="C175">
        <v>1.11111</v>
      </c>
      <c r="D175">
        <v>8.5556998544829808E-3</v>
      </c>
      <c r="E175">
        <v>1.38142871344654E-2</v>
      </c>
      <c r="F175">
        <v>1.5316445524865101E-2</v>
      </c>
      <c r="G175">
        <v>1.9169984118682499E-2</v>
      </c>
      <c r="H175">
        <v>2.4251745340996701E-2</v>
      </c>
      <c r="I175">
        <v>2.7358077188727799E-2</v>
      </c>
      <c r="J175">
        <v>3.6641658138123499E-2</v>
      </c>
      <c r="K175">
        <v>2.1755459085020499E-2</v>
      </c>
      <c r="L175">
        <v>1.11111</v>
      </c>
    </row>
    <row r="176" spans="1:12" x14ac:dyDescent="0.2">
      <c r="A176">
        <v>2009</v>
      </c>
      <c r="B176">
        <v>1.11111</v>
      </c>
      <c r="C176">
        <v>1.11111</v>
      </c>
      <c r="D176">
        <v>1.88042548376691E-2</v>
      </c>
      <c r="E176">
        <v>1.7921492452087601E-2</v>
      </c>
      <c r="F176">
        <v>1.51017583194009E-2</v>
      </c>
      <c r="G176">
        <v>1.6317088530283502E-2</v>
      </c>
      <c r="H176">
        <v>1.50748253849768E-2</v>
      </c>
      <c r="I176">
        <v>1.5197750365156601E-2</v>
      </c>
      <c r="J176">
        <v>1.55741755818709E-2</v>
      </c>
      <c r="K176">
        <v>3.1106001564542698E-2</v>
      </c>
      <c r="L176">
        <v>1.11111</v>
      </c>
    </row>
    <row r="177" spans="1:12" x14ac:dyDescent="0.2">
      <c r="A177">
        <v>2010</v>
      </c>
      <c r="B177">
        <v>1.11111</v>
      </c>
      <c r="C177">
        <v>1.11111</v>
      </c>
      <c r="D177">
        <v>1.80069431053691E-2</v>
      </c>
      <c r="E177">
        <v>1.6890363866251999E-2</v>
      </c>
      <c r="F177">
        <v>1.5837016685955101E-2</v>
      </c>
      <c r="G177">
        <v>1.8090705338153702E-2</v>
      </c>
      <c r="H177">
        <v>1.6064460604358899E-2</v>
      </c>
      <c r="I177">
        <v>2.0007863997910599E-2</v>
      </c>
      <c r="J177">
        <v>1.6105421925072801E-2</v>
      </c>
      <c r="K177">
        <v>1.72143351115671E-2</v>
      </c>
      <c r="L177">
        <v>1.11111</v>
      </c>
    </row>
    <row r="178" spans="1:12" x14ac:dyDescent="0.2">
      <c r="A178">
        <v>2011</v>
      </c>
      <c r="B178">
        <v>1.11111</v>
      </c>
      <c r="C178">
        <v>3.2145502536643101E-3</v>
      </c>
      <c r="D178">
        <v>2.7686804434332E-2</v>
      </c>
      <c r="E178">
        <v>2.6129367226170201E-2</v>
      </c>
      <c r="F178">
        <v>2.15229084057037E-2</v>
      </c>
      <c r="G178">
        <v>2.3076893025030701E-2</v>
      </c>
      <c r="H178">
        <v>2.45228051185549E-2</v>
      </c>
      <c r="I178">
        <v>2.32727580280844E-2</v>
      </c>
      <c r="J178">
        <v>2.0076306047580799E-2</v>
      </c>
      <c r="K178">
        <v>3.3126525122123301E-2</v>
      </c>
      <c r="L178">
        <v>1.11111</v>
      </c>
    </row>
    <row r="179" spans="1:12" x14ac:dyDescent="0.2">
      <c r="A179">
        <v>2012</v>
      </c>
      <c r="B179">
        <v>1.11111</v>
      </c>
      <c r="C179">
        <v>1.0440306508910599E-2</v>
      </c>
      <c r="D179">
        <v>1.37697308618571E-2</v>
      </c>
      <c r="E179">
        <v>1.74540571919558E-2</v>
      </c>
      <c r="F179">
        <v>2.00272067788843E-2</v>
      </c>
      <c r="G179">
        <v>2.0104973696084799E-2</v>
      </c>
      <c r="H179">
        <v>1.8386094717809099E-2</v>
      </c>
      <c r="I179">
        <v>1.9579353490229299E-2</v>
      </c>
      <c r="J179">
        <v>2.1298204291393098E-2</v>
      </c>
      <c r="K179">
        <v>1.9707705872171501E-2</v>
      </c>
      <c r="L179">
        <v>2.33902946187717E-2</v>
      </c>
    </row>
    <row r="180" spans="1:12" x14ac:dyDescent="0.2">
      <c r="A180">
        <v>2013</v>
      </c>
      <c r="B180">
        <v>1.11111</v>
      </c>
      <c r="C180">
        <v>1.11111</v>
      </c>
      <c r="D180">
        <v>1.90325677280196E-2</v>
      </c>
      <c r="E180">
        <v>1.8156012573149499E-2</v>
      </c>
      <c r="F180">
        <v>1.9961149777662199E-2</v>
      </c>
      <c r="G180">
        <v>2.1621572035954099E-2</v>
      </c>
      <c r="H180">
        <v>2.09864574771438E-2</v>
      </c>
      <c r="I180">
        <v>2.40184004994917E-2</v>
      </c>
      <c r="J180">
        <v>2.1420839373670401E-2</v>
      </c>
      <c r="K180">
        <v>2.3252005025479399E-2</v>
      </c>
      <c r="L180">
        <v>3.3637456228711199E-2</v>
      </c>
    </row>
    <row r="181" spans="1:12" x14ac:dyDescent="0.2">
      <c r="A181">
        <v>2014</v>
      </c>
      <c r="B181">
        <v>1.11111</v>
      </c>
      <c r="C181">
        <v>1.11111</v>
      </c>
      <c r="D181">
        <v>1.11111</v>
      </c>
      <c r="E181">
        <v>1.69899521652143E-2</v>
      </c>
      <c r="F181">
        <v>1.9425780347580999E-2</v>
      </c>
      <c r="G181">
        <v>2.02332905507638E-2</v>
      </c>
      <c r="H181">
        <v>1.99199962349394E-2</v>
      </c>
      <c r="I181">
        <v>1.66471488280295E-2</v>
      </c>
      <c r="J181">
        <v>2.5721885323890699E-2</v>
      </c>
      <c r="K181">
        <v>2.1021633878200101E-2</v>
      </c>
      <c r="L181">
        <v>9.0553851381374104E-3</v>
      </c>
    </row>
    <row r="182" spans="1:12" x14ac:dyDescent="0.2">
      <c r="A182">
        <v>2013</v>
      </c>
      <c r="B182">
        <v>1.11111</v>
      </c>
      <c r="C182">
        <v>1.11111</v>
      </c>
      <c r="D182">
        <v>0.162094339622641</v>
      </c>
      <c r="E182">
        <v>0.167022376926902</v>
      </c>
      <c r="F182">
        <v>0.172758039816233</v>
      </c>
      <c r="G182">
        <v>0.17954117647058801</v>
      </c>
      <c r="H182">
        <v>0.19485507246376799</v>
      </c>
      <c r="I182">
        <v>0.19802873563218401</v>
      </c>
      <c r="J182">
        <v>0.19834090909090901</v>
      </c>
      <c r="K182">
        <v>0.19600000000000001</v>
      </c>
      <c r="L182">
        <v>0.21203846153846201</v>
      </c>
    </row>
    <row r="183" spans="1:12" x14ac:dyDescent="0.2">
      <c r="A183">
        <v>2014</v>
      </c>
      <c r="B183">
        <v>1.11111</v>
      </c>
      <c r="C183">
        <v>1.11111</v>
      </c>
      <c r="D183">
        <v>1.11111</v>
      </c>
      <c r="E183">
        <v>0.17294999999999999</v>
      </c>
      <c r="F183">
        <v>0.18054589963280299</v>
      </c>
      <c r="G183">
        <v>0.18383333333333299</v>
      </c>
      <c r="H183">
        <v>0.18459999999999999</v>
      </c>
      <c r="I183">
        <v>0.19147500000000001</v>
      </c>
      <c r="J183">
        <v>0.192333333333333</v>
      </c>
      <c r="K183">
        <v>0.19550000000000001</v>
      </c>
      <c r="L183">
        <v>0.21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sardine_fishery_waa_kg</vt:lpstr>
      <vt:lpstr>sardine_fishery_waa_kg_sd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Ianelli</dc:creator>
  <cp:lastModifiedBy>Jim Ianelli</cp:lastModifiedBy>
  <dcterms:created xsi:type="dcterms:W3CDTF">2023-12-15T22:37:14Z</dcterms:created>
  <dcterms:modified xsi:type="dcterms:W3CDTF">2023-12-15T22:37:50Z</dcterms:modified>
</cp:coreProperties>
</file>