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im/OneDrive/ebswp/EBSpollock/doc/figs/"/>
    </mc:Choice>
  </mc:AlternateContent>
  <xr:revisionPtr revIDLastSave="31" documentId="11_F1D0A21E0F5754EE9FB23EA9E88C4C950BC193AD" xr6:coauthVersionLast="38" xr6:coauthVersionMax="38" xr10:uidLastSave="{0FD10EAD-ADD2-2D4E-8FAA-AC3E7C0AC737}"/>
  <bookViews>
    <workbookView xWindow="0" yWindow="460" windowWidth="28800" windowHeight="17540" tabRatio="500" activeTab="2" xr2:uid="{00000000-000D-0000-FFFF-FFFF00000000}"/>
  </bookViews>
  <sheets>
    <sheet name="BTS Age omp" sheetId="1" r:id="rId1"/>
    <sheet name="DataPlotting" sheetId="2" r:id="rId2"/>
    <sheet name="ATS Age comps" sheetId="3" r:id="rId3"/>
    <sheet name="Fshry age comps" sheetId="4" r:id="rId4"/>
    <sheet name="AgeData" sheetId="5" r:id="rId5"/>
  </sheets>
  <externalReferences>
    <externalReference r:id="rId6"/>
    <externalReference r:id="rId7"/>
  </externalReferences>
  <definedNames>
    <definedName name="Lmat">[1]Sheet3!$B$38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5" l="1"/>
  <c r="B67" i="5" l="1"/>
  <c r="B66" i="5"/>
  <c r="C67" i="5"/>
  <c r="D67" i="5"/>
  <c r="E67" i="5"/>
  <c r="F67" i="5"/>
  <c r="G67" i="5"/>
  <c r="H67" i="5"/>
  <c r="I67" i="5"/>
  <c r="J67" i="5"/>
  <c r="K67" i="5"/>
  <c r="N67" i="5"/>
  <c r="O67" i="5"/>
  <c r="P67" i="5"/>
  <c r="Q67" i="5"/>
  <c r="R67" i="5"/>
  <c r="S67" i="5"/>
  <c r="N43" i="5"/>
  <c r="O43" i="5"/>
  <c r="P43" i="5"/>
  <c r="Q43" i="5"/>
  <c r="R43" i="5"/>
  <c r="L43" i="5" s="1"/>
  <c r="S43" i="5"/>
  <c r="N44" i="5"/>
  <c r="L44" i="5" s="1"/>
  <c r="O44" i="5"/>
  <c r="P44" i="5"/>
  <c r="Q44" i="5"/>
  <c r="R44" i="5"/>
  <c r="S44" i="5"/>
  <c r="N45" i="5"/>
  <c r="O45" i="5"/>
  <c r="P45" i="5"/>
  <c r="Q45" i="5"/>
  <c r="R45" i="5"/>
  <c r="S45" i="5"/>
  <c r="N46" i="5"/>
  <c r="O46" i="5"/>
  <c r="P46" i="5"/>
  <c r="Q46" i="5"/>
  <c r="R46" i="5"/>
  <c r="S46" i="5"/>
  <c r="N47" i="5"/>
  <c r="O47" i="5"/>
  <c r="P47" i="5"/>
  <c r="Q47" i="5"/>
  <c r="R47" i="5"/>
  <c r="S47" i="5"/>
  <c r="N48" i="5"/>
  <c r="L48" i="5" s="1"/>
  <c r="O48" i="5"/>
  <c r="P48" i="5"/>
  <c r="Q48" i="5"/>
  <c r="R48" i="5"/>
  <c r="S48" i="5"/>
  <c r="N49" i="5"/>
  <c r="O49" i="5"/>
  <c r="P49" i="5"/>
  <c r="Q49" i="5"/>
  <c r="R49" i="5"/>
  <c r="S49" i="5"/>
  <c r="N50" i="5"/>
  <c r="O50" i="5"/>
  <c r="P50" i="5"/>
  <c r="Q50" i="5"/>
  <c r="R50" i="5"/>
  <c r="S50" i="5"/>
  <c r="N51" i="5"/>
  <c r="O51" i="5"/>
  <c r="P51" i="5"/>
  <c r="Q51" i="5"/>
  <c r="R51" i="5"/>
  <c r="L51" i="5" s="1"/>
  <c r="S51" i="5"/>
  <c r="N52" i="5"/>
  <c r="L52" i="5" s="1"/>
  <c r="O52" i="5"/>
  <c r="P52" i="5"/>
  <c r="Q52" i="5"/>
  <c r="R52" i="5"/>
  <c r="S52" i="5"/>
  <c r="N53" i="5"/>
  <c r="O53" i="5"/>
  <c r="P53" i="5"/>
  <c r="Q53" i="5"/>
  <c r="R53" i="5"/>
  <c r="S53" i="5"/>
  <c r="N54" i="5"/>
  <c r="O54" i="5"/>
  <c r="P54" i="5"/>
  <c r="Q54" i="5"/>
  <c r="R54" i="5"/>
  <c r="S54" i="5"/>
  <c r="N55" i="5"/>
  <c r="O55" i="5"/>
  <c r="P55" i="5"/>
  <c r="Q55" i="5"/>
  <c r="R55" i="5"/>
  <c r="L55" i="5" s="1"/>
  <c r="S55" i="5"/>
  <c r="N56" i="5"/>
  <c r="L56" i="5" s="1"/>
  <c r="O56" i="5"/>
  <c r="P56" i="5"/>
  <c r="Q56" i="5"/>
  <c r="R56" i="5"/>
  <c r="S56" i="5"/>
  <c r="N57" i="5"/>
  <c r="O57" i="5"/>
  <c r="P57" i="5"/>
  <c r="Q57" i="5"/>
  <c r="R57" i="5"/>
  <c r="S57" i="5"/>
  <c r="N58" i="5"/>
  <c r="O58" i="5"/>
  <c r="P58" i="5"/>
  <c r="Q58" i="5"/>
  <c r="R58" i="5"/>
  <c r="S58" i="5"/>
  <c r="N59" i="5"/>
  <c r="O59" i="5"/>
  <c r="P59" i="5"/>
  <c r="Q59" i="5"/>
  <c r="R59" i="5"/>
  <c r="L59" i="5" s="1"/>
  <c r="S59" i="5"/>
  <c r="N60" i="5"/>
  <c r="L60" i="5" s="1"/>
  <c r="O60" i="5"/>
  <c r="P60" i="5"/>
  <c r="Q60" i="5"/>
  <c r="R60" i="5"/>
  <c r="S60" i="5"/>
  <c r="N61" i="5"/>
  <c r="O61" i="5"/>
  <c r="P61" i="5"/>
  <c r="Q61" i="5"/>
  <c r="R61" i="5"/>
  <c r="S61" i="5"/>
  <c r="N62" i="5"/>
  <c r="O62" i="5"/>
  <c r="P62" i="5"/>
  <c r="Q62" i="5"/>
  <c r="R62" i="5"/>
  <c r="S62" i="5"/>
  <c r="N63" i="5"/>
  <c r="O63" i="5"/>
  <c r="P63" i="5"/>
  <c r="Q63" i="5"/>
  <c r="R63" i="5"/>
  <c r="S63" i="5"/>
  <c r="N64" i="5"/>
  <c r="L64" i="5" s="1"/>
  <c r="O64" i="5"/>
  <c r="P64" i="5"/>
  <c r="Q64" i="5"/>
  <c r="R64" i="5"/>
  <c r="S64" i="5"/>
  <c r="N65" i="5"/>
  <c r="O65" i="5"/>
  <c r="P65" i="5"/>
  <c r="Q65" i="5"/>
  <c r="R65" i="5"/>
  <c r="S65" i="5"/>
  <c r="N66" i="5"/>
  <c r="O66" i="5"/>
  <c r="P66" i="5"/>
  <c r="Q66" i="5"/>
  <c r="R66" i="5"/>
  <c r="S66" i="5"/>
  <c r="N42" i="5"/>
  <c r="O42" i="5"/>
  <c r="P42" i="5"/>
  <c r="Q42" i="5"/>
  <c r="R42" i="5"/>
  <c r="S42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K64" i="5"/>
  <c r="J64" i="5"/>
  <c r="I64" i="5"/>
  <c r="H64" i="5"/>
  <c r="G64" i="5"/>
  <c r="F64" i="5"/>
  <c r="E64" i="5"/>
  <c r="D64" i="5"/>
  <c r="C64" i="5"/>
  <c r="K63" i="5"/>
  <c r="J63" i="5"/>
  <c r="I63" i="5"/>
  <c r="H63" i="5"/>
  <c r="G63" i="5"/>
  <c r="F63" i="5"/>
  <c r="E63" i="5"/>
  <c r="D63" i="5"/>
  <c r="C63" i="5"/>
  <c r="K62" i="5"/>
  <c r="J62" i="5"/>
  <c r="I62" i="5"/>
  <c r="H62" i="5"/>
  <c r="G62" i="5"/>
  <c r="F62" i="5"/>
  <c r="E62" i="5"/>
  <c r="D62" i="5"/>
  <c r="C62" i="5"/>
  <c r="K61" i="5"/>
  <c r="J61" i="5"/>
  <c r="I61" i="5"/>
  <c r="H61" i="5"/>
  <c r="G61" i="5"/>
  <c r="F61" i="5"/>
  <c r="E61" i="5"/>
  <c r="D61" i="5"/>
  <c r="C61" i="5"/>
  <c r="K60" i="5"/>
  <c r="J60" i="5"/>
  <c r="I60" i="5"/>
  <c r="H60" i="5"/>
  <c r="G60" i="5"/>
  <c r="F60" i="5"/>
  <c r="E60" i="5"/>
  <c r="D60" i="5"/>
  <c r="C60" i="5"/>
  <c r="K59" i="5"/>
  <c r="J59" i="5"/>
  <c r="I59" i="5"/>
  <c r="H59" i="5"/>
  <c r="G59" i="5"/>
  <c r="F59" i="5"/>
  <c r="E59" i="5"/>
  <c r="D59" i="5"/>
  <c r="C59" i="5"/>
  <c r="K58" i="5"/>
  <c r="J58" i="5"/>
  <c r="I58" i="5"/>
  <c r="H58" i="5"/>
  <c r="G58" i="5"/>
  <c r="F58" i="5"/>
  <c r="E58" i="5"/>
  <c r="D58" i="5"/>
  <c r="C58" i="5"/>
  <c r="K57" i="5"/>
  <c r="J57" i="5"/>
  <c r="I57" i="5"/>
  <c r="H57" i="5"/>
  <c r="G57" i="5"/>
  <c r="F57" i="5"/>
  <c r="E57" i="5"/>
  <c r="D57" i="5"/>
  <c r="C57" i="5"/>
  <c r="K56" i="5"/>
  <c r="J56" i="5"/>
  <c r="I56" i="5"/>
  <c r="H56" i="5"/>
  <c r="G56" i="5"/>
  <c r="F56" i="5"/>
  <c r="E56" i="5"/>
  <c r="D56" i="5"/>
  <c r="C56" i="5"/>
  <c r="K55" i="5"/>
  <c r="J55" i="5"/>
  <c r="I55" i="5"/>
  <c r="H55" i="5"/>
  <c r="G55" i="5"/>
  <c r="F55" i="5"/>
  <c r="E55" i="5"/>
  <c r="D55" i="5"/>
  <c r="C55" i="5"/>
  <c r="K54" i="5"/>
  <c r="J54" i="5"/>
  <c r="I54" i="5"/>
  <c r="H54" i="5"/>
  <c r="G54" i="5"/>
  <c r="F54" i="5"/>
  <c r="E54" i="5"/>
  <c r="D54" i="5"/>
  <c r="C54" i="5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K50" i="5"/>
  <c r="J50" i="5"/>
  <c r="I50" i="5"/>
  <c r="H50" i="5"/>
  <c r="G50" i="5"/>
  <c r="F50" i="5"/>
  <c r="E50" i="5"/>
  <c r="D50" i="5"/>
  <c r="C50" i="5"/>
  <c r="K49" i="5"/>
  <c r="J49" i="5"/>
  <c r="I49" i="5"/>
  <c r="H49" i="5"/>
  <c r="G49" i="5"/>
  <c r="F49" i="5"/>
  <c r="E49" i="5"/>
  <c r="D49" i="5"/>
  <c r="C49" i="5"/>
  <c r="K48" i="5"/>
  <c r="J48" i="5"/>
  <c r="I48" i="5"/>
  <c r="H48" i="5"/>
  <c r="G48" i="5"/>
  <c r="F48" i="5"/>
  <c r="E48" i="5"/>
  <c r="D48" i="5"/>
  <c r="C48" i="5"/>
  <c r="K47" i="5"/>
  <c r="J47" i="5"/>
  <c r="I47" i="5"/>
  <c r="H47" i="5"/>
  <c r="G47" i="5"/>
  <c r="F47" i="5"/>
  <c r="E47" i="5"/>
  <c r="D47" i="5"/>
  <c r="C47" i="5"/>
  <c r="K46" i="5"/>
  <c r="J46" i="5"/>
  <c r="I46" i="5"/>
  <c r="H46" i="5"/>
  <c r="G46" i="5"/>
  <c r="F46" i="5"/>
  <c r="E46" i="5"/>
  <c r="D46" i="5"/>
  <c r="C46" i="5"/>
  <c r="K45" i="5"/>
  <c r="J45" i="5"/>
  <c r="I45" i="5"/>
  <c r="H45" i="5"/>
  <c r="G45" i="5"/>
  <c r="F45" i="5"/>
  <c r="E45" i="5"/>
  <c r="D45" i="5"/>
  <c r="C45" i="5"/>
  <c r="K44" i="5"/>
  <c r="J44" i="5"/>
  <c r="I44" i="5"/>
  <c r="H44" i="5"/>
  <c r="G44" i="5"/>
  <c r="F44" i="5"/>
  <c r="E44" i="5"/>
  <c r="D44" i="5"/>
  <c r="C44" i="5"/>
  <c r="K43" i="5"/>
  <c r="J43" i="5"/>
  <c r="I43" i="5"/>
  <c r="H43" i="5"/>
  <c r="G43" i="5"/>
  <c r="F43" i="5"/>
  <c r="E43" i="5"/>
  <c r="D43" i="5"/>
  <c r="C43" i="5"/>
  <c r="K42" i="5"/>
  <c r="J42" i="5"/>
  <c r="I42" i="5"/>
  <c r="H42" i="5"/>
  <c r="G42" i="5"/>
  <c r="F42" i="5"/>
  <c r="E42" i="5"/>
  <c r="D42" i="5"/>
  <c r="C42" i="5"/>
  <c r="T36" i="2"/>
  <c r="T35" i="2"/>
  <c r="T34" i="2"/>
  <c r="T33" i="2"/>
  <c r="T37" i="2"/>
  <c r="C37" i="2"/>
  <c r="U37" i="2"/>
  <c r="D37" i="2"/>
  <c r="V37" i="2" s="1"/>
  <c r="E37" i="2"/>
  <c r="W37" i="2" s="1"/>
  <c r="F37" i="2"/>
  <c r="X37" i="2"/>
  <c r="G37" i="2"/>
  <c r="Y37" i="2"/>
  <c r="H37" i="2"/>
  <c r="Z37" i="2" s="1"/>
  <c r="I37" i="2"/>
  <c r="AA37" i="2"/>
  <c r="J37" i="2"/>
  <c r="AB37" i="2"/>
  <c r="K37" i="2"/>
  <c r="AC37" i="2"/>
  <c r="L37" i="2"/>
  <c r="M37" i="2"/>
  <c r="N37" i="2"/>
  <c r="O37" i="2"/>
  <c r="P37" i="2"/>
  <c r="Q37" i="2"/>
  <c r="AD3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3" i="2"/>
  <c r="D3" i="2"/>
  <c r="V3" i="2" s="1"/>
  <c r="E3" i="2"/>
  <c r="F3" i="2"/>
  <c r="G3" i="2"/>
  <c r="H3" i="2"/>
  <c r="I3" i="2"/>
  <c r="J3" i="2"/>
  <c r="K3" i="2"/>
  <c r="L3" i="2"/>
  <c r="AD3" i="2" s="1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AD4" i="2" s="1"/>
  <c r="N4" i="2"/>
  <c r="O4" i="2"/>
  <c r="P4" i="2"/>
  <c r="Q4" i="2"/>
  <c r="C5" i="2"/>
  <c r="D5" i="2"/>
  <c r="E5" i="2"/>
  <c r="F5" i="2"/>
  <c r="X5" i="2" s="1"/>
  <c r="G5" i="2"/>
  <c r="H5" i="2"/>
  <c r="I5" i="2"/>
  <c r="J5" i="2"/>
  <c r="K5" i="2"/>
  <c r="L5" i="2"/>
  <c r="M5" i="2"/>
  <c r="N5" i="2"/>
  <c r="AD5" i="2" s="1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AD6" i="2" s="1"/>
  <c r="P6" i="2"/>
  <c r="Q6" i="2"/>
  <c r="C7" i="2"/>
  <c r="D7" i="2"/>
  <c r="E7" i="2"/>
  <c r="F7" i="2"/>
  <c r="G7" i="2"/>
  <c r="H7" i="2"/>
  <c r="Z7" i="2" s="1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D8" i="2" s="1"/>
  <c r="C9" i="2"/>
  <c r="D9" i="2"/>
  <c r="E9" i="2"/>
  <c r="F9" i="2"/>
  <c r="G9" i="2"/>
  <c r="H9" i="2"/>
  <c r="I9" i="2"/>
  <c r="J9" i="2"/>
  <c r="AB9" i="2" s="1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V11" i="2" s="1"/>
  <c r="E11" i="2"/>
  <c r="F11" i="2"/>
  <c r="G11" i="2"/>
  <c r="H11" i="2"/>
  <c r="I11" i="2"/>
  <c r="J11" i="2"/>
  <c r="K11" i="2"/>
  <c r="L11" i="2"/>
  <c r="AD11" i="2" s="1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AD12" i="2" s="1"/>
  <c r="N12" i="2"/>
  <c r="O12" i="2"/>
  <c r="P12" i="2"/>
  <c r="Q12" i="2"/>
  <c r="C13" i="2"/>
  <c r="D13" i="2"/>
  <c r="E13" i="2"/>
  <c r="F13" i="2"/>
  <c r="X13" i="2" s="1"/>
  <c r="G13" i="2"/>
  <c r="H13" i="2"/>
  <c r="I13" i="2"/>
  <c r="J13" i="2"/>
  <c r="K13" i="2"/>
  <c r="L13" i="2"/>
  <c r="M13" i="2"/>
  <c r="N13" i="2"/>
  <c r="AD13" i="2" s="1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D14" i="2" s="1"/>
  <c r="P14" i="2"/>
  <c r="Q14" i="2"/>
  <c r="C15" i="2"/>
  <c r="D15" i="2"/>
  <c r="E15" i="2"/>
  <c r="F15" i="2"/>
  <c r="G15" i="2"/>
  <c r="H15" i="2"/>
  <c r="Z15" i="2" s="1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D16" i="2" s="1"/>
  <c r="C17" i="2"/>
  <c r="D17" i="2"/>
  <c r="E17" i="2"/>
  <c r="F17" i="2"/>
  <c r="G17" i="2"/>
  <c r="H17" i="2"/>
  <c r="I17" i="2"/>
  <c r="J17" i="2"/>
  <c r="AB17" i="2" s="1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V19" i="2" s="1"/>
  <c r="E19" i="2"/>
  <c r="F19" i="2"/>
  <c r="G19" i="2"/>
  <c r="H19" i="2"/>
  <c r="I19" i="2"/>
  <c r="J19" i="2"/>
  <c r="K19" i="2"/>
  <c r="L19" i="2"/>
  <c r="AD19" i="2" s="1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AD20" i="2" s="1"/>
  <c r="N20" i="2"/>
  <c r="O20" i="2"/>
  <c r="P20" i="2"/>
  <c r="Q20" i="2"/>
  <c r="C21" i="2"/>
  <c r="D21" i="2"/>
  <c r="E21" i="2"/>
  <c r="F21" i="2"/>
  <c r="X21" i="2" s="1"/>
  <c r="G21" i="2"/>
  <c r="H21" i="2"/>
  <c r="I21" i="2"/>
  <c r="J21" i="2"/>
  <c r="K21" i="2"/>
  <c r="L21" i="2"/>
  <c r="M21" i="2"/>
  <c r="N21" i="2"/>
  <c r="AD21" i="2" s="1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D22" i="2" s="1"/>
  <c r="P22" i="2"/>
  <c r="Q22" i="2"/>
  <c r="C23" i="2"/>
  <c r="D23" i="2"/>
  <c r="E23" i="2"/>
  <c r="F23" i="2"/>
  <c r="G23" i="2"/>
  <c r="H23" i="2"/>
  <c r="Z23" i="2" s="1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D24" i="2" s="1"/>
  <c r="C25" i="2"/>
  <c r="D25" i="2"/>
  <c r="E25" i="2"/>
  <c r="F25" i="2"/>
  <c r="G25" i="2"/>
  <c r="H25" i="2"/>
  <c r="I25" i="2"/>
  <c r="J25" i="2"/>
  <c r="AB25" i="2" s="1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V27" i="2" s="1"/>
  <c r="E27" i="2"/>
  <c r="F27" i="2"/>
  <c r="G27" i="2"/>
  <c r="H27" i="2"/>
  <c r="I27" i="2"/>
  <c r="J27" i="2"/>
  <c r="K27" i="2"/>
  <c r="L27" i="2"/>
  <c r="AD27" i="2" s="1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AD28" i="2" s="1"/>
  <c r="N28" i="2"/>
  <c r="O28" i="2"/>
  <c r="P28" i="2"/>
  <c r="Q28" i="2"/>
  <c r="C29" i="2"/>
  <c r="D29" i="2"/>
  <c r="E29" i="2"/>
  <c r="F29" i="2"/>
  <c r="X29" i="2" s="1"/>
  <c r="G29" i="2"/>
  <c r="H29" i="2"/>
  <c r="I29" i="2"/>
  <c r="J29" i="2"/>
  <c r="K29" i="2"/>
  <c r="L29" i="2"/>
  <c r="M29" i="2"/>
  <c r="N29" i="2"/>
  <c r="AD29" i="2" s="1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D30" i="2" s="1"/>
  <c r="P30" i="2"/>
  <c r="Q30" i="2"/>
  <c r="C31" i="2"/>
  <c r="D31" i="2"/>
  <c r="E31" i="2"/>
  <c r="F31" i="2"/>
  <c r="G31" i="2"/>
  <c r="H31" i="2"/>
  <c r="Z31" i="2" s="1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D32" i="2" s="1"/>
  <c r="C33" i="2"/>
  <c r="D33" i="2"/>
  <c r="E33" i="2"/>
  <c r="F33" i="2"/>
  <c r="G33" i="2"/>
  <c r="H33" i="2"/>
  <c r="I33" i="2"/>
  <c r="J33" i="2"/>
  <c r="AB33" i="2" s="1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V35" i="2" s="1"/>
  <c r="E35" i="2"/>
  <c r="F35" i="2"/>
  <c r="G35" i="2"/>
  <c r="H35" i="2"/>
  <c r="I35" i="2"/>
  <c r="J35" i="2"/>
  <c r="K35" i="2"/>
  <c r="L35" i="2"/>
  <c r="AD35" i="2" s="1"/>
  <c r="M35" i="2"/>
  <c r="N35" i="2"/>
  <c r="O35" i="2"/>
  <c r="P35" i="2"/>
  <c r="Q35" i="2"/>
  <c r="C36" i="2"/>
  <c r="D36" i="2"/>
  <c r="E36" i="2"/>
  <c r="W36" i="2" s="1"/>
  <c r="F36" i="2"/>
  <c r="G36" i="2"/>
  <c r="H36" i="2"/>
  <c r="I36" i="2"/>
  <c r="J36" i="2"/>
  <c r="K36" i="2"/>
  <c r="L36" i="2"/>
  <c r="M36" i="2"/>
  <c r="AD36" i="2" s="1"/>
  <c r="N36" i="2"/>
  <c r="O36" i="2"/>
  <c r="P36" i="2"/>
  <c r="Q36" i="2"/>
  <c r="C9" i="5"/>
  <c r="D9" i="5"/>
  <c r="E9" i="5"/>
  <c r="F9" i="5"/>
  <c r="G9" i="5"/>
  <c r="H9" i="5"/>
  <c r="I9" i="5"/>
  <c r="J9" i="5"/>
  <c r="K9" i="5"/>
  <c r="N9" i="5"/>
  <c r="O9" i="5"/>
  <c r="P9" i="5"/>
  <c r="Q9" i="5"/>
  <c r="R9" i="5"/>
  <c r="S9" i="5"/>
  <c r="C12" i="5"/>
  <c r="D12" i="5"/>
  <c r="E12" i="5"/>
  <c r="F12" i="5"/>
  <c r="G12" i="5"/>
  <c r="H12" i="5"/>
  <c r="I12" i="5"/>
  <c r="J12" i="5"/>
  <c r="K12" i="5"/>
  <c r="N12" i="5"/>
  <c r="O12" i="5"/>
  <c r="P12" i="5"/>
  <c r="Q12" i="5"/>
  <c r="R12" i="5"/>
  <c r="S12" i="5"/>
  <c r="C14" i="5"/>
  <c r="D14" i="5"/>
  <c r="E14" i="5"/>
  <c r="F14" i="5"/>
  <c r="G14" i="5"/>
  <c r="H14" i="5"/>
  <c r="I14" i="5"/>
  <c r="J14" i="5"/>
  <c r="K14" i="5"/>
  <c r="N14" i="5"/>
  <c r="O14" i="5"/>
  <c r="P14" i="5"/>
  <c r="Q14" i="5"/>
  <c r="R14" i="5"/>
  <c r="S14" i="5"/>
  <c r="C15" i="5"/>
  <c r="D15" i="5"/>
  <c r="E15" i="5"/>
  <c r="F15" i="5"/>
  <c r="G15" i="5"/>
  <c r="H15" i="5"/>
  <c r="I15" i="5"/>
  <c r="J15" i="5"/>
  <c r="K15" i="5"/>
  <c r="N15" i="5"/>
  <c r="O15" i="5"/>
  <c r="P15" i="5"/>
  <c r="Q15" i="5"/>
  <c r="R15" i="5"/>
  <c r="S15" i="5"/>
  <c r="C17" i="5"/>
  <c r="D17" i="5"/>
  <c r="E17" i="5"/>
  <c r="F17" i="5"/>
  <c r="G17" i="5"/>
  <c r="H17" i="5"/>
  <c r="I17" i="5"/>
  <c r="J17" i="5"/>
  <c r="K17" i="5"/>
  <c r="N17" i="5"/>
  <c r="O17" i="5"/>
  <c r="P17" i="5"/>
  <c r="Q17" i="5"/>
  <c r="R17" i="5"/>
  <c r="S17" i="5"/>
  <c r="C18" i="5"/>
  <c r="D18" i="5"/>
  <c r="E18" i="5"/>
  <c r="F18" i="5"/>
  <c r="G18" i="5"/>
  <c r="H18" i="5"/>
  <c r="I18" i="5"/>
  <c r="J18" i="5"/>
  <c r="K18" i="5"/>
  <c r="N18" i="5"/>
  <c r="O18" i="5"/>
  <c r="P18" i="5"/>
  <c r="Q18" i="5"/>
  <c r="R18" i="5"/>
  <c r="S18" i="5"/>
  <c r="C20" i="5"/>
  <c r="D20" i="5"/>
  <c r="E20" i="5"/>
  <c r="F20" i="5"/>
  <c r="G20" i="5"/>
  <c r="H20" i="5"/>
  <c r="I20" i="5"/>
  <c r="J20" i="5"/>
  <c r="K20" i="5"/>
  <c r="N20" i="5"/>
  <c r="O20" i="5"/>
  <c r="P20" i="5"/>
  <c r="Q20" i="5"/>
  <c r="R20" i="5"/>
  <c r="S20" i="5"/>
  <c r="C22" i="5"/>
  <c r="D22" i="5"/>
  <c r="E22" i="5"/>
  <c r="F22" i="5"/>
  <c r="G22" i="5"/>
  <c r="H22" i="5"/>
  <c r="I22" i="5"/>
  <c r="J22" i="5"/>
  <c r="K22" i="5"/>
  <c r="N22" i="5"/>
  <c r="O22" i="5"/>
  <c r="P22" i="5"/>
  <c r="Q22" i="5"/>
  <c r="R22" i="5"/>
  <c r="S22" i="5"/>
  <c r="C24" i="5"/>
  <c r="D24" i="5"/>
  <c r="E24" i="5"/>
  <c r="F24" i="5"/>
  <c r="G24" i="5"/>
  <c r="H24" i="5"/>
  <c r="I24" i="5"/>
  <c r="J24" i="5"/>
  <c r="K24" i="5"/>
  <c r="N24" i="5"/>
  <c r="O24" i="5"/>
  <c r="P24" i="5"/>
  <c r="Q24" i="5"/>
  <c r="R24" i="5"/>
  <c r="S24" i="5"/>
  <c r="C25" i="5"/>
  <c r="D25" i="5"/>
  <c r="E25" i="5"/>
  <c r="F25" i="5"/>
  <c r="G25" i="5"/>
  <c r="H25" i="5"/>
  <c r="I25" i="5"/>
  <c r="J25" i="5"/>
  <c r="K25" i="5"/>
  <c r="N25" i="5"/>
  <c r="O25" i="5"/>
  <c r="P25" i="5"/>
  <c r="Q25" i="5"/>
  <c r="R25" i="5"/>
  <c r="S25" i="5"/>
  <c r="C26" i="5"/>
  <c r="D26" i="5"/>
  <c r="E26" i="5"/>
  <c r="F26" i="5"/>
  <c r="G26" i="5"/>
  <c r="H26" i="5"/>
  <c r="I26" i="5"/>
  <c r="J26" i="5"/>
  <c r="K26" i="5"/>
  <c r="N26" i="5"/>
  <c r="O26" i="5"/>
  <c r="P26" i="5"/>
  <c r="Q26" i="5"/>
  <c r="R26" i="5"/>
  <c r="S26" i="5"/>
  <c r="C27" i="5"/>
  <c r="D27" i="5"/>
  <c r="E27" i="5"/>
  <c r="F27" i="5"/>
  <c r="G27" i="5"/>
  <c r="H27" i="5"/>
  <c r="I27" i="5"/>
  <c r="J27" i="5"/>
  <c r="K27" i="5"/>
  <c r="N27" i="5"/>
  <c r="O27" i="5"/>
  <c r="P27" i="5"/>
  <c r="Q27" i="5"/>
  <c r="R27" i="5"/>
  <c r="S27" i="5"/>
  <c r="C28" i="5"/>
  <c r="D28" i="5"/>
  <c r="E28" i="5"/>
  <c r="F28" i="5"/>
  <c r="G28" i="5"/>
  <c r="H28" i="5"/>
  <c r="I28" i="5"/>
  <c r="J28" i="5"/>
  <c r="K28" i="5"/>
  <c r="N28" i="5"/>
  <c r="O28" i="5"/>
  <c r="P28" i="5"/>
  <c r="Q28" i="5"/>
  <c r="R28" i="5"/>
  <c r="S28" i="5"/>
  <c r="C30" i="5"/>
  <c r="D30" i="5"/>
  <c r="E30" i="5"/>
  <c r="F30" i="5"/>
  <c r="G30" i="5"/>
  <c r="H30" i="5"/>
  <c r="I30" i="5"/>
  <c r="J30" i="5"/>
  <c r="K30" i="5"/>
  <c r="N30" i="5"/>
  <c r="O30" i="5"/>
  <c r="P30" i="5"/>
  <c r="Q30" i="5"/>
  <c r="R30" i="5"/>
  <c r="S30" i="5"/>
  <c r="C32" i="5"/>
  <c r="D32" i="5"/>
  <c r="E32" i="5"/>
  <c r="F32" i="5"/>
  <c r="G32" i="5"/>
  <c r="H32" i="5"/>
  <c r="I32" i="5"/>
  <c r="J32" i="5"/>
  <c r="K32" i="5"/>
  <c r="N32" i="5"/>
  <c r="O32" i="5"/>
  <c r="P32" i="5"/>
  <c r="Q32" i="5"/>
  <c r="R32" i="5"/>
  <c r="S32" i="5"/>
  <c r="C34" i="5"/>
  <c r="U34" i="5" s="1"/>
  <c r="W62" i="5" s="1"/>
  <c r="D34" i="5"/>
  <c r="V34" i="5" s="1"/>
  <c r="X62" i="5" s="1"/>
  <c r="X65" i="5" s="1"/>
  <c r="E34" i="5"/>
  <c r="W34" i="5" s="1"/>
  <c r="Y62" i="5" s="1"/>
  <c r="F34" i="5"/>
  <c r="X34" i="5" s="1"/>
  <c r="Z62" i="5" s="1"/>
  <c r="G34" i="5"/>
  <c r="Y34" i="5" s="1"/>
  <c r="AA62" i="5" s="1"/>
  <c r="H34" i="5"/>
  <c r="Z34" i="5" s="1"/>
  <c r="AB62" i="5" s="1"/>
  <c r="I34" i="5"/>
  <c r="AA34" i="5" s="1"/>
  <c r="AC62" i="5" s="1"/>
  <c r="J34" i="5"/>
  <c r="AB34" i="5" s="1"/>
  <c r="AD62" i="5" s="1"/>
  <c r="AD65" i="5" s="1"/>
  <c r="K34" i="5"/>
  <c r="N34" i="5"/>
  <c r="O34" i="5"/>
  <c r="P34" i="5"/>
  <c r="Q34" i="5"/>
  <c r="R34" i="5"/>
  <c r="S34" i="5"/>
  <c r="AC34" i="5"/>
  <c r="AE62" i="5"/>
  <c r="AE64" i="5" s="1"/>
  <c r="AH64" i="5"/>
  <c r="AH65" i="5"/>
  <c r="L72" i="5"/>
  <c r="C1" i="2"/>
  <c r="U1" i="2" s="1"/>
  <c r="D1" i="2"/>
  <c r="E1" i="2"/>
  <c r="W1" i="2" s="1"/>
  <c r="F1" i="2"/>
  <c r="G1" i="2"/>
  <c r="H1" i="2"/>
  <c r="Z1" i="2" s="1"/>
  <c r="I1" i="2"/>
  <c r="J1" i="2"/>
  <c r="K1" i="2"/>
  <c r="AC1" i="2" s="1"/>
  <c r="L1" i="2"/>
  <c r="M1" i="2"/>
  <c r="N1" i="2"/>
  <c r="O1" i="2"/>
  <c r="P1" i="2"/>
  <c r="Q1" i="2"/>
  <c r="V1" i="2"/>
  <c r="X1" i="2"/>
  <c r="Y1" i="2"/>
  <c r="AA1" i="2"/>
  <c r="AB1" i="2"/>
  <c r="AD1" i="2"/>
  <c r="B2" i="2"/>
  <c r="T2" i="2" s="1"/>
  <c r="U2" i="2"/>
  <c r="V2" i="2"/>
  <c r="W2" i="2"/>
  <c r="X2" i="2"/>
  <c r="Y2" i="2"/>
  <c r="Z2" i="2"/>
  <c r="AA2" i="2"/>
  <c r="AB2" i="2"/>
  <c r="AC2" i="2"/>
  <c r="AD2" i="2"/>
  <c r="B3" i="2"/>
  <c r="T3" i="2" s="1"/>
  <c r="U3" i="2"/>
  <c r="W3" i="2"/>
  <c r="X3" i="2"/>
  <c r="Y3" i="2"/>
  <c r="Z3" i="2"/>
  <c r="AA3" i="2"/>
  <c r="AB3" i="2"/>
  <c r="AC3" i="2"/>
  <c r="B4" i="2"/>
  <c r="T4" i="2" s="1"/>
  <c r="U4" i="2"/>
  <c r="V4" i="2"/>
  <c r="W4" i="2"/>
  <c r="X4" i="2"/>
  <c r="Y4" i="2"/>
  <c r="Z4" i="2"/>
  <c r="AA4" i="2"/>
  <c r="AB4" i="2"/>
  <c r="AC4" i="2"/>
  <c r="B5" i="2"/>
  <c r="T5" i="2" s="1"/>
  <c r="U5" i="2"/>
  <c r="V5" i="2"/>
  <c r="W5" i="2"/>
  <c r="Y5" i="2"/>
  <c r="Z5" i="2"/>
  <c r="AA5" i="2"/>
  <c r="AB5" i="2"/>
  <c r="AC5" i="2"/>
  <c r="B6" i="2"/>
  <c r="T6" i="2" s="1"/>
  <c r="U6" i="2"/>
  <c r="V6" i="2"/>
  <c r="W6" i="2"/>
  <c r="X6" i="2"/>
  <c r="Y6" i="2"/>
  <c r="Z6" i="2"/>
  <c r="AA6" i="2"/>
  <c r="AB6" i="2"/>
  <c r="AC6" i="2"/>
  <c r="B7" i="2"/>
  <c r="T7" i="2" s="1"/>
  <c r="U7" i="2"/>
  <c r="V7" i="2"/>
  <c r="W7" i="2"/>
  <c r="X7" i="2"/>
  <c r="Y7" i="2"/>
  <c r="AA7" i="2"/>
  <c r="AB7" i="2"/>
  <c r="AC7" i="2"/>
  <c r="AD7" i="2"/>
  <c r="B8" i="2"/>
  <c r="T8" i="2" s="1"/>
  <c r="U8" i="2"/>
  <c r="V8" i="2"/>
  <c r="W8" i="2"/>
  <c r="X8" i="2"/>
  <c r="Y8" i="2"/>
  <c r="Z8" i="2"/>
  <c r="AA8" i="2"/>
  <c r="AB8" i="2"/>
  <c r="AC8" i="2"/>
  <c r="B9" i="2"/>
  <c r="T9" i="2" s="1"/>
  <c r="U9" i="2"/>
  <c r="V9" i="2"/>
  <c r="W9" i="2"/>
  <c r="X9" i="2"/>
  <c r="Y9" i="2"/>
  <c r="Z9" i="2"/>
  <c r="AA9" i="2"/>
  <c r="AC9" i="2"/>
  <c r="AD9" i="2"/>
  <c r="B10" i="2"/>
  <c r="T10" i="2" s="1"/>
  <c r="U10" i="2"/>
  <c r="V10" i="2"/>
  <c r="W10" i="2"/>
  <c r="X10" i="2"/>
  <c r="Y10" i="2"/>
  <c r="Z10" i="2"/>
  <c r="AA10" i="2"/>
  <c r="AB10" i="2"/>
  <c r="AC10" i="2"/>
  <c r="AD10" i="2"/>
  <c r="B11" i="2"/>
  <c r="T11" i="2" s="1"/>
  <c r="U11" i="2"/>
  <c r="W11" i="2"/>
  <c r="X11" i="2"/>
  <c r="Y11" i="2"/>
  <c r="Z11" i="2"/>
  <c r="AA11" i="2"/>
  <c r="AB11" i="2"/>
  <c r="AC11" i="2"/>
  <c r="B12" i="2"/>
  <c r="T12" i="2" s="1"/>
  <c r="U12" i="2"/>
  <c r="V12" i="2"/>
  <c r="W12" i="2"/>
  <c r="X12" i="2"/>
  <c r="Y12" i="2"/>
  <c r="Z12" i="2"/>
  <c r="AA12" i="2"/>
  <c r="AB12" i="2"/>
  <c r="AC12" i="2"/>
  <c r="B13" i="2"/>
  <c r="T13" i="2" s="1"/>
  <c r="U13" i="2"/>
  <c r="V13" i="2"/>
  <c r="W13" i="2"/>
  <c r="Y13" i="2"/>
  <c r="Z13" i="2"/>
  <c r="AA13" i="2"/>
  <c r="AB13" i="2"/>
  <c r="AC13" i="2"/>
  <c r="B14" i="2"/>
  <c r="T14" i="2" s="1"/>
  <c r="U14" i="2"/>
  <c r="V14" i="2"/>
  <c r="W14" i="2"/>
  <c r="X14" i="2"/>
  <c r="Y14" i="2"/>
  <c r="Z14" i="2"/>
  <c r="AA14" i="2"/>
  <c r="AB14" i="2"/>
  <c r="AC14" i="2"/>
  <c r="B15" i="2"/>
  <c r="T15" i="2" s="1"/>
  <c r="U15" i="2"/>
  <c r="V15" i="2"/>
  <c r="W15" i="2"/>
  <c r="X15" i="2"/>
  <c r="Y15" i="2"/>
  <c r="AA15" i="2"/>
  <c r="AB15" i="2"/>
  <c r="AC15" i="2"/>
  <c r="AD15" i="2"/>
  <c r="B16" i="2"/>
  <c r="T16" i="2" s="1"/>
  <c r="U16" i="2"/>
  <c r="V16" i="2"/>
  <c r="W16" i="2"/>
  <c r="X16" i="2"/>
  <c r="Y16" i="2"/>
  <c r="Z16" i="2"/>
  <c r="AA16" i="2"/>
  <c r="AB16" i="2"/>
  <c r="AC16" i="2"/>
  <c r="B17" i="2"/>
  <c r="T17" i="2" s="1"/>
  <c r="U17" i="2"/>
  <c r="V17" i="2"/>
  <c r="W17" i="2"/>
  <c r="X17" i="2"/>
  <c r="Y17" i="2"/>
  <c r="Z17" i="2"/>
  <c r="AA17" i="2"/>
  <c r="AC17" i="2"/>
  <c r="AD17" i="2"/>
  <c r="B18" i="2"/>
  <c r="T18" i="2" s="1"/>
  <c r="U18" i="2"/>
  <c r="V18" i="2"/>
  <c r="W18" i="2"/>
  <c r="X18" i="2"/>
  <c r="Y18" i="2"/>
  <c r="Z18" i="2"/>
  <c r="AA18" i="2"/>
  <c r="AB18" i="2"/>
  <c r="AC18" i="2"/>
  <c r="AD18" i="2"/>
  <c r="B19" i="2"/>
  <c r="T19" i="2" s="1"/>
  <c r="U19" i="2"/>
  <c r="W19" i="2"/>
  <c r="X19" i="2"/>
  <c r="Y19" i="2"/>
  <c r="Z19" i="2"/>
  <c r="AA19" i="2"/>
  <c r="AB19" i="2"/>
  <c r="AC19" i="2"/>
  <c r="B20" i="2"/>
  <c r="T20" i="2" s="1"/>
  <c r="U20" i="2"/>
  <c r="V20" i="2"/>
  <c r="W20" i="2"/>
  <c r="X20" i="2"/>
  <c r="Y20" i="2"/>
  <c r="Z20" i="2"/>
  <c r="AA20" i="2"/>
  <c r="AB20" i="2"/>
  <c r="AC20" i="2"/>
  <c r="B21" i="2"/>
  <c r="T21" i="2" s="1"/>
  <c r="U21" i="2"/>
  <c r="V21" i="2"/>
  <c r="W21" i="2"/>
  <c r="Y21" i="2"/>
  <c r="Z21" i="2"/>
  <c r="AA21" i="2"/>
  <c r="AB21" i="2"/>
  <c r="AC21" i="2"/>
  <c r="B22" i="2"/>
  <c r="T22" i="2" s="1"/>
  <c r="U22" i="2"/>
  <c r="V22" i="2"/>
  <c r="W22" i="2"/>
  <c r="X22" i="2"/>
  <c r="Y22" i="2"/>
  <c r="Z22" i="2"/>
  <c r="AA22" i="2"/>
  <c r="AB22" i="2"/>
  <c r="AC22" i="2"/>
  <c r="B23" i="2"/>
  <c r="T23" i="2" s="1"/>
  <c r="U23" i="2"/>
  <c r="V23" i="2"/>
  <c r="W23" i="2"/>
  <c r="X23" i="2"/>
  <c r="Y23" i="2"/>
  <c r="AA23" i="2"/>
  <c r="AB23" i="2"/>
  <c r="AC23" i="2"/>
  <c r="AD23" i="2"/>
  <c r="B24" i="2"/>
  <c r="T24" i="2" s="1"/>
  <c r="U24" i="2"/>
  <c r="V24" i="2"/>
  <c r="W24" i="2"/>
  <c r="X24" i="2"/>
  <c r="Y24" i="2"/>
  <c r="Z24" i="2"/>
  <c r="AA24" i="2"/>
  <c r="AB24" i="2"/>
  <c r="AC24" i="2"/>
  <c r="B25" i="2"/>
  <c r="T25" i="2" s="1"/>
  <c r="U25" i="2"/>
  <c r="V25" i="2"/>
  <c r="W25" i="2"/>
  <c r="X25" i="2"/>
  <c r="Y25" i="2"/>
  <c r="Z25" i="2"/>
  <c r="AA25" i="2"/>
  <c r="AC25" i="2"/>
  <c r="AD25" i="2"/>
  <c r="B26" i="2"/>
  <c r="T26" i="2" s="1"/>
  <c r="U26" i="2"/>
  <c r="V26" i="2"/>
  <c r="W26" i="2"/>
  <c r="X26" i="2"/>
  <c r="Y26" i="2"/>
  <c r="Z26" i="2"/>
  <c r="AA26" i="2"/>
  <c r="AB26" i="2"/>
  <c r="AC26" i="2"/>
  <c r="AD26" i="2"/>
  <c r="B27" i="2"/>
  <c r="T27" i="2" s="1"/>
  <c r="U27" i="2"/>
  <c r="W27" i="2"/>
  <c r="X27" i="2"/>
  <c r="Y27" i="2"/>
  <c r="Z27" i="2"/>
  <c r="AA27" i="2"/>
  <c r="AB27" i="2"/>
  <c r="AC27" i="2"/>
  <c r="B28" i="2"/>
  <c r="T28" i="2" s="1"/>
  <c r="U28" i="2"/>
  <c r="V28" i="2"/>
  <c r="W28" i="2"/>
  <c r="X28" i="2"/>
  <c r="Y28" i="2"/>
  <c r="Z28" i="2"/>
  <c r="AA28" i="2"/>
  <c r="AB28" i="2"/>
  <c r="AC28" i="2"/>
  <c r="B29" i="2"/>
  <c r="T29" i="2" s="1"/>
  <c r="U29" i="2"/>
  <c r="V29" i="2"/>
  <c r="W29" i="2"/>
  <c r="Y29" i="2"/>
  <c r="Z29" i="2"/>
  <c r="AA29" i="2"/>
  <c r="AB29" i="2"/>
  <c r="AC29" i="2"/>
  <c r="B30" i="2"/>
  <c r="T30" i="2" s="1"/>
  <c r="U30" i="2"/>
  <c r="V30" i="2"/>
  <c r="W30" i="2"/>
  <c r="X30" i="2"/>
  <c r="Y30" i="2"/>
  <c r="Z30" i="2"/>
  <c r="AA30" i="2"/>
  <c r="AB30" i="2"/>
  <c r="AC30" i="2"/>
  <c r="B31" i="2"/>
  <c r="T31" i="2" s="1"/>
  <c r="U31" i="2"/>
  <c r="V31" i="2"/>
  <c r="W31" i="2"/>
  <c r="X31" i="2"/>
  <c r="Y31" i="2"/>
  <c r="AA31" i="2"/>
  <c r="AB31" i="2"/>
  <c r="AC31" i="2"/>
  <c r="AD31" i="2"/>
  <c r="B32" i="2"/>
  <c r="T32" i="2" s="1"/>
  <c r="U32" i="2"/>
  <c r="V32" i="2"/>
  <c r="W32" i="2"/>
  <c r="X32" i="2"/>
  <c r="Y32" i="2"/>
  <c r="Z32" i="2"/>
  <c r="AA32" i="2"/>
  <c r="AB32" i="2"/>
  <c r="AC32" i="2"/>
  <c r="U33" i="2"/>
  <c r="V33" i="2"/>
  <c r="W33" i="2"/>
  <c r="X33" i="2"/>
  <c r="Y33" i="2"/>
  <c r="Z33" i="2"/>
  <c r="AA33" i="2"/>
  <c r="AC33" i="2"/>
  <c r="AD33" i="2"/>
  <c r="U34" i="2"/>
  <c r="V34" i="2"/>
  <c r="W34" i="2"/>
  <c r="X34" i="2"/>
  <c r="Y34" i="2"/>
  <c r="Z34" i="2"/>
  <c r="AA34" i="2"/>
  <c r="AB34" i="2"/>
  <c r="AC34" i="2"/>
  <c r="AD34" i="2"/>
  <c r="U35" i="2"/>
  <c r="W35" i="2"/>
  <c r="X35" i="2"/>
  <c r="Y35" i="2"/>
  <c r="Z35" i="2"/>
  <c r="AA35" i="2"/>
  <c r="AB35" i="2"/>
  <c r="AC35" i="2"/>
  <c r="U36" i="2"/>
  <c r="V36" i="2"/>
  <c r="X36" i="2"/>
  <c r="Y36" i="2"/>
  <c r="Z36" i="2"/>
  <c r="AA36" i="2"/>
  <c r="AB36" i="2"/>
  <c r="AC36" i="2"/>
  <c r="Q42" i="2"/>
  <c r="R42" i="2"/>
  <c r="AE42" i="2"/>
  <c r="Q43" i="2"/>
  <c r="R43" i="2"/>
  <c r="AE43" i="2"/>
  <c r="Q44" i="2"/>
  <c r="R44" i="2"/>
  <c r="AE44" i="2"/>
  <c r="Q45" i="2"/>
  <c r="R45" i="2"/>
  <c r="AE45" i="2"/>
  <c r="Q46" i="2"/>
  <c r="R46" i="2" s="1"/>
  <c r="AE46" i="2"/>
  <c r="Q47" i="2"/>
  <c r="R47" i="2" s="1"/>
  <c r="AE47" i="2"/>
  <c r="Q48" i="2"/>
  <c r="R48" i="2" s="1"/>
  <c r="AE48" i="2"/>
  <c r="Q49" i="2"/>
  <c r="R49" i="2" s="1"/>
  <c r="AE49" i="2"/>
  <c r="Q50" i="2"/>
  <c r="R50" i="2" s="1"/>
  <c r="AE50" i="2"/>
  <c r="Q51" i="2"/>
  <c r="R51" i="2"/>
  <c r="AE51" i="2"/>
  <c r="Q52" i="2"/>
  <c r="R52" i="2"/>
  <c r="AE52" i="2"/>
  <c r="Q53" i="2"/>
  <c r="R53" i="2"/>
  <c r="AE53" i="2"/>
  <c r="Q54" i="2"/>
  <c r="R54" i="2" s="1"/>
  <c r="AE54" i="2"/>
  <c r="Q55" i="2"/>
  <c r="R55" i="2" s="1"/>
  <c r="AE55" i="2"/>
  <c r="Q56" i="2"/>
  <c r="R56" i="2" s="1"/>
  <c r="AE56" i="2"/>
  <c r="Q57" i="2"/>
  <c r="R57" i="2" s="1"/>
  <c r="AE57" i="2"/>
  <c r="Q58" i="2"/>
  <c r="R58" i="2" s="1"/>
  <c r="AE58" i="2"/>
  <c r="Q59" i="2"/>
  <c r="R59" i="2"/>
  <c r="AE59" i="2"/>
  <c r="Q60" i="2"/>
  <c r="R60" i="2"/>
  <c r="AE60" i="2"/>
  <c r="Q61" i="2"/>
  <c r="R61" i="2"/>
  <c r="AE61" i="2"/>
  <c r="Q62" i="2"/>
  <c r="R62" i="2" s="1"/>
  <c r="AE62" i="2"/>
  <c r="Q63" i="2"/>
  <c r="R63" i="2" s="1"/>
  <c r="AE63" i="2"/>
  <c r="Q64" i="2"/>
  <c r="R64" i="2" s="1"/>
  <c r="AE64" i="2"/>
  <c r="Q65" i="2"/>
  <c r="R65" i="2" s="1"/>
  <c r="AE65" i="2"/>
  <c r="Q66" i="2"/>
  <c r="R66" i="2" s="1"/>
  <c r="AE66" i="2"/>
  <c r="Q67" i="2"/>
  <c r="R67" i="2"/>
  <c r="AE67" i="2"/>
  <c r="Q68" i="2"/>
  <c r="R68" i="2"/>
  <c r="AE68" i="2"/>
  <c r="Q69" i="2"/>
  <c r="R69" i="2"/>
  <c r="AE69" i="2"/>
  <c r="Q70" i="2"/>
  <c r="R70" i="2" s="1"/>
  <c r="AE70" i="2"/>
  <c r="Q71" i="2"/>
  <c r="R71" i="2" s="1"/>
  <c r="AE71" i="2"/>
  <c r="Q72" i="2"/>
  <c r="R72" i="2" s="1"/>
  <c r="AE72" i="2"/>
  <c r="W65" i="5" l="1"/>
  <c r="W64" i="5"/>
  <c r="L46" i="5"/>
  <c r="L66" i="5"/>
  <c r="L49" i="5"/>
  <c r="L63" i="5"/>
  <c r="L47" i="5"/>
  <c r="L65" i="5"/>
  <c r="L58" i="5"/>
  <c r="L34" i="5"/>
  <c r="AD34" i="5" s="1"/>
  <c r="L22" i="5"/>
  <c r="L61" i="5"/>
  <c r="L54" i="5"/>
  <c r="L45" i="5"/>
  <c r="L62" i="5"/>
  <c r="L57" i="5"/>
  <c r="L53" i="5"/>
  <c r="L50" i="5"/>
  <c r="AE65" i="5"/>
  <c r="L42" i="5"/>
  <c r="AC64" i="5"/>
  <c r="AC65" i="5"/>
  <c r="L30" i="5"/>
  <c r="L18" i="5"/>
  <c r="L32" i="5"/>
  <c r="L20" i="5"/>
  <c r="L25" i="5"/>
  <c r="L12" i="5"/>
  <c r="L67" i="5"/>
  <c r="L9" i="5"/>
  <c r="L26" i="5"/>
  <c r="L14" i="5"/>
  <c r="L15" i="5"/>
  <c r="L24" i="5"/>
  <c r="L27" i="5"/>
  <c r="L28" i="5"/>
  <c r="L17" i="5"/>
  <c r="AB64" i="5"/>
  <c r="AB65" i="5"/>
  <c r="AA64" i="5"/>
  <c r="AA65" i="5"/>
  <c r="Z64" i="5"/>
  <c r="Z65" i="5"/>
  <c r="Y65" i="5"/>
  <c r="Y64" i="5"/>
  <c r="AF62" i="5"/>
  <c r="AG34" i="5"/>
  <c r="AI62" i="5" s="1"/>
  <c r="AE34" i="5"/>
  <c r="AG62" i="5" s="1"/>
  <c r="X64" i="5"/>
  <c r="AD64" i="5"/>
  <c r="AG65" i="5" l="1"/>
  <c r="AG64" i="5"/>
  <c r="AI64" i="5"/>
  <c r="AI65" i="5"/>
  <c r="AF65" i="5"/>
  <c r="AF64" i="5"/>
</calcChain>
</file>

<file path=xl/sharedStrings.xml><?xml version="1.0" encoding="utf-8"?>
<sst xmlns="http://schemas.openxmlformats.org/spreadsheetml/2006/main" count="12" uniqueCount="11">
  <si>
    <t>Grand Total</t>
  </si>
  <si>
    <t>Predicted 2012 from model when 2012 catch-age excluded</t>
  </si>
  <si>
    <r>
      <t>Median</t>
    </r>
    <r>
      <rPr>
        <vertAlign val="superscript"/>
        <sz val="10"/>
        <color rgb="FF000000"/>
        <rFont val="Times New Roman"/>
        <family val="1"/>
      </rPr>
      <t>*</t>
    </r>
  </si>
  <si>
    <r>
      <t>Avg.</t>
    </r>
    <r>
      <rPr>
        <vertAlign val="superscript"/>
        <sz val="10"/>
        <color rgb="FF000000"/>
        <rFont val="Times New Roman"/>
        <family val="1"/>
      </rPr>
      <t>*</t>
    </r>
  </si>
  <si>
    <t>Total</t>
  </si>
  <si>
    <t>CV</t>
  </si>
  <si>
    <t>Age 2+</t>
  </si>
  <si>
    <t>10+</t>
  </si>
  <si>
    <t>Year</t>
  </si>
  <si>
    <t>Age</t>
  </si>
  <si>
    <t>Fishery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</si>
</sst>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23">
    <xf numFmtId="0" fontId="0" fillId="0" borderId="0" xfId="0"/>
    <xf numFmtId="0" fontId="2" fillId="0" borderId="0" xfId="3"/>
    <xf numFmtId="9" fontId="2" fillId="0" borderId="0" xfId="3" applyNumberFormat="1"/>
    <xf numFmtId="3" fontId="2" fillId="0" borderId="0" xfId="3" applyNumberFormat="1"/>
    <xf numFmtId="3" fontId="3" fillId="0" borderId="1" xfId="0" applyNumberFormat="1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9" fontId="3" fillId="0" borderId="0" xfId="0" quotePrefix="1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0" fontId="6" fillId="0" borderId="2" xfId="0" applyFont="1" applyBorder="1" applyAlignment="1">
      <alignment horizontal="center" vertical="center"/>
    </xf>
    <xf numFmtId="0" fontId="7" fillId="2" borderId="0" xfId="0" applyNumberFormat="1" applyFont="1" applyFill="1"/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Bottom trawl survey </a:t>
            </a:r>
          </a:p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numbers-at-age</a:t>
            </a:r>
          </a:p>
        </c:rich>
      </c:tx>
      <c:layout>
        <c:manualLayout>
          <c:xMode val="edge"/>
          <c:yMode val="edge"/>
          <c:x val="0.21414084347899801"/>
          <c:y val="1.97970595971548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20"/>
      <c:rotY val="7"/>
      <c:depthPercent val="350"/>
      <c:rAngAx val="0"/>
      <c:perspective val="1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1482531350247899E-2"/>
          <c:y val="5.4075515044675303E-2"/>
          <c:w val="0.91780821917808297"/>
          <c:h val="0.85901271432891102"/>
        </c:manualLayout>
      </c:layout>
      <c:bar3DChart>
        <c:barDir val="col"/>
        <c:grouping val="standard"/>
        <c:varyColors val="0"/>
        <c:ser>
          <c:idx val="22"/>
          <c:order val="0"/>
          <c:tx>
            <c:strRef>
              <c:f>DataPlotting!$T$10</c:f>
              <c:strCache>
                <c:ptCount val="1"/>
                <c:pt idx="0">
                  <c:v>1990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DataPlotting!$U$10:$AD$10</c:f>
              <c:numCache>
                <c:formatCode>#,##0</c:formatCode>
                <c:ptCount val="10"/>
                <c:pt idx="0">
                  <c:v>2334.862933719085</c:v>
                </c:pt>
                <c:pt idx="1">
                  <c:v>354.00153613515687</c:v>
                </c:pt>
                <c:pt idx="2">
                  <c:v>119.8997430932595</c:v>
                </c:pt>
                <c:pt idx="3">
                  <c:v>923.90820135212596</c:v>
                </c:pt>
                <c:pt idx="4">
                  <c:v>1846.776851086204</c:v>
                </c:pt>
                <c:pt idx="5">
                  <c:v>6192.8429520846594</c:v>
                </c:pt>
                <c:pt idx="6">
                  <c:v>1243.0937724987568</c:v>
                </c:pt>
                <c:pt idx="7">
                  <c:v>3057.8413936168004</c:v>
                </c:pt>
                <c:pt idx="8">
                  <c:v>309.57231732515402</c:v>
                </c:pt>
                <c:pt idx="9">
                  <c:v>1608.9770850990119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3DB-C64C-9C3F-7026BB5C4B20}"/>
            </c:ext>
          </c:extLst>
        </c:ser>
        <c:ser>
          <c:idx val="23"/>
          <c:order val="1"/>
          <c:tx>
            <c:strRef>
              <c:f>DataPlotting!$T$11</c:f>
              <c:strCache>
                <c:ptCount val="1"/>
                <c:pt idx="0">
                  <c:v>1991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DataPlotting!$U$11:$AD$11</c:f>
              <c:numCache>
                <c:formatCode>#,##0</c:formatCode>
                <c:ptCount val="10"/>
                <c:pt idx="0">
                  <c:v>3161.0998657534374</c:v>
                </c:pt>
                <c:pt idx="1">
                  <c:v>885.44600420642598</c:v>
                </c:pt>
                <c:pt idx="2">
                  <c:v>318.55060277851794</c:v>
                </c:pt>
                <c:pt idx="3">
                  <c:v>94.140886424915806</c:v>
                </c:pt>
                <c:pt idx="4">
                  <c:v>638.94044055075301</c:v>
                </c:pt>
                <c:pt idx="5">
                  <c:v>599.84778627919604</c:v>
                </c:pt>
                <c:pt idx="6">
                  <c:v>1985.8919956428219</c:v>
                </c:pt>
                <c:pt idx="7">
                  <c:v>746.46215327939501</c:v>
                </c:pt>
                <c:pt idx="8">
                  <c:v>1605.9689242108832</c:v>
                </c:pt>
                <c:pt idx="9">
                  <c:v>1544.1190184090212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B3DB-C64C-9C3F-7026BB5C4B20}"/>
            </c:ext>
          </c:extLst>
        </c:ser>
        <c:ser>
          <c:idx val="24"/>
          <c:order val="2"/>
          <c:tx>
            <c:strRef>
              <c:f>DataPlotting!$T$12</c:f>
              <c:strCache>
                <c:ptCount val="1"/>
                <c:pt idx="0">
                  <c:v>1992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DataPlotting!$U$12:$AD$12</c:f>
              <c:numCache>
                <c:formatCode>#,##0</c:formatCode>
                <c:ptCount val="10"/>
                <c:pt idx="0">
                  <c:v>1511.5823574852946</c:v>
                </c:pt>
                <c:pt idx="1">
                  <c:v>415.78024180514944</c:v>
                </c:pt>
                <c:pt idx="2">
                  <c:v>2360.6982400465899</c:v>
                </c:pt>
                <c:pt idx="3">
                  <c:v>397.66955875518704</c:v>
                </c:pt>
                <c:pt idx="4">
                  <c:v>444.52862016815999</c:v>
                </c:pt>
                <c:pt idx="5">
                  <c:v>744.784673031735</c:v>
                </c:pt>
                <c:pt idx="6">
                  <c:v>654.95877859425593</c:v>
                </c:pt>
                <c:pt idx="7">
                  <c:v>938.9347563052271</c:v>
                </c:pt>
                <c:pt idx="8">
                  <c:v>418.42093533630799</c:v>
                </c:pt>
                <c:pt idx="9">
                  <c:v>1787.7649933811429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B3DB-C64C-9C3F-7026BB5C4B20}"/>
            </c:ext>
          </c:extLst>
        </c:ser>
        <c:ser>
          <c:idx val="25"/>
          <c:order val="3"/>
          <c:tx>
            <c:strRef>
              <c:f>DataPlotting!$T$13</c:f>
              <c:strCache>
                <c:ptCount val="1"/>
                <c:pt idx="0">
                  <c:v>1993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DataPlotting!$U$13:$AD$13</c:f>
              <c:numCache>
                <c:formatCode>#,##0</c:formatCode>
                <c:ptCount val="10"/>
                <c:pt idx="0">
                  <c:v>2416.5107642931603</c:v>
                </c:pt>
                <c:pt idx="1">
                  <c:v>338.12223283398788</c:v>
                </c:pt>
                <c:pt idx="2">
                  <c:v>897.76321422255398</c:v>
                </c:pt>
                <c:pt idx="3">
                  <c:v>3843.9291255441703</c:v>
                </c:pt>
                <c:pt idx="4">
                  <c:v>833.42543681650307</c:v>
                </c:pt>
                <c:pt idx="5">
                  <c:v>667.11716388470597</c:v>
                </c:pt>
                <c:pt idx="6">
                  <c:v>345.40364895819903</c:v>
                </c:pt>
                <c:pt idx="7">
                  <c:v>474.10272507698102</c:v>
                </c:pt>
                <c:pt idx="8">
                  <c:v>642.90184749552202</c:v>
                </c:pt>
                <c:pt idx="9">
                  <c:v>1430.9023138799769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B3DB-C64C-9C3F-7026BB5C4B20}"/>
            </c:ext>
          </c:extLst>
        </c:ser>
        <c:ser>
          <c:idx val="26"/>
          <c:order val="4"/>
          <c:tx>
            <c:strRef>
              <c:f>DataPlotting!$T$14</c:f>
              <c:strCache>
                <c:ptCount val="1"/>
                <c:pt idx="0">
                  <c:v>1994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DataPlotting!$U$14:$AD$14</c:f>
              <c:numCache>
                <c:formatCode>#,##0</c:formatCode>
                <c:ptCount val="10"/>
                <c:pt idx="0">
                  <c:v>1403.8012147202469</c:v>
                </c:pt>
                <c:pt idx="1">
                  <c:v>507.79080063564874</c:v>
                </c:pt>
                <c:pt idx="2">
                  <c:v>552.35579480234594</c:v>
                </c:pt>
                <c:pt idx="3">
                  <c:v>1630.6530268793631</c:v>
                </c:pt>
                <c:pt idx="4">
                  <c:v>4412.9362980822598</c:v>
                </c:pt>
                <c:pt idx="5">
                  <c:v>773.52642949432106</c:v>
                </c:pt>
                <c:pt idx="6">
                  <c:v>201.41580830461109</c:v>
                </c:pt>
                <c:pt idx="7">
                  <c:v>173.33701705898451</c:v>
                </c:pt>
                <c:pt idx="8">
                  <c:v>192.41451066406509</c:v>
                </c:pt>
                <c:pt idx="9">
                  <c:v>1281.2522192691001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B3DB-C64C-9C3F-7026BB5C4B20}"/>
            </c:ext>
          </c:extLst>
        </c:ser>
        <c:ser>
          <c:idx val="27"/>
          <c:order val="5"/>
          <c:tx>
            <c:strRef>
              <c:f>DataPlotting!$T$15</c:f>
              <c:strCache>
                <c:ptCount val="1"/>
                <c:pt idx="0">
                  <c:v>1995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DataPlotting!$U$15:$AD$15</c:f>
              <c:numCache>
                <c:formatCode>#,##0</c:formatCode>
                <c:ptCount val="10"/>
                <c:pt idx="0">
                  <c:v>1571.2991123311674</c:v>
                </c:pt>
                <c:pt idx="1">
                  <c:v>136.6539990840281</c:v>
                </c:pt>
                <c:pt idx="2">
                  <c:v>425.59978788448296</c:v>
                </c:pt>
                <c:pt idx="3">
                  <c:v>1995.038421054727</c:v>
                </c:pt>
                <c:pt idx="4">
                  <c:v>2654.4341202143296</c:v>
                </c:pt>
                <c:pt idx="5">
                  <c:v>4322.4750499403799</c:v>
                </c:pt>
                <c:pt idx="6">
                  <c:v>1834.4767469077822</c:v>
                </c:pt>
                <c:pt idx="7">
                  <c:v>482.53543797939903</c:v>
                </c:pt>
                <c:pt idx="8">
                  <c:v>293.98355627034402</c:v>
                </c:pt>
                <c:pt idx="9">
                  <c:v>1160.4983574881894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B3DB-C64C-9C3F-7026BB5C4B20}"/>
            </c:ext>
          </c:extLst>
        </c:ser>
        <c:ser>
          <c:idx val="28"/>
          <c:order val="6"/>
          <c:tx>
            <c:strRef>
              <c:f>DataPlotting!$T$16</c:f>
              <c:strCache>
                <c:ptCount val="1"/>
                <c:pt idx="0">
                  <c:v>1996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DataPlotting!$U$16:$AD$16</c:f>
              <c:numCache>
                <c:formatCode>#,##0</c:formatCode>
                <c:ptCount val="10"/>
                <c:pt idx="0">
                  <c:v>1552.1146678986952</c:v>
                </c:pt>
                <c:pt idx="1">
                  <c:v>368.87306075575884</c:v>
                </c:pt>
                <c:pt idx="2">
                  <c:v>174.66360327215202</c:v>
                </c:pt>
                <c:pt idx="3">
                  <c:v>348.02617925548998</c:v>
                </c:pt>
                <c:pt idx="4">
                  <c:v>964.05616261490388</c:v>
                </c:pt>
                <c:pt idx="5">
                  <c:v>1363.4448736232371</c:v>
                </c:pt>
                <c:pt idx="6">
                  <c:v>1244.510591168334</c:v>
                </c:pt>
                <c:pt idx="7">
                  <c:v>423.64949601159401</c:v>
                </c:pt>
                <c:pt idx="8">
                  <c:v>105.2796496973193</c:v>
                </c:pt>
                <c:pt idx="9">
                  <c:v>573.92730459438872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B3DB-C64C-9C3F-7026BB5C4B20}"/>
            </c:ext>
          </c:extLst>
        </c:ser>
        <c:ser>
          <c:idx val="29"/>
          <c:order val="7"/>
          <c:tx>
            <c:strRef>
              <c:f>DataPlotting!$T$17</c:f>
              <c:strCache>
                <c:ptCount val="1"/>
                <c:pt idx="0">
                  <c:v>1997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DataPlotting!$U$17:$AD$17</c:f>
              <c:numCache>
                <c:formatCode>#,##0</c:formatCode>
                <c:ptCount val="10"/>
                <c:pt idx="0">
                  <c:v>2490.1754419758818</c:v>
                </c:pt>
                <c:pt idx="1">
                  <c:v>383.4235931017281</c:v>
                </c:pt>
                <c:pt idx="2">
                  <c:v>201.35364562546718</c:v>
                </c:pt>
                <c:pt idx="3">
                  <c:v>258.66749396627552</c:v>
                </c:pt>
                <c:pt idx="4">
                  <c:v>3109.2457486785297</c:v>
                </c:pt>
                <c:pt idx="5">
                  <c:v>1382.5911665322608</c:v>
                </c:pt>
                <c:pt idx="6">
                  <c:v>827.81285675270203</c:v>
                </c:pt>
                <c:pt idx="7">
                  <c:v>996.93513004325405</c:v>
                </c:pt>
                <c:pt idx="8">
                  <c:v>168.5721141369032</c:v>
                </c:pt>
                <c:pt idx="9">
                  <c:v>495.71187274059173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B3DB-C64C-9C3F-7026BB5C4B20}"/>
            </c:ext>
          </c:extLst>
        </c:ser>
        <c:ser>
          <c:idx val="30"/>
          <c:order val="8"/>
          <c:tx>
            <c:strRef>
              <c:f>DataPlotting!$T$18</c:f>
              <c:strCache>
                <c:ptCount val="1"/>
                <c:pt idx="0">
                  <c:v>1998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DataPlotting!$U$18:$AD$18</c:f>
              <c:numCache>
                <c:formatCode>#,##0</c:formatCode>
                <c:ptCount val="10"/>
                <c:pt idx="0">
                  <c:v>726.77285605392694</c:v>
                </c:pt>
                <c:pt idx="1">
                  <c:v>638.85839421238313</c:v>
                </c:pt>
                <c:pt idx="2">
                  <c:v>335.58058864750899</c:v>
                </c:pt>
                <c:pt idx="3">
                  <c:v>239.80765678060902</c:v>
                </c:pt>
                <c:pt idx="4">
                  <c:v>468.355187161434</c:v>
                </c:pt>
                <c:pt idx="5">
                  <c:v>2673.6818374861405</c:v>
                </c:pt>
                <c:pt idx="6">
                  <c:v>680.21952650813012</c:v>
                </c:pt>
                <c:pt idx="7">
                  <c:v>429.13021778435302</c:v>
                </c:pt>
                <c:pt idx="8">
                  <c:v>331.81494634777999</c:v>
                </c:pt>
                <c:pt idx="9">
                  <c:v>264.78502049022029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B3DB-C64C-9C3F-7026BB5C4B20}"/>
            </c:ext>
          </c:extLst>
        </c:ser>
        <c:ser>
          <c:idx val="31"/>
          <c:order val="9"/>
          <c:tx>
            <c:strRef>
              <c:f>DataPlotting!$T$19</c:f>
              <c:strCache>
                <c:ptCount val="1"/>
                <c:pt idx="0">
                  <c:v>1999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DataPlotting!$U$19:$AD$19</c:f>
              <c:numCache>
                <c:formatCode>#,##0</c:formatCode>
                <c:ptCount val="10"/>
                <c:pt idx="0">
                  <c:v>1109.4079635802048</c:v>
                </c:pt>
                <c:pt idx="1">
                  <c:v>1018.3323778152514</c:v>
                </c:pt>
                <c:pt idx="2">
                  <c:v>967.35039563928297</c:v>
                </c:pt>
                <c:pt idx="3">
                  <c:v>1049.9013955870992</c:v>
                </c:pt>
                <c:pt idx="4">
                  <c:v>598.74159900925599</c:v>
                </c:pt>
                <c:pt idx="5">
                  <c:v>1069.2308551530671</c:v>
                </c:pt>
                <c:pt idx="6">
                  <c:v>2690.7216922481598</c:v>
                </c:pt>
                <c:pt idx="7">
                  <c:v>725.33409764354894</c:v>
                </c:pt>
                <c:pt idx="8">
                  <c:v>349.90302708192502</c:v>
                </c:pt>
                <c:pt idx="9">
                  <c:v>638.22617252497764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B3DB-C64C-9C3F-7026BB5C4B20}"/>
            </c:ext>
          </c:extLst>
        </c:ser>
        <c:ser>
          <c:idx val="32"/>
          <c:order val="10"/>
          <c:tx>
            <c:strRef>
              <c:f>DataPlotting!$T$20</c:f>
              <c:strCache>
                <c:ptCount val="1"/>
                <c:pt idx="0">
                  <c:v>2000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DataPlotting!$U$20:$AD$20</c:f>
              <c:numCache>
                <c:formatCode>#,##0</c:formatCode>
                <c:ptCount val="10"/>
                <c:pt idx="0">
                  <c:v>1119.9087237025392</c:v>
                </c:pt>
                <c:pt idx="1">
                  <c:v>410.35281543046091</c:v>
                </c:pt>
                <c:pt idx="2">
                  <c:v>534.61296325423803</c:v>
                </c:pt>
                <c:pt idx="3">
                  <c:v>1824.7053987421641</c:v>
                </c:pt>
                <c:pt idx="4">
                  <c:v>1813.690221008751</c:v>
                </c:pt>
                <c:pt idx="5">
                  <c:v>932.16759455759689</c:v>
                </c:pt>
                <c:pt idx="6">
                  <c:v>783.15108962337308</c:v>
                </c:pt>
                <c:pt idx="7">
                  <c:v>2563.9222337582901</c:v>
                </c:pt>
                <c:pt idx="8">
                  <c:v>999.31515998526402</c:v>
                </c:pt>
                <c:pt idx="9">
                  <c:v>1045.5700730994083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B3DB-C64C-9C3F-7026BB5C4B20}"/>
            </c:ext>
          </c:extLst>
        </c:ser>
        <c:ser>
          <c:idx val="33"/>
          <c:order val="11"/>
          <c:tx>
            <c:strRef>
              <c:f>DataPlotting!$T$21</c:f>
              <c:strCache>
                <c:ptCount val="1"/>
                <c:pt idx="0">
                  <c:v>2001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DataPlotting!$U$21:$AD$21</c:f>
              <c:numCache>
                <c:formatCode>#,##0</c:formatCode>
                <c:ptCount val="10"/>
                <c:pt idx="0">
                  <c:v>1828.9760453330514</c:v>
                </c:pt>
                <c:pt idx="1">
                  <c:v>1052.3604566225413</c:v>
                </c:pt>
                <c:pt idx="2">
                  <c:v>571.31520809130689</c:v>
                </c:pt>
                <c:pt idx="3">
                  <c:v>546.26160330469907</c:v>
                </c:pt>
                <c:pt idx="4">
                  <c:v>1380.877317678131</c:v>
                </c:pt>
                <c:pt idx="5">
                  <c:v>1443.7108432709351</c:v>
                </c:pt>
                <c:pt idx="6">
                  <c:v>620.91286882868906</c:v>
                </c:pt>
                <c:pt idx="7">
                  <c:v>308.09991249046499</c:v>
                </c:pt>
                <c:pt idx="8">
                  <c:v>917.90563502983696</c:v>
                </c:pt>
                <c:pt idx="9">
                  <c:v>1296.1985736011786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B-B3DB-C64C-9C3F-7026BB5C4B20}"/>
            </c:ext>
          </c:extLst>
        </c:ser>
        <c:ser>
          <c:idx val="0"/>
          <c:order val="12"/>
          <c:tx>
            <c:strRef>
              <c:f>DataPlotting!$T$22</c:f>
              <c:strCache>
                <c:ptCount val="1"/>
                <c:pt idx="0">
                  <c:v>2002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DataPlotting!$U$22:$AD$22</c:f>
              <c:numCache>
                <c:formatCode>#,##0</c:formatCode>
                <c:ptCount val="10"/>
                <c:pt idx="0">
                  <c:v>810.83711521701059</c:v>
                </c:pt>
                <c:pt idx="1">
                  <c:v>407.62779285656751</c:v>
                </c:pt>
                <c:pt idx="2">
                  <c:v>851.26888608722709</c:v>
                </c:pt>
                <c:pt idx="3">
                  <c:v>1230.9387008941642</c:v>
                </c:pt>
                <c:pt idx="4">
                  <c:v>1272.0445168186241</c:v>
                </c:pt>
                <c:pt idx="5">
                  <c:v>1655.826421574621</c:v>
                </c:pt>
                <c:pt idx="6">
                  <c:v>861.77365607810998</c:v>
                </c:pt>
                <c:pt idx="7">
                  <c:v>416.90589891331501</c:v>
                </c:pt>
                <c:pt idx="8">
                  <c:v>565.02200948263692</c:v>
                </c:pt>
                <c:pt idx="9">
                  <c:v>2046.131973194123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B3DB-C64C-9C3F-7026BB5C4B20}"/>
            </c:ext>
          </c:extLst>
        </c:ser>
        <c:ser>
          <c:idx val="1"/>
          <c:order val="13"/>
          <c:tx>
            <c:strRef>
              <c:f>DataPlotting!$T$23</c:f>
              <c:strCache>
                <c:ptCount val="1"/>
                <c:pt idx="0">
                  <c:v>2003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DataPlotting!$U$23:$AD$23</c:f>
              <c:numCache>
                <c:formatCode>#,##0</c:formatCode>
                <c:ptCount val="10"/>
                <c:pt idx="0">
                  <c:v>549.01113267958942</c:v>
                </c:pt>
                <c:pt idx="1">
                  <c:v>164.92947084718779</c:v>
                </c:pt>
                <c:pt idx="2">
                  <c:v>1044.5299652068491</c:v>
                </c:pt>
                <c:pt idx="3">
                  <c:v>1752.2162458686992</c:v>
                </c:pt>
                <c:pt idx="4">
                  <c:v>2078.3390397317398</c:v>
                </c:pt>
                <c:pt idx="5">
                  <c:v>1907.6337374237398</c:v>
                </c:pt>
                <c:pt idx="6">
                  <c:v>2554.92830594526</c:v>
                </c:pt>
                <c:pt idx="7">
                  <c:v>1444.5475061492</c:v>
                </c:pt>
                <c:pt idx="8">
                  <c:v>660.13151779450504</c:v>
                </c:pt>
                <c:pt idx="9">
                  <c:v>3911.895020968027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B3DB-C64C-9C3F-7026BB5C4B20}"/>
            </c:ext>
          </c:extLst>
        </c:ser>
        <c:ser>
          <c:idx val="2"/>
          <c:order val="14"/>
          <c:tx>
            <c:strRef>
              <c:f>DataPlotting!$T$24</c:f>
              <c:strCache>
                <c:ptCount val="1"/>
                <c:pt idx="0">
                  <c:v>2004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DataPlotting!$U$24:$AD$24</c:f>
              <c:numCache>
                <c:formatCode>#,##0</c:formatCode>
                <c:ptCount val="10"/>
                <c:pt idx="0">
                  <c:v>394.99293659743569</c:v>
                </c:pt>
                <c:pt idx="1">
                  <c:v>285.51467417810801</c:v>
                </c:pt>
                <c:pt idx="2">
                  <c:v>181.79759265156659</c:v>
                </c:pt>
                <c:pt idx="3">
                  <c:v>1371.6403047955798</c:v>
                </c:pt>
                <c:pt idx="4">
                  <c:v>1337.7699132842522</c:v>
                </c:pt>
                <c:pt idx="5">
                  <c:v>1017.779403100998</c:v>
                </c:pt>
                <c:pt idx="6">
                  <c:v>598.47151193736511</c:v>
                </c:pt>
                <c:pt idx="7">
                  <c:v>648.220197834327</c:v>
                </c:pt>
                <c:pt idx="8">
                  <c:v>320.567259470377</c:v>
                </c:pt>
                <c:pt idx="9">
                  <c:v>980.21065906520221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E-B3DB-C64C-9C3F-7026BB5C4B20}"/>
            </c:ext>
          </c:extLst>
        </c:ser>
        <c:ser>
          <c:idx val="3"/>
          <c:order val="15"/>
          <c:tx>
            <c:strRef>
              <c:f>DataPlotting!$T$25</c:f>
              <c:strCache>
                <c:ptCount val="1"/>
                <c:pt idx="0">
                  <c:v>2005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DataPlotting!$U$25:$AD$25</c:f>
              <c:numCache>
                <c:formatCode>#,##0</c:formatCode>
                <c:ptCount val="10"/>
                <c:pt idx="0">
                  <c:v>397.08746873783195</c:v>
                </c:pt>
                <c:pt idx="1">
                  <c:v>151.1540606748043</c:v>
                </c:pt>
                <c:pt idx="2">
                  <c:v>246.94516679793401</c:v>
                </c:pt>
                <c:pt idx="3">
                  <c:v>1073.3716942940271</c:v>
                </c:pt>
                <c:pt idx="4">
                  <c:v>3007.7863102085698</c:v>
                </c:pt>
                <c:pt idx="5">
                  <c:v>2022.714936951068</c:v>
                </c:pt>
                <c:pt idx="6">
                  <c:v>1055.114668712579</c:v>
                </c:pt>
                <c:pt idx="7">
                  <c:v>479.41808406811703</c:v>
                </c:pt>
                <c:pt idx="8">
                  <c:v>364.39360118601002</c:v>
                </c:pt>
                <c:pt idx="9">
                  <c:v>934.37274865604286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F-B3DB-C64C-9C3F-7026BB5C4B20}"/>
            </c:ext>
          </c:extLst>
        </c:ser>
        <c:ser>
          <c:idx val="4"/>
          <c:order val="16"/>
          <c:tx>
            <c:strRef>
              <c:f>DataPlotting!$T$26</c:f>
              <c:strCache>
                <c:ptCount val="1"/>
                <c:pt idx="0">
                  <c:v>2006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DataPlotting!$U$26:$AD$26</c:f>
              <c:numCache>
                <c:formatCode>#,##0</c:formatCode>
                <c:ptCount val="10"/>
                <c:pt idx="0">
                  <c:v>871.77240609429919</c:v>
                </c:pt>
                <c:pt idx="1">
                  <c:v>45.437187573112901</c:v>
                </c:pt>
                <c:pt idx="2">
                  <c:v>60.802783569629803</c:v>
                </c:pt>
                <c:pt idx="3">
                  <c:v>380.63268752066</c:v>
                </c:pt>
                <c:pt idx="4">
                  <c:v>1015.7793631505509</c:v>
                </c:pt>
                <c:pt idx="5">
                  <c:v>1297.588340049944</c:v>
                </c:pt>
                <c:pt idx="6">
                  <c:v>831.09495211115791</c:v>
                </c:pt>
                <c:pt idx="7">
                  <c:v>399.71362751219704</c:v>
                </c:pt>
                <c:pt idx="8">
                  <c:v>228.16182320197808</c:v>
                </c:pt>
                <c:pt idx="9">
                  <c:v>659.03755992652759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B3DB-C64C-9C3F-7026BB5C4B20}"/>
            </c:ext>
          </c:extLst>
        </c:ser>
        <c:ser>
          <c:idx val="5"/>
          <c:order val="17"/>
          <c:tx>
            <c:strRef>
              <c:f>DataPlotting!$T$27</c:f>
              <c:strCache>
                <c:ptCount val="1"/>
                <c:pt idx="0">
                  <c:v>2007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12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DataPlotting!$U$27:$AD$27</c:f>
              <c:numCache>
                <c:formatCode>#,##0</c:formatCode>
                <c:ptCount val="10"/>
                <c:pt idx="0">
                  <c:v>2353.4981003769876</c:v>
                </c:pt>
                <c:pt idx="1">
                  <c:v>45.155155670789405</c:v>
                </c:pt>
                <c:pt idx="2">
                  <c:v>117.91343988676101</c:v>
                </c:pt>
                <c:pt idx="3">
                  <c:v>444.67801793895205</c:v>
                </c:pt>
                <c:pt idx="4">
                  <c:v>1500.5727012194779</c:v>
                </c:pt>
                <c:pt idx="5">
                  <c:v>1766.5862626688161</c:v>
                </c:pt>
                <c:pt idx="6">
                  <c:v>1275.0089306242771</c:v>
                </c:pt>
                <c:pt idx="7">
                  <c:v>919.89805362298205</c:v>
                </c:pt>
                <c:pt idx="8">
                  <c:v>388.17812248277301</c:v>
                </c:pt>
                <c:pt idx="9">
                  <c:v>770.13449205297366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3-B3DB-C64C-9C3F-7026BB5C4B20}"/>
            </c:ext>
          </c:extLst>
        </c:ser>
        <c:ser>
          <c:idx val="6"/>
          <c:order val="18"/>
          <c:tx>
            <c:strRef>
              <c:f>DataPlotting!$T$28</c:f>
              <c:strCache>
                <c:ptCount val="1"/>
                <c:pt idx="0">
                  <c:v>2008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15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DataPlotting!$U$28:$AD$28</c:f>
              <c:numCache>
                <c:formatCode>#,##0</c:formatCode>
                <c:ptCount val="10"/>
                <c:pt idx="0">
                  <c:v>516.23489715899984</c:v>
                </c:pt>
                <c:pt idx="1">
                  <c:v>96.863190607901103</c:v>
                </c:pt>
                <c:pt idx="2">
                  <c:v>84.686192820932604</c:v>
                </c:pt>
                <c:pt idx="3">
                  <c:v>169.42731826567228</c:v>
                </c:pt>
                <c:pt idx="4">
                  <c:v>548.02959503130501</c:v>
                </c:pt>
                <c:pt idx="5">
                  <c:v>1131.0551635012077</c:v>
                </c:pt>
                <c:pt idx="6">
                  <c:v>888.65327509805502</c:v>
                </c:pt>
                <c:pt idx="7">
                  <c:v>618.14718953388297</c:v>
                </c:pt>
                <c:pt idx="8">
                  <c:v>392.23226651404599</c:v>
                </c:pt>
                <c:pt idx="9">
                  <c:v>599.6092770260733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6-B3DB-C64C-9C3F-7026BB5C4B20}"/>
            </c:ext>
          </c:extLst>
        </c:ser>
        <c:ser>
          <c:idx val="7"/>
          <c:order val="19"/>
          <c:tx>
            <c:strRef>
              <c:f>DataPlotting!$T$29</c:f>
              <c:strCache>
                <c:ptCount val="1"/>
                <c:pt idx="0">
                  <c:v>2009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8-B3DB-C64C-9C3F-7026BB5C4B2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1A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DataPlotting!$U$29:$AD$29</c:f>
              <c:numCache>
                <c:formatCode>#,##0</c:formatCode>
                <c:ptCount val="10"/>
                <c:pt idx="0">
                  <c:v>797.59902280525421</c:v>
                </c:pt>
                <c:pt idx="1">
                  <c:v>218.65489656077312</c:v>
                </c:pt>
                <c:pt idx="2">
                  <c:v>431.40313451101196</c:v>
                </c:pt>
                <c:pt idx="3">
                  <c:v>444.28181433951198</c:v>
                </c:pt>
                <c:pt idx="4">
                  <c:v>247.79435837919499</c:v>
                </c:pt>
                <c:pt idx="5">
                  <c:v>393.00248928053099</c:v>
                </c:pt>
                <c:pt idx="6">
                  <c:v>557.55505608730004</c:v>
                </c:pt>
                <c:pt idx="7">
                  <c:v>442.79419116840103</c:v>
                </c:pt>
                <c:pt idx="8">
                  <c:v>322.58921329881599</c:v>
                </c:pt>
                <c:pt idx="9">
                  <c:v>415.48154592848198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B-B3DB-C64C-9C3F-7026BB5C4B20}"/>
            </c:ext>
          </c:extLst>
        </c:ser>
        <c:ser>
          <c:idx val="8"/>
          <c:order val="20"/>
          <c:tx>
            <c:strRef>
              <c:f>DataPlotting!$T$30</c:f>
              <c:strCache>
                <c:ptCount val="1"/>
                <c:pt idx="0">
                  <c:v>2010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D-B3DB-C64C-9C3F-7026BB5C4B2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1F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DataPlotting!$U$30:$AD$30</c:f>
              <c:numCache>
                <c:formatCode>#,##0</c:formatCode>
                <c:ptCount val="10"/>
                <c:pt idx="0">
                  <c:v>510.6855051848093</c:v>
                </c:pt>
                <c:pt idx="1">
                  <c:v>129.64372498437211</c:v>
                </c:pt>
                <c:pt idx="2">
                  <c:v>248.71098681554901</c:v>
                </c:pt>
                <c:pt idx="3">
                  <c:v>2966.3178268977099</c:v>
                </c:pt>
                <c:pt idx="4">
                  <c:v>1332.4205033264061</c:v>
                </c:pt>
                <c:pt idx="5">
                  <c:v>416.31230167410507</c:v>
                </c:pt>
                <c:pt idx="6">
                  <c:v>358.82757358731504</c:v>
                </c:pt>
                <c:pt idx="7">
                  <c:v>379.50624003487201</c:v>
                </c:pt>
                <c:pt idx="8">
                  <c:v>399.055839788784</c:v>
                </c:pt>
                <c:pt idx="9">
                  <c:v>733.71228940615322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0-B3DB-C64C-9C3F-7026BB5C4B20}"/>
            </c:ext>
          </c:extLst>
        </c:ser>
        <c:ser>
          <c:idx val="9"/>
          <c:order val="21"/>
          <c:tx>
            <c:strRef>
              <c:f>DataPlotting!$T$31</c:f>
              <c:strCache>
                <c:ptCount val="1"/>
                <c:pt idx="0">
                  <c:v>2011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2-B3DB-C64C-9C3F-7026BB5C4B20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24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DataPlotting!$U$31:$AD$31</c:f>
              <c:numCache>
                <c:formatCode>#,##0</c:formatCode>
                <c:ptCount val="10"/>
                <c:pt idx="0">
                  <c:v>1114.8176775511463</c:v>
                </c:pt>
                <c:pt idx="1">
                  <c:v>118.79164210796469</c:v>
                </c:pt>
                <c:pt idx="2">
                  <c:v>267.62964011235999</c:v>
                </c:pt>
                <c:pt idx="3">
                  <c:v>360.47177020798301</c:v>
                </c:pt>
                <c:pt idx="4">
                  <c:v>1854.558309003522</c:v>
                </c:pt>
                <c:pt idx="5">
                  <c:v>908.47803213038799</c:v>
                </c:pt>
                <c:pt idx="6">
                  <c:v>266.40111650468396</c:v>
                </c:pt>
                <c:pt idx="7">
                  <c:v>151.4241302058962</c:v>
                </c:pt>
                <c:pt idx="8">
                  <c:v>236.85688138453</c:v>
                </c:pt>
                <c:pt idx="9">
                  <c:v>756.52978674764108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5-B3DB-C64C-9C3F-7026BB5C4B20}"/>
            </c:ext>
          </c:extLst>
        </c:ser>
        <c:ser>
          <c:idx val="10"/>
          <c:order val="22"/>
          <c:tx>
            <c:strRef>
              <c:f>DataPlotting!$T$32</c:f>
              <c:strCache>
                <c:ptCount val="1"/>
                <c:pt idx="0">
                  <c:v>2012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7-B3DB-C64C-9C3F-7026BB5C4B20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3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29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DataPlotting!$U$32:$AD$32</c:f>
              <c:numCache>
                <c:formatCode>#,##0</c:formatCode>
                <c:ptCount val="10"/>
                <c:pt idx="0">
                  <c:v>1169.7468055176932</c:v>
                </c:pt>
                <c:pt idx="1">
                  <c:v>235.29354269310943</c:v>
                </c:pt>
                <c:pt idx="2">
                  <c:v>442.37807908681702</c:v>
                </c:pt>
                <c:pt idx="3">
                  <c:v>3254.1193219614402</c:v>
                </c:pt>
                <c:pt idx="4">
                  <c:v>760.8315597022621</c:v>
                </c:pt>
                <c:pt idx="5">
                  <c:v>1228.4251895627981</c:v>
                </c:pt>
                <c:pt idx="6">
                  <c:v>420.573665548733</c:v>
                </c:pt>
                <c:pt idx="7">
                  <c:v>168.22247889586038</c:v>
                </c:pt>
                <c:pt idx="8">
                  <c:v>127.46396984256602</c:v>
                </c:pt>
                <c:pt idx="9">
                  <c:v>658.38910186540772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A-B3DB-C64C-9C3F-7026BB5C4B20}"/>
            </c:ext>
          </c:extLst>
        </c:ser>
        <c:ser>
          <c:idx val="11"/>
          <c:order val="23"/>
          <c:tx>
            <c:strRef>
              <c:f>DataPlotting!$T$33</c:f>
              <c:strCache>
                <c:ptCount val="1"/>
                <c:pt idx="0">
                  <c:v>2013</c:v>
                </c:pt>
              </c:strCache>
            </c:strRef>
          </c:tx>
          <c:spPr>
            <a:gradFill>
              <a:gsLst>
                <a:gs pos="0">
                  <a:srgbClr val="4F81BD">
                    <a:lumMod val="75000"/>
                  </a:srgbClr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16200000" scaled="1"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C-B3DB-C64C-9C3F-7026BB5C4B20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E-B3DB-C64C-9C3F-7026BB5C4B20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DDEBCF"/>
                  </a:gs>
                  <a:gs pos="53000">
                    <a:srgbClr val="9CB86E"/>
                  </a:gs>
                  <a:gs pos="100000">
                    <a:srgbClr val="156B13"/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30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DataPlotting!$U$33:$AD$33</c:f>
              <c:numCache>
                <c:formatCode>#,##0</c:formatCode>
                <c:ptCount val="10"/>
                <c:pt idx="0">
                  <c:v>1226.6993740579987</c:v>
                </c:pt>
                <c:pt idx="1">
                  <c:v>104.16616237551689</c:v>
                </c:pt>
                <c:pt idx="2">
                  <c:v>216.974744820979</c:v>
                </c:pt>
                <c:pt idx="3">
                  <c:v>973.89135144076204</c:v>
                </c:pt>
                <c:pt idx="4">
                  <c:v>5001.8704376808937</c:v>
                </c:pt>
                <c:pt idx="5">
                  <c:v>1160.9728060942559</c:v>
                </c:pt>
                <c:pt idx="6">
                  <c:v>724.53457198516094</c:v>
                </c:pt>
                <c:pt idx="7">
                  <c:v>254.133155272122</c:v>
                </c:pt>
                <c:pt idx="8">
                  <c:v>86.00155599627</c:v>
                </c:pt>
                <c:pt idx="9">
                  <c:v>417.56947063312623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1-B3DB-C64C-9C3F-7026BB5C4B20}"/>
            </c:ext>
          </c:extLst>
        </c:ser>
        <c:ser>
          <c:idx val="21"/>
          <c:order val="24"/>
          <c:tx>
            <c:strRef>
              <c:f>DataPlotting!$T$34</c:f>
              <c:strCache>
                <c:ptCount val="1"/>
                <c:pt idx="0">
                  <c:v>2014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3DB-C64C-9C3F-7026BB5C4B20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3DB-C64C-9C3F-7026BB5C4B2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DataPlotting!$U$34:$AD$34</c:f>
              <c:numCache>
                <c:formatCode>#,##0</c:formatCode>
                <c:ptCount val="10"/>
                <c:pt idx="0">
                  <c:v>2255.9940609517384</c:v>
                </c:pt>
                <c:pt idx="1">
                  <c:v>580.09025277090598</c:v>
                </c:pt>
                <c:pt idx="2">
                  <c:v>272.35031450190149</c:v>
                </c:pt>
                <c:pt idx="3">
                  <c:v>365.88796679782803</c:v>
                </c:pt>
                <c:pt idx="4">
                  <c:v>1704.9059066577449</c:v>
                </c:pt>
                <c:pt idx="5">
                  <c:v>6257.1015804289209</c:v>
                </c:pt>
                <c:pt idx="6">
                  <c:v>3254.7321558090498</c:v>
                </c:pt>
                <c:pt idx="7">
                  <c:v>693.32854670842005</c:v>
                </c:pt>
                <c:pt idx="8">
                  <c:v>381.32741669562796</c:v>
                </c:pt>
                <c:pt idx="9">
                  <c:v>470.78538949489933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8-B3DB-C64C-9C3F-7026BB5C4B20}"/>
            </c:ext>
          </c:extLst>
        </c:ser>
        <c:ser>
          <c:idx val="13"/>
          <c:order val="25"/>
          <c:tx>
            <c:strRef>
              <c:f>DataPlotting!$T$35</c:f>
              <c:strCache>
                <c:ptCount val="1"/>
                <c:pt idx="0">
                  <c:v>2015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rgbClr val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A-B3DB-C64C-9C3F-7026BB5C4B20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C-B3DB-C64C-9C3F-7026BB5C4B20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67000"/>
                    </a:srgbClr>
                  </a:gs>
                  <a:gs pos="48000">
                    <a:srgbClr val="70AD47">
                      <a:lumMod val="97000"/>
                      <a:lumOff val="3000"/>
                    </a:srgbClr>
                  </a:gs>
                  <a:gs pos="100000">
                    <a:srgbClr val="70AD47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E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DataPlotting!$U$35:$AD$35</c:f>
              <c:numCache>
                <c:formatCode>#,##0</c:formatCode>
                <c:ptCount val="10"/>
                <c:pt idx="0">
                  <c:v>1183.396250315378</c:v>
                </c:pt>
                <c:pt idx="1">
                  <c:v>809.48496566717415</c:v>
                </c:pt>
                <c:pt idx="2">
                  <c:v>2296.2801802949398</c:v>
                </c:pt>
                <c:pt idx="3">
                  <c:v>582.89352824004902</c:v>
                </c:pt>
                <c:pt idx="4">
                  <c:v>1221.271590733355</c:v>
                </c:pt>
                <c:pt idx="5">
                  <c:v>2275.6349879982599</c:v>
                </c:pt>
                <c:pt idx="6">
                  <c:v>4433.3202941167392</c:v>
                </c:pt>
                <c:pt idx="7">
                  <c:v>1291.7719444199172</c:v>
                </c:pt>
                <c:pt idx="8">
                  <c:v>304.88412113385107</c:v>
                </c:pt>
                <c:pt idx="9">
                  <c:v>260.38668841759352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F-B3DB-C64C-9C3F-7026BB5C4B20}"/>
            </c:ext>
          </c:extLst>
        </c:ser>
        <c:ser>
          <c:idx val="12"/>
          <c:order val="26"/>
          <c:tx>
            <c:strRef>
              <c:f>DataPlotting!$T$36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rgbClr val="5B9BD5">
                  <a:lumMod val="50000"/>
                </a:srgbClr>
              </a:solidFill>
            </a:ln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1-B3DB-C64C-9C3F-7026BB5C4B20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3-B3DB-C64C-9C3F-7026BB5C4B20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67000"/>
                    </a:srgbClr>
                  </a:gs>
                  <a:gs pos="48000">
                    <a:srgbClr val="70AD47">
                      <a:lumMod val="97000"/>
                      <a:lumOff val="3000"/>
                    </a:srgbClr>
                  </a:gs>
                  <a:gs pos="100000">
                    <a:srgbClr val="70AD47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5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DataPlotting!$U$36:$AD$36</c:f>
              <c:numCache>
                <c:formatCode>#,##0</c:formatCode>
                <c:ptCount val="10"/>
                <c:pt idx="0">
                  <c:v>748.83054528189507</c:v>
                </c:pt>
                <c:pt idx="1">
                  <c:v>436.89680828031703</c:v>
                </c:pt>
                <c:pt idx="2">
                  <c:v>630.43428212773392</c:v>
                </c:pt>
                <c:pt idx="3">
                  <c:v>3323.0101433077202</c:v>
                </c:pt>
                <c:pt idx="4">
                  <c:v>1363.554723075624</c:v>
                </c:pt>
                <c:pt idx="5">
                  <c:v>921.66055419723386</c:v>
                </c:pt>
                <c:pt idx="6">
                  <c:v>1301.0486306759351</c:v>
                </c:pt>
                <c:pt idx="7">
                  <c:v>1918.6593738555468</c:v>
                </c:pt>
                <c:pt idx="8">
                  <c:v>376.04030142745995</c:v>
                </c:pt>
                <c:pt idx="9">
                  <c:v>223.76760662328135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46-B3DB-C64C-9C3F-7026BB5C4B20}"/>
            </c:ext>
          </c:extLst>
        </c:ser>
        <c:ser>
          <c:idx val="14"/>
          <c:order val="27"/>
          <c:tx>
            <c:strRef>
              <c:f>DataPlotting!$T$37</c:f>
              <c:strCache>
                <c:ptCount val="1"/>
                <c:pt idx="0">
                  <c:v>2017</c:v>
                </c:pt>
              </c:strCache>
            </c:strRef>
          </c:tx>
          <c:spPr>
            <a:gradFill flip="none" rotWithShape="1">
              <a:gsLst>
                <a:gs pos="0">
                  <a:srgbClr val="4472C4">
                    <a:lumMod val="0"/>
                    <a:lumOff val="100000"/>
                  </a:srgbClr>
                </a:gs>
                <a:gs pos="35000">
                  <a:srgbClr val="4472C4">
                    <a:lumMod val="0"/>
                    <a:lumOff val="100000"/>
                  </a:srgbClr>
                </a:gs>
                <a:gs pos="100000">
                  <a:srgbClr val="4472C4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</c:spPr>
          <c:invertIfNegative val="0"/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48-B3DB-C64C-9C3F-7026BB5C4B20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4A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DataPlotting!$U$37:$AD$37</c:f>
              <c:numCache>
                <c:formatCode>#,##0</c:formatCode>
                <c:ptCount val="10"/>
                <c:pt idx="0">
                  <c:v>585.72088104037095</c:v>
                </c:pt>
                <c:pt idx="1">
                  <c:v>288.56700906989676</c:v>
                </c:pt>
                <c:pt idx="2">
                  <c:v>460.24838987271255</c:v>
                </c:pt>
                <c:pt idx="3">
                  <c:v>2367.1334870996152</c:v>
                </c:pt>
                <c:pt idx="4">
                  <c:v>2863.3031484016001</c:v>
                </c:pt>
                <c:pt idx="5">
                  <c:v>1246.9707341805649</c:v>
                </c:pt>
                <c:pt idx="6">
                  <c:v>861.29384805940697</c:v>
                </c:pt>
                <c:pt idx="7">
                  <c:v>774.20970282719804</c:v>
                </c:pt>
                <c:pt idx="8">
                  <c:v>918.78480148252606</c:v>
                </c:pt>
                <c:pt idx="9">
                  <c:v>397.67851508949724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4B-B3DB-C64C-9C3F-7026BB5C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500"/>
        <c:shape val="box"/>
        <c:axId val="1328524256"/>
        <c:axId val="1328351984"/>
        <c:axId val="1328349328"/>
      </c:bar3DChart>
      <c:catAx>
        <c:axId val="13285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3561643835616402"/>
              <c:y val="0.93786635404454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351984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28351984"/>
        <c:scaling>
          <c:orientation val="minMax"/>
          <c:max val="6000"/>
          <c:min val="0"/>
        </c:scaling>
        <c:delete val="1"/>
        <c:axPos val="r"/>
        <c:numFmt formatCode="#,##0" sourceLinked="1"/>
        <c:majorTickMark val="out"/>
        <c:minorTickMark val="none"/>
        <c:tickLblPos val="nextTo"/>
        <c:crossAx val="1328524256"/>
        <c:crosses val="max"/>
        <c:crossBetween val="between"/>
      </c:valAx>
      <c:serAx>
        <c:axId val="13283493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chemeClr val="tx2">
                    <a:lumMod val="7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351984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Acoustic </a:t>
            </a:r>
          </a:p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survey </a:t>
            </a:r>
          </a:p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numbers </a:t>
            </a:r>
          </a:p>
        </c:rich>
      </c:tx>
      <c:layout>
        <c:manualLayout>
          <c:xMode val="edge"/>
          <c:yMode val="edge"/>
          <c:x val="0.35454864295809202"/>
          <c:y val="7.0198396229141202E-2"/>
        </c:manualLayout>
      </c:layout>
      <c:overlay val="0"/>
      <c:spPr>
        <a:noFill/>
        <a:ln w="25400">
          <a:noFill/>
        </a:ln>
      </c:spPr>
    </c:title>
    <c:autoTitleDeleted val="0"/>
    <c:view3D>
      <c:rotX val="11"/>
      <c:hPercent val="30"/>
      <c:rotY val="6"/>
      <c:depthPercent val="500"/>
      <c:rAngAx val="0"/>
      <c:perspective val="1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3561643835616595E-2"/>
          <c:y val="0"/>
          <c:w val="0.91780821917808297"/>
          <c:h val="0.900448350941499"/>
        </c:manualLayout>
      </c:layout>
      <c:bar3DChart>
        <c:barDir val="col"/>
        <c:grouping val="standard"/>
        <c:varyColors val="0"/>
        <c:ser>
          <c:idx val="14"/>
          <c:order val="0"/>
          <c:tx>
            <c:strRef>
              <c:f>AgeData!$B$8</c:f>
              <c:strCache>
                <c:ptCount val="1"/>
                <c:pt idx="0">
                  <c:v>1990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AgeData!$C$8:$L$8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3A9D-7946-86CC-9684C15CDA67}"/>
            </c:ext>
          </c:extLst>
        </c:ser>
        <c:ser>
          <c:idx val="15"/>
          <c:order val="1"/>
          <c:tx>
            <c:strRef>
              <c:f>AgeData!$B$9</c:f>
              <c:strCache>
                <c:ptCount val="1"/>
                <c:pt idx="0">
                  <c:v>1991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AgeData!$C$9:$L$9</c:f>
              <c:numCache>
                <c:formatCode>General</c:formatCode>
                <c:ptCount val="10"/>
                <c:pt idx="0">
                  <c:v>639.26753799999994</c:v>
                </c:pt>
                <c:pt idx="1">
                  <c:v>5942.3292549999996</c:v>
                </c:pt>
                <c:pt idx="2">
                  <c:v>967.02642100000003</c:v>
                </c:pt>
                <c:pt idx="3">
                  <c:v>214.547946</c:v>
                </c:pt>
                <c:pt idx="4">
                  <c:v>224.12922699999999</c:v>
                </c:pt>
                <c:pt idx="5">
                  <c:v>133.045368</c:v>
                </c:pt>
                <c:pt idx="6">
                  <c:v>119.732088</c:v>
                </c:pt>
                <c:pt idx="7">
                  <c:v>38.685293000000001</c:v>
                </c:pt>
                <c:pt idx="8">
                  <c:v>37.037005999999998</c:v>
                </c:pt>
                <c:pt idx="9">
                  <c:v>52.988569999999996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3A9D-7946-86CC-9684C15CDA67}"/>
            </c:ext>
          </c:extLst>
        </c:ser>
        <c:ser>
          <c:idx val="16"/>
          <c:order val="2"/>
          <c:tx>
            <c:strRef>
              <c:f>AgeData!$B$10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AgeData!$C$10:$L$10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3A9D-7946-86CC-9684C15CDA67}"/>
            </c:ext>
          </c:extLst>
        </c:ser>
        <c:ser>
          <c:idx val="17"/>
          <c:order val="3"/>
          <c:tx>
            <c:strRef>
              <c:f>AgeData!$B$11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AgeData!$C$11:$L$11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3A9D-7946-86CC-9684C15CDA67}"/>
            </c:ext>
          </c:extLst>
        </c:ser>
        <c:ser>
          <c:idx val="18"/>
          <c:order val="4"/>
          <c:tx>
            <c:strRef>
              <c:f>AgeData!$B$12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AgeData!$C$12:$L$12</c:f>
              <c:numCache>
                <c:formatCode>General</c:formatCode>
                <c:ptCount val="10"/>
                <c:pt idx="0">
                  <c:v>452.85523499999999</c:v>
                </c:pt>
                <c:pt idx="1">
                  <c:v>3905.6106049999999</c:v>
                </c:pt>
                <c:pt idx="2">
                  <c:v>1127.234019</c:v>
                </c:pt>
                <c:pt idx="3">
                  <c:v>1670.3028260000001</c:v>
                </c:pt>
                <c:pt idx="4">
                  <c:v>1908.487018</c:v>
                </c:pt>
                <c:pt idx="5">
                  <c:v>293.253466</c:v>
                </c:pt>
                <c:pt idx="6">
                  <c:v>69.328886999999995</c:v>
                </c:pt>
                <c:pt idx="7">
                  <c:v>66.771671999999995</c:v>
                </c:pt>
                <c:pt idx="8">
                  <c:v>30.09459</c:v>
                </c:pt>
                <c:pt idx="9">
                  <c:v>58.537682000000004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3A9D-7946-86CC-9684C15CDA67}"/>
            </c:ext>
          </c:extLst>
        </c:ser>
        <c:ser>
          <c:idx val="19"/>
          <c:order val="5"/>
          <c:tx>
            <c:strRef>
              <c:f>AgeData!$B$13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AgeData!$C$13:$L$13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3A9D-7946-86CC-9684C15CDA67}"/>
            </c:ext>
          </c:extLst>
        </c:ser>
        <c:ser>
          <c:idx val="20"/>
          <c:order val="6"/>
          <c:tx>
            <c:strRef>
              <c:f>AgeData!$B$14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AgeData!$C$14:$L$14</c:f>
              <c:numCache>
                <c:formatCode>General</c:formatCode>
                <c:ptCount val="10"/>
                <c:pt idx="0">
                  <c:v>972.33634400000005</c:v>
                </c:pt>
                <c:pt idx="1">
                  <c:v>446.39659899999998</c:v>
                </c:pt>
                <c:pt idx="2">
                  <c:v>520.37133100000005</c:v>
                </c:pt>
                <c:pt idx="3">
                  <c:v>2686.4816000000001</c:v>
                </c:pt>
                <c:pt idx="4">
                  <c:v>820.73635899999999</c:v>
                </c:pt>
                <c:pt idx="5">
                  <c:v>509.29505599999999</c:v>
                </c:pt>
                <c:pt idx="6">
                  <c:v>434.35403400000001</c:v>
                </c:pt>
                <c:pt idx="7">
                  <c:v>84.868859999999998</c:v>
                </c:pt>
                <c:pt idx="8">
                  <c:v>16.722781000000001</c:v>
                </c:pt>
                <c:pt idx="9">
                  <c:v>33.677388000000001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3A9D-7946-86CC-9684C15CDA67}"/>
            </c:ext>
          </c:extLst>
        </c:ser>
        <c:ser>
          <c:idx val="21"/>
          <c:order val="7"/>
          <c:tx>
            <c:strRef>
              <c:f>AgeData!$B$15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AgeData!$C$15:$L$15</c:f>
              <c:numCache>
                <c:formatCode>General</c:formatCode>
                <c:ptCount val="10"/>
                <c:pt idx="0">
                  <c:v>12383.79911</c:v>
                </c:pt>
                <c:pt idx="1">
                  <c:v>2742.751722</c:v>
                </c:pt>
                <c:pt idx="2">
                  <c:v>385.32888200000002</c:v>
                </c:pt>
                <c:pt idx="3">
                  <c:v>490.90981099999999</c:v>
                </c:pt>
                <c:pt idx="4">
                  <c:v>1918.113717</c:v>
                </c:pt>
                <c:pt idx="5">
                  <c:v>384.006258</c:v>
                </c:pt>
                <c:pt idx="6">
                  <c:v>205.28550100000001</c:v>
                </c:pt>
                <c:pt idx="7">
                  <c:v>142.672406</c:v>
                </c:pt>
                <c:pt idx="8">
                  <c:v>32.735835999999999</c:v>
                </c:pt>
                <c:pt idx="9">
                  <c:v>17.683416000000001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3A9D-7946-86CC-9684C15CDA67}"/>
            </c:ext>
          </c:extLst>
        </c:ser>
        <c:ser>
          <c:idx val="22"/>
          <c:order val="8"/>
          <c:tx>
            <c:strRef>
              <c:f>AgeData!$B$16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AgeData!$C$16:$L$16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3A9D-7946-86CC-9684C15CDA67}"/>
            </c:ext>
          </c:extLst>
        </c:ser>
        <c:ser>
          <c:idx val="23"/>
          <c:order val="9"/>
          <c:tx>
            <c:strRef>
              <c:f>AgeData!$B$17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AgeData!$C$17:$L$17</c:f>
              <c:numCache>
                <c:formatCode>General</c:formatCode>
                <c:ptCount val="10"/>
                <c:pt idx="0">
                  <c:v>111.865503</c:v>
                </c:pt>
                <c:pt idx="1">
                  <c:v>1587.614967</c:v>
                </c:pt>
                <c:pt idx="2">
                  <c:v>3596.9569740000002</c:v>
                </c:pt>
                <c:pt idx="3">
                  <c:v>1683.5934110000001</c:v>
                </c:pt>
                <c:pt idx="4">
                  <c:v>582.56553599999995</c:v>
                </c:pt>
                <c:pt idx="5">
                  <c:v>273.94560999999999</c:v>
                </c:pt>
                <c:pt idx="6">
                  <c:v>1169.058192</c:v>
                </c:pt>
                <c:pt idx="7">
                  <c:v>400.23503799999997</c:v>
                </c:pt>
                <c:pt idx="8">
                  <c:v>104.643576</c:v>
                </c:pt>
                <c:pt idx="9">
                  <c:v>90.173300000000012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3A9D-7946-86CC-9684C15CDA67}"/>
            </c:ext>
          </c:extLst>
        </c:ser>
        <c:ser>
          <c:idx val="24"/>
          <c:order val="10"/>
          <c:tx>
            <c:strRef>
              <c:f>AgeData!$B$18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AgeData!$C$18:$L$18</c:f>
              <c:numCache>
                <c:formatCode>General</c:formatCode>
                <c:ptCount val="10"/>
                <c:pt idx="0">
                  <c:v>257.92201599999999</c:v>
                </c:pt>
                <c:pt idx="1">
                  <c:v>1272.3294330000001</c:v>
                </c:pt>
                <c:pt idx="2">
                  <c:v>1184.944489</c:v>
                </c:pt>
                <c:pt idx="3">
                  <c:v>2480.0247760000002</c:v>
                </c:pt>
                <c:pt idx="4">
                  <c:v>899.71374900000001</c:v>
                </c:pt>
                <c:pt idx="5">
                  <c:v>243.88862</c:v>
                </c:pt>
                <c:pt idx="6">
                  <c:v>233.99312599999999</c:v>
                </c:pt>
                <c:pt idx="7">
                  <c:v>725.12436600000001</c:v>
                </c:pt>
                <c:pt idx="8">
                  <c:v>190.427626</c:v>
                </c:pt>
                <c:pt idx="9">
                  <c:v>141.38736599999999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3A9D-7946-86CC-9684C15CDA67}"/>
            </c:ext>
          </c:extLst>
        </c:ser>
        <c:ser>
          <c:idx val="25"/>
          <c:order val="11"/>
          <c:tx>
            <c:strRef>
              <c:f>AgeData!$B$19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AgeData!$C$19:$L$19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B-3A9D-7946-86CC-9684C15CDA67}"/>
            </c:ext>
          </c:extLst>
        </c:ser>
        <c:ser>
          <c:idx val="26"/>
          <c:order val="12"/>
          <c:tx>
            <c:strRef>
              <c:f>AgeData!$B$20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AgeData!$C$20:$L$20</c:f>
              <c:numCache>
                <c:formatCode>General</c:formatCode>
                <c:ptCount val="10"/>
                <c:pt idx="0">
                  <c:v>561.31366190000006</c:v>
                </c:pt>
                <c:pt idx="1">
                  <c:v>4187.5517739999996</c:v>
                </c:pt>
                <c:pt idx="2">
                  <c:v>3841.0404589999998</c:v>
                </c:pt>
                <c:pt idx="3">
                  <c:v>1295.262536</c:v>
                </c:pt>
                <c:pt idx="4">
                  <c:v>685.34618369999998</c:v>
                </c:pt>
                <c:pt idx="5">
                  <c:v>593.33517889999996</c:v>
                </c:pt>
                <c:pt idx="6">
                  <c:v>287.57275440000001</c:v>
                </c:pt>
                <c:pt idx="7">
                  <c:v>99.991476300000002</c:v>
                </c:pt>
                <c:pt idx="8">
                  <c:v>131.71430459999999</c:v>
                </c:pt>
                <c:pt idx="9">
                  <c:v>438.634671739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3A9D-7946-86CC-9684C15CDA67}"/>
            </c:ext>
          </c:extLst>
        </c:ser>
        <c:ser>
          <c:idx val="27"/>
          <c:order val="13"/>
          <c:tx>
            <c:strRef>
              <c:f>AgeData!$B$21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AgeData!$C$21:$L$21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3A9D-7946-86CC-9684C15CDA67}"/>
            </c:ext>
          </c:extLst>
        </c:ser>
        <c:ser>
          <c:idx val="28"/>
          <c:order val="14"/>
          <c:tx>
            <c:strRef>
              <c:f>AgeData!$B$22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AgeData!$C$22:$L$22</c:f>
              <c:numCache>
                <c:formatCode>General</c:formatCode>
                <c:ptCount val="10"/>
                <c:pt idx="0">
                  <c:v>15.75365101</c:v>
                </c:pt>
                <c:pt idx="1">
                  <c:v>275.06652259999998</c:v>
                </c:pt>
                <c:pt idx="2">
                  <c:v>1188.7984510000001</c:v>
                </c:pt>
                <c:pt idx="3">
                  <c:v>2928.9407609999998</c:v>
                </c:pt>
                <c:pt idx="4">
                  <c:v>1444.3430269999999</c:v>
                </c:pt>
                <c:pt idx="5">
                  <c:v>417.0268039</c:v>
                </c:pt>
                <c:pt idx="6">
                  <c:v>202.4937822</c:v>
                </c:pt>
                <c:pt idx="7">
                  <c:v>192.76933399999999</c:v>
                </c:pt>
                <c:pt idx="8">
                  <c:v>67.997976129999998</c:v>
                </c:pt>
                <c:pt idx="9">
                  <c:v>101.30235040300002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3-3A9D-7946-86CC-9684C15CDA67}"/>
            </c:ext>
          </c:extLst>
        </c:ser>
        <c:ser>
          <c:idx val="29"/>
          <c:order val="15"/>
          <c:tx>
            <c:strRef>
              <c:f>AgeData!$B$23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AgeData!$C$23:$L$23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6-3A9D-7946-86CC-9684C15CDA67}"/>
            </c:ext>
          </c:extLst>
        </c:ser>
        <c:ser>
          <c:idx val="30"/>
          <c:order val="16"/>
          <c:tx>
            <c:strRef>
              <c:f>AgeData!$B$24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AgeData!$C$24:$L$24</c:f>
              <c:numCache>
                <c:formatCode>General</c:formatCode>
                <c:ptCount val="10"/>
                <c:pt idx="0">
                  <c:v>455.56513039999999</c:v>
                </c:pt>
                <c:pt idx="1">
                  <c:v>208.61292040000001</c:v>
                </c:pt>
                <c:pt idx="2">
                  <c:v>281.97304760000003</c:v>
                </c:pt>
                <c:pt idx="3">
                  <c:v>610.07403790000001</c:v>
                </c:pt>
                <c:pt idx="4">
                  <c:v>695.2963532</c:v>
                </c:pt>
                <c:pt idx="5">
                  <c:v>551.77971460000003</c:v>
                </c:pt>
                <c:pt idx="6">
                  <c:v>319.70128</c:v>
                </c:pt>
                <c:pt idx="7">
                  <c:v>110.07219309999999</c:v>
                </c:pt>
                <c:pt idx="8">
                  <c:v>52.989148999999998</c:v>
                </c:pt>
                <c:pt idx="9">
                  <c:v>109.5940746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9-3A9D-7946-86CC-9684C15CDA67}"/>
            </c:ext>
          </c:extLst>
        </c:ser>
        <c:ser>
          <c:idx val="0"/>
          <c:order val="17"/>
          <c:tx>
            <c:strRef>
              <c:f>AgeData!$B$25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AgeData!$C$25:$L$25</c:f>
              <c:numCache>
                <c:formatCode>General</c:formatCode>
                <c:ptCount val="10"/>
                <c:pt idx="0">
                  <c:v>5588.5405741148843</c:v>
                </c:pt>
                <c:pt idx="1">
                  <c:v>1026.2114373699133</c:v>
                </c:pt>
                <c:pt idx="2">
                  <c:v>319.70633954042341</c:v>
                </c:pt>
                <c:pt idx="3">
                  <c:v>430.07133277953471</c:v>
                </c:pt>
                <c:pt idx="4">
                  <c:v>669.18903196939925</c:v>
                </c:pt>
                <c:pt idx="5">
                  <c:v>588.82871281673692</c:v>
                </c:pt>
                <c:pt idx="6">
                  <c:v>305.66895225821224</c:v>
                </c:pt>
                <c:pt idx="7">
                  <c:v>166.21070973416897</c:v>
                </c:pt>
                <c:pt idx="8">
                  <c:v>60.198139202546479</c:v>
                </c:pt>
                <c:pt idx="9">
                  <c:v>52.035566059130062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C-3A9D-7946-86CC-9684C15CDA67}"/>
            </c:ext>
          </c:extLst>
        </c:ser>
        <c:ser>
          <c:idx val="1"/>
          <c:order val="18"/>
          <c:tx>
            <c:strRef>
              <c:f>AgeData!$B$26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AgeData!$C$26:$L$26</c:f>
              <c:numCache>
                <c:formatCode>General</c:formatCode>
                <c:ptCount val="10"/>
                <c:pt idx="0">
                  <c:v>36.481536349999999</c:v>
                </c:pt>
                <c:pt idx="1">
                  <c:v>2905.2935935416544</c:v>
                </c:pt>
                <c:pt idx="2">
                  <c:v>1031.6073767456228</c:v>
                </c:pt>
                <c:pt idx="3">
                  <c:v>144.38846427246074</c:v>
                </c:pt>
                <c:pt idx="4">
                  <c:v>106.86711920765273</c:v>
                </c:pt>
                <c:pt idx="5">
                  <c:v>170.17616673230253</c:v>
                </c:pt>
                <c:pt idx="6">
                  <c:v>132.37751844500281</c:v>
                </c:pt>
                <c:pt idx="7">
                  <c:v>70.690727055081766</c:v>
                </c:pt>
                <c:pt idx="8">
                  <c:v>58.217681562703788</c:v>
                </c:pt>
                <c:pt idx="9">
                  <c:v>47.884368126084084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D-3A9D-7946-86CC-9684C15CDA67}"/>
            </c:ext>
          </c:extLst>
        </c:ser>
        <c:ser>
          <c:idx val="2"/>
          <c:order val="19"/>
          <c:tx>
            <c:strRef>
              <c:f>AgeData!$B$27</c:f>
              <c:strCache>
                <c:ptCount val="1"/>
                <c:pt idx="0">
                  <c:v>2009</c:v>
                </c:pt>
              </c:strCache>
            </c:strRef>
          </c:tx>
          <c:spPr>
            <a:gradFill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AgeData!$C$27:$L$27</c:f>
              <c:numCache>
                <c:formatCode>General</c:formatCode>
                <c:ptCount val="10"/>
                <c:pt idx="0">
                  <c:v>5127.6659818748503</c:v>
                </c:pt>
                <c:pt idx="1">
                  <c:v>797.39803845216898</c:v>
                </c:pt>
                <c:pt idx="2">
                  <c:v>1674.34570083157</c:v>
                </c:pt>
                <c:pt idx="3">
                  <c:v>198.93239226467102</c:v>
                </c:pt>
                <c:pt idx="4">
                  <c:v>31.056699111411202</c:v>
                </c:pt>
                <c:pt idx="5">
                  <c:v>33.908824162295502</c:v>
                </c:pt>
                <c:pt idx="6">
                  <c:v>50.5132661365475</c:v>
                </c:pt>
                <c:pt idx="7">
                  <c:v>37.516276733858895</c:v>
                </c:pt>
                <c:pt idx="8">
                  <c:v>20.793897471070402</c:v>
                </c:pt>
                <c:pt idx="9">
                  <c:v>25.247447432834541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0-3A9D-7946-86CC-9684C15CDA67}"/>
            </c:ext>
          </c:extLst>
        </c:ser>
        <c:ser>
          <c:idx val="3"/>
          <c:order val="20"/>
          <c:tx>
            <c:strRef>
              <c:f>AgeData!$B$28</c:f>
              <c:strCache>
                <c:ptCount val="1"/>
                <c:pt idx="0">
                  <c:v>2010</c:v>
                </c:pt>
              </c:strCache>
            </c:strRef>
          </c:tx>
          <c:spPr>
            <a:gradFill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AgeData!$C$28:$L$28</c:f>
              <c:numCache>
                <c:formatCode>General</c:formatCode>
                <c:ptCount val="10"/>
                <c:pt idx="0">
                  <c:v>2525.5409533280208</c:v>
                </c:pt>
                <c:pt idx="1">
                  <c:v>6395.1999155974272</c:v>
                </c:pt>
                <c:pt idx="2">
                  <c:v>973.47550370835972</c:v>
                </c:pt>
                <c:pt idx="3">
                  <c:v>2183.4525290554793</c:v>
                </c:pt>
                <c:pt idx="4">
                  <c:v>383.64577235277</c:v>
                </c:pt>
                <c:pt idx="5">
                  <c:v>46.296905240605369</c:v>
                </c:pt>
                <c:pt idx="6">
                  <c:v>6.2202856800785709</c:v>
                </c:pt>
                <c:pt idx="7">
                  <c:v>7.4001846114571741</c:v>
                </c:pt>
                <c:pt idx="8">
                  <c:v>6.7891630342035265</c:v>
                </c:pt>
                <c:pt idx="9">
                  <c:v>20.554501071903097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3-3A9D-7946-86CC-9684C15CDA67}"/>
            </c:ext>
          </c:extLst>
        </c:ser>
        <c:ser>
          <c:idx val="4"/>
          <c:order val="21"/>
          <c:tx>
            <c:strRef>
              <c:f>AgeData!$B$29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A0E0E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AgeData!$C$29:$L$29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4-3A9D-7946-86CC-9684C15CDA67}"/>
            </c:ext>
          </c:extLst>
        </c:ser>
        <c:ser>
          <c:idx val="5"/>
          <c:order val="22"/>
          <c:tx>
            <c:strRef>
              <c:f>AgeData!$B$30</c:f>
              <c:strCache>
                <c:ptCount val="1"/>
                <c:pt idx="0">
                  <c:v>2012</c:v>
                </c:pt>
              </c:strCache>
            </c:strRef>
          </c:tx>
          <c:spPr>
            <a:gradFill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AgeData!$C$30:$L$30</c:f>
              <c:numCache>
                <c:formatCode>General</c:formatCode>
                <c:ptCount val="10"/>
                <c:pt idx="0">
                  <c:v>66.874355156524729</c:v>
                </c:pt>
                <c:pt idx="1">
                  <c:v>1963.0878159418314</c:v>
                </c:pt>
                <c:pt idx="2">
                  <c:v>1640.6179902681181</c:v>
                </c:pt>
                <c:pt idx="3">
                  <c:v>2444.1326747016219</c:v>
                </c:pt>
                <c:pt idx="4">
                  <c:v>202.6385066172252</c:v>
                </c:pt>
                <c:pt idx="5">
                  <c:v>246.07163279577628</c:v>
                </c:pt>
                <c:pt idx="6">
                  <c:v>63.629256284980016</c:v>
                </c:pt>
                <c:pt idx="7">
                  <c:v>13.080688386378773</c:v>
                </c:pt>
                <c:pt idx="8">
                  <c:v>8.3313173100606779</c:v>
                </c:pt>
                <c:pt idx="9">
                  <c:v>18.809203566390604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7-3A9D-7946-86CC-9684C15CDA67}"/>
            </c:ext>
          </c:extLst>
        </c:ser>
        <c:ser>
          <c:idx val="6"/>
          <c:order val="23"/>
          <c:tx>
            <c:strRef>
              <c:f>AgeData!$B$31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AgeData!$C$31:$L$31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8-3A9D-7946-86CC-9684C15CDA67}"/>
            </c:ext>
          </c:extLst>
        </c:ser>
        <c:ser>
          <c:idx val="7"/>
          <c:order val="24"/>
          <c:tx>
            <c:strRef>
              <c:f>AgeData!$B$32</c:f>
              <c:strCache>
                <c:ptCount val="1"/>
                <c:pt idx="0">
                  <c:v>2014</c:v>
                </c:pt>
              </c:strCache>
            </c:strRef>
          </c:tx>
          <c:spPr>
            <a:gradFill>
              <a:gsLst>
                <a:gs pos="0">
                  <a:srgbClr val="4F81BD">
                    <a:lumMod val="0"/>
                    <a:lumOff val="100000"/>
                  </a:srgbClr>
                </a:gs>
                <a:gs pos="42000">
                  <a:srgbClr val="4F81BD">
                    <a:lumMod val="0"/>
                    <a:lumOff val="100000"/>
                  </a:srgbClr>
                </a:gs>
                <a:gs pos="100000">
                  <a:srgbClr val="0070C0"/>
                </a:gs>
              </a:gsLst>
              <a:path path="circle">
                <a:fillToRect t="100000" r="100000"/>
              </a:path>
            </a:gradFill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0"/>
                      <a:lumOff val="100000"/>
                    </a:srgbClr>
                  </a:gs>
                  <a:gs pos="35000">
                    <a:srgbClr val="FFC000">
                      <a:lumMod val="0"/>
                      <a:lumOff val="100000"/>
                    </a:srgbClr>
                  </a:gs>
                  <a:gs pos="100000">
                    <a:srgbClr val="FFC000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7-11DD-7144-8FB9-61E352248062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A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AgeData!$C$32:$L$32</c:f>
              <c:numCache>
                <c:formatCode>General</c:formatCode>
                <c:ptCount val="10"/>
                <c:pt idx="0">
                  <c:v>4438.3312150000002</c:v>
                </c:pt>
                <c:pt idx="1">
                  <c:v>8614.8922299999995</c:v>
                </c:pt>
                <c:pt idx="2">
                  <c:v>941.27510659999996</c:v>
                </c:pt>
                <c:pt idx="3">
                  <c:v>1100.650198</c:v>
                </c:pt>
                <c:pt idx="4">
                  <c:v>892.33720249999999</c:v>
                </c:pt>
                <c:pt idx="5">
                  <c:v>974.6329164</c:v>
                </c:pt>
                <c:pt idx="6">
                  <c:v>316.92252250000001</c:v>
                </c:pt>
                <c:pt idx="7">
                  <c:v>66.892655649999995</c:v>
                </c:pt>
                <c:pt idx="8">
                  <c:v>21.473721829999999</c:v>
                </c:pt>
                <c:pt idx="9">
                  <c:v>16.156333193000002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B-3A9D-7946-86CC-9684C15CDA67}"/>
            </c:ext>
          </c:extLst>
        </c:ser>
        <c:ser>
          <c:idx val="8"/>
          <c:order val="25"/>
          <c:tx>
            <c:strRef>
              <c:f>AgeData!$B$33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AgeData!$C$33:$L$33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C-3A9D-7946-86CC-9684C15CDA67}"/>
            </c:ext>
          </c:extLst>
        </c:ser>
        <c:ser>
          <c:idx val="9"/>
          <c:order val="26"/>
          <c:tx>
            <c:strRef>
              <c:f>AgeData!$B$34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5B9BD5"/>
                </a:gs>
                <a:gs pos="100000">
                  <a:srgbClr val="E7E6E6"/>
                </a:gs>
              </a:gsLst>
              <a:lin ang="5400000" scaled="1"/>
              <a:tileRect/>
            </a:gradFill>
            <a:ln>
              <a:solidFill>
                <a:srgbClr val="5B9BD5">
                  <a:lumMod val="50000"/>
                </a:srgbClr>
              </a:solidFill>
            </a:ln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0"/>
                      <a:lumOff val="100000"/>
                    </a:srgbClr>
                  </a:gs>
                  <a:gs pos="35000">
                    <a:srgbClr val="FFC000">
                      <a:lumMod val="0"/>
                      <a:lumOff val="100000"/>
                    </a:srgbClr>
                  </a:gs>
                  <a:gs pos="100000">
                    <a:srgbClr val="FFC000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1DD-7144-8FB9-61E352248062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E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AgeData!$C$34:$L$34</c:f>
              <c:numCache>
                <c:formatCode>General</c:formatCode>
                <c:ptCount val="10"/>
                <c:pt idx="0">
                  <c:v>83.334191309999994</c:v>
                </c:pt>
                <c:pt idx="1">
                  <c:v>1017.163946</c:v>
                </c:pt>
                <c:pt idx="2">
                  <c:v>4292.5253270000003</c:v>
                </c:pt>
                <c:pt idx="3">
                  <c:v>3744.877113</c:v>
                </c:pt>
                <c:pt idx="4">
                  <c:v>884.11238089999995</c:v>
                </c:pt>
                <c:pt idx="5">
                  <c:v>253.53674849999999</c:v>
                </c:pt>
                <c:pt idx="6">
                  <c:v>233.67141799999999</c:v>
                </c:pt>
                <c:pt idx="7">
                  <c:v>210.23003170000001</c:v>
                </c:pt>
                <c:pt idx="8">
                  <c:v>36.019083610000003</c:v>
                </c:pt>
                <c:pt idx="9">
                  <c:v>20.158276918999999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F-3A9D-7946-86CC-9684C15CDA67}"/>
            </c:ext>
          </c:extLst>
        </c:ser>
        <c:ser>
          <c:idx val="10"/>
          <c:order val="27"/>
          <c:tx>
            <c:strRef>
              <c:f>AgeData!$B$35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AgeData!$C$35:$L$35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5-11DD-7144-8FB9-61E352248062}"/>
            </c:ext>
          </c:extLst>
        </c:ser>
        <c:ser>
          <c:idx val="11"/>
          <c:order val="28"/>
          <c:tx>
            <c:strRef>
              <c:f>AgeData!$B$36</c:f>
              <c:strCache>
                <c:ptCount val="1"/>
                <c:pt idx="0">
                  <c:v>2018</c:v>
                </c:pt>
              </c:strCache>
            </c:strRef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54000">
                  <a:srgbClr val="4472C4">
                    <a:lumMod val="45000"/>
                    <a:lumOff val="55000"/>
                  </a:srgbClr>
                </a:gs>
                <a:gs pos="94000">
                  <a:srgbClr val="0070C0"/>
                </a:gs>
              </a:gsLst>
              <a:lin ang="16200000" scaled="1"/>
              <a:tileRect/>
            </a:gradFill>
            <a:ln>
              <a:solidFill>
                <a:srgbClr val="4472C4"/>
              </a:solidFill>
            </a:ln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0"/>
                      <a:lumOff val="100000"/>
                    </a:srgbClr>
                  </a:gs>
                  <a:gs pos="35000">
                    <a:srgbClr val="FFC000">
                      <a:lumMod val="0"/>
                      <a:lumOff val="100000"/>
                    </a:srgbClr>
                  </a:gs>
                  <a:gs pos="100000">
                    <a:srgbClr val="FFC000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rgbClr val="4472C4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11DD-7144-8FB9-61E352248062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AgeData!$C$36:$L$36</c:f>
              <c:numCache>
                <c:formatCode>General</c:formatCode>
                <c:ptCount val="10"/>
                <c:pt idx="0">
                  <c:v>423.915774</c:v>
                </c:pt>
                <c:pt idx="1">
                  <c:v>535.25726750000001</c:v>
                </c:pt>
                <c:pt idx="2">
                  <c:v>314.31023370000003</c:v>
                </c:pt>
                <c:pt idx="3">
                  <c:v>570.33871339999996</c:v>
                </c:pt>
                <c:pt idx="4">
                  <c:v>2337.6301319999998</c:v>
                </c:pt>
                <c:pt idx="5">
                  <c:v>843.29203229999996</c:v>
                </c:pt>
                <c:pt idx="6">
                  <c:v>199.00890609999999</c:v>
                </c:pt>
                <c:pt idx="7">
                  <c:v>134.36053609999999</c:v>
                </c:pt>
                <c:pt idx="8">
                  <c:v>102.86084030000001</c:v>
                </c:pt>
                <c:pt idx="9">
                  <c:v>108.876315417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6-11DD-7144-8FB9-61E35224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31"/>
        <c:shape val="box"/>
        <c:axId val="1307936592"/>
        <c:axId val="1369455616"/>
        <c:axId val="1369457392"/>
      </c:bar3DChart>
      <c:catAx>
        <c:axId val="13079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5509359904843499"/>
              <c:y val="0.93786634174989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455616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694556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07936592"/>
        <c:crosses val="max"/>
        <c:crossBetween val="between"/>
      </c:valAx>
      <c:serAx>
        <c:axId val="1369457392"/>
        <c:scaling>
          <c:orientation val="maxMin"/>
        </c:scaling>
        <c:delete val="0"/>
        <c:axPos val="b"/>
        <c:majorGridlines>
          <c:spPr>
            <a:ln w="3175">
              <a:solidFill>
                <a:srgbClr val="3366FF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45561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Fishery</a:t>
            </a:r>
            <a:br>
              <a:rPr lang="en-US"/>
            </a:br>
            <a:r>
              <a:rPr lang="en-US"/>
              <a:t>catch-at-age</a:t>
            </a:r>
          </a:p>
        </c:rich>
      </c:tx>
      <c:layout>
        <c:manualLayout>
          <c:xMode val="edge"/>
          <c:yMode val="edge"/>
          <c:x val="0.61095890410958997"/>
          <c:y val="1.17233294255569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30"/>
      <c:rotY val="359"/>
      <c:depthPercent val="500"/>
      <c:rAngAx val="0"/>
      <c:perspective val="2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3561643835616595E-2"/>
          <c:y val="0"/>
          <c:w val="0.90560418851306501"/>
          <c:h val="0.87613549258068601"/>
        </c:manualLayout>
      </c:layout>
      <c:bar3DChart>
        <c:barDir val="col"/>
        <c:grouping val="standard"/>
        <c:varyColors val="0"/>
        <c:ser>
          <c:idx val="15"/>
          <c:order val="0"/>
          <c:tx>
            <c:strRef>
              <c:f>AgeData!$B$43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AgeData!$C$43:$L$43</c:f>
              <c:numCache>
                <c:formatCode>General</c:formatCode>
                <c:ptCount val="10"/>
                <c:pt idx="0">
                  <c:v>1963.817</c:v>
                </c:pt>
                <c:pt idx="1">
                  <c:v>88216.877999999997</c:v>
                </c:pt>
                <c:pt idx="2">
                  <c:v>670812.79</c:v>
                </c:pt>
                <c:pt idx="3">
                  <c:v>130291.321</c:v>
                </c:pt>
                <c:pt idx="4">
                  <c:v>82898.781000000003</c:v>
                </c:pt>
                <c:pt idx="5">
                  <c:v>110166.81600000001</c:v>
                </c:pt>
                <c:pt idx="6">
                  <c:v>136177.829</c:v>
                </c:pt>
                <c:pt idx="7">
                  <c:v>254831.21400000001</c:v>
                </c:pt>
                <c:pt idx="8">
                  <c:v>102726.463</c:v>
                </c:pt>
                <c:pt idx="9">
                  <c:v>312654.82200000004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5DB-DA4F-B058-431312033194}"/>
            </c:ext>
          </c:extLst>
        </c:ser>
        <c:ser>
          <c:idx val="16"/>
          <c:order val="1"/>
          <c:tx>
            <c:strRef>
              <c:f>AgeData!$B$44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AgeData!$C$44:$L$44</c:f>
              <c:numCache>
                <c:formatCode>General</c:formatCode>
                <c:ptCount val="10"/>
                <c:pt idx="0">
                  <c:v>94.552999999999997</c:v>
                </c:pt>
                <c:pt idx="1">
                  <c:v>6917.3739999999998</c:v>
                </c:pt>
                <c:pt idx="2">
                  <c:v>243618.641</c:v>
                </c:pt>
                <c:pt idx="3">
                  <c:v>1144408.8</c:v>
                </c:pt>
                <c:pt idx="4">
                  <c:v>108022.22</c:v>
                </c:pt>
                <c:pt idx="5">
                  <c:v>73939.486999999994</c:v>
                </c:pt>
                <c:pt idx="6">
                  <c:v>68533.705000000002</c:v>
                </c:pt>
                <c:pt idx="7">
                  <c:v>53098.612999999998</c:v>
                </c:pt>
                <c:pt idx="8">
                  <c:v>91647.46</c:v>
                </c:pt>
                <c:pt idx="9">
                  <c:v>87345.657999999996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5DB-DA4F-B058-431312033194}"/>
            </c:ext>
          </c:extLst>
        </c:ser>
        <c:ser>
          <c:idx val="17"/>
          <c:order val="2"/>
          <c:tx>
            <c:strRef>
              <c:f>AgeData!$B$45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AgeData!$C$45:$L$45</c:f>
              <c:numCache>
                <c:formatCode>General</c:formatCode>
                <c:ptCount val="10"/>
                <c:pt idx="0">
                  <c:v>1167.769</c:v>
                </c:pt>
                <c:pt idx="1">
                  <c:v>35589.735000000001</c:v>
                </c:pt>
                <c:pt idx="2">
                  <c:v>58612.067999999999</c:v>
                </c:pt>
                <c:pt idx="3">
                  <c:v>347405.30900000001</c:v>
                </c:pt>
                <c:pt idx="4">
                  <c:v>1067224.702</c:v>
                </c:pt>
                <c:pt idx="5">
                  <c:v>180474.84400000001</c:v>
                </c:pt>
                <c:pt idx="6">
                  <c:v>57739.999000000003</c:v>
                </c:pt>
                <c:pt idx="7">
                  <c:v>18728.565999999999</c:v>
                </c:pt>
                <c:pt idx="8">
                  <c:v>12367.620999999999</c:v>
                </c:pt>
                <c:pt idx="9">
                  <c:v>51214.241000000002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A5DB-DA4F-B058-431312033194}"/>
            </c:ext>
          </c:extLst>
        </c:ser>
        <c:ser>
          <c:idx val="18"/>
          <c:order val="3"/>
          <c:tx>
            <c:strRef>
              <c:f>AgeData!$B$46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AgeData!$C$46:$L$46</c:f>
              <c:numCache>
                <c:formatCode>General</c:formatCode>
                <c:ptCount val="10"/>
                <c:pt idx="0">
                  <c:v>0</c:v>
                </c:pt>
                <c:pt idx="1">
                  <c:v>362.23399999999998</c:v>
                </c:pt>
                <c:pt idx="2">
                  <c:v>77134.933000000005</c:v>
                </c:pt>
                <c:pt idx="3">
                  <c:v>148491.08600000001</c:v>
                </c:pt>
                <c:pt idx="4">
                  <c:v>406831.16</c:v>
                </c:pt>
                <c:pt idx="5">
                  <c:v>767104.99800000002</c:v>
                </c:pt>
                <c:pt idx="6">
                  <c:v>121936.992</c:v>
                </c:pt>
                <c:pt idx="7">
                  <c:v>31977.238000000001</c:v>
                </c:pt>
                <c:pt idx="8">
                  <c:v>11202.132</c:v>
                </c:pt>
                <c:pt idx="9">
                  <c:v>39027.646999999997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A5DB-DA4F-B058-431312033194}"/>
            </c:ext>
          </c:extLst>
        </c:ser>
        <c:ser>
          <c:idx val="19"/>
          <c:order val="4"/>
          <c:tx>
            <c:strRef>
              <c:f>AgeData!$B$47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AgeData!$C$47:$L$47</c:f>
              <c:numCache>
                <c:formatCode>General</c:formatCode>
                <c:ptCount val="10"/>
                <c:pt idx="0">
                  <c:v>0</c:v>
                </c:pt>
                <c:pt idx="1">
                  <c:v>16705.888999999999</c:v>
                </c:pt>
                <c:pt idx="2">
                  <c:v>51918.124000000003</c:v>
                </c:pt>
                <c:pt idx="3">
                  <c:v>82638.434999999998</c:v>
                </c:pt>
                <c:pt idx="4">
                  <c:v>161493.758</c:v>
                </c:pt>
                <c:pt idx="5">
                  <c:v>362775.97700000001</c:v>
                </c:pt>
                <c:pt idx="6">
                  <c:v>481648.022</c:v>
                </c:pt>
                <c:pt idx="7">
                  <c:v>186012.14199999999</c:v>
                </c:pt>
                <c:pt idx="8">
                  <c:v>32583.736000000001</c:v>
                </c:pt>
                <c:pt idx="9">
                  <c:v>41626.631000000001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A5DB-DA4F-B058-431312033194}"/>
            </c:ext>
          </c:extLst>
        </c:ser>
        <c:ser>
          <c:idx val="20"/>
          <c:order val="5"/>
          <c:tx>
            <c:strRef>
              <c:f>AgeData!$B$48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AgeData!$C$48:$L$48</c:f>
              <c:numCache>
                <c:formatCode>General</c:formatCode>
                <c:ptCount val="10"/>
                <c:pt idx="0">
                  <c:v>1642.2339999999999</c:v>
                </c:pt>
                <c:pt idx="1">
                  <c:v>77851.847999999998</c:v>
                </c:pt>
                <c:pt idx="2">
                  <c:v>39246.144</c:v>
                </c:pt>
                <c:pt idx="3">
                  <c:v>107649.409</c:v>
                </c:pt>
                <c:pt idx="4">
                  <c:v>472667.19199999998</c:v>
                </c:pt>
                <c:pt idx="5">
                  <c:v>282593.09000000003</c:v>
                </c:pt>
                <c:pt idx="6">
                  <c:v>252640.554</c:v>
                </c:pt>
                <c:pt idx="7">
                  <c:v>200068.83</c:v>
                </c:pt>
                <c:pt idx="8">
                  <c:v>65432.843999999997</c:v>
                </c:pt>
                <c:pt idx="9">
                  <c:v>32945.614000000001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A5DB-DA4F-B058-431312033194}"/>
            </c:ext>
          </c:extLst>
        </c:ser>
        <c:ser>
          <c:idx val="21"/>
          <c:order val="6"/>
          <c:tx>
            <c:strRef>
              <c:f>AgeData!$B$49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AgeData!$C$49:$L$49</c:f>
              <c:numCache>
                <c:formatCode>General</c:formatCode>
                <c:ptCount val="10"/>
                <c:pt idx="0">
                  <c:v>220.08500000000001</c:v>
                </c:pt>
                <c:pt idx="1">
                  <c:v>42328.663999999997</c:v>
                </c:pt>
                <c:pt idx="2">
                  <c:v>85616.472999999998</c:v>
                </c:pt>
                <c:pt idx="3">
                  <c:v>70923.703999999998</c:v>
                </c:pt>
                <c:pt idx="4">
                  <c:v>154774.05600000001</c:v>
                </c:pt>
                <c:pt idx="5">
                  <c:v>697028.57700000005</c:v>
                </c:pt>
                <c:pt idx="6">
                  <c:v>202038.77499999999</c:v>
                </c:pt>
                <c:pt idx="7">
                  <c:v>130969.685</c:v>
                </c:pt>
                <c:pt idx="8">
                  <c:v>107502.47900000001</c:v>
                </c:pt>
                <c:pt idx="9">
                  <c:v>47428.866000000009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A5DB-DA4F-B058-431312033194}"/>
            </c:ext>
          </c:extLst>
        </c:ser>
        <c:ser>
          <c:idx val="22"/>
          <c:order val="7"/>
          <c:tx>
            <c:strRef>
              <c:f>AgeData!$B$50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AgeData!$C$50:$L$50</c:f>
              <c:numCache>
                <c:formatCode>General</c:formatCode>
                <c:ptCount val="10"/>
                <c:pt idx="0">
                  <c:v>191.87799999999999</c:v>
                </c:pt>
                <c:pt idx="1">
                  <c:v>9649.6229999999996</c:v>
                </c:pt>
                <c:pt idx="2">
                  <c:v>294436.09299999999</c:v>
                </c:pt>
                <c:pt idx="3">
                  <c:v>224555.033</c:v>
                </c:pt>
                <c:pt idx="4">
                  <c:v>102324.72</c:v>
                </c:pt>
                <c:pt idx="5">
                  <c:v>159704.82</c:v>
                </c:pt>
                <c:pt idx="6">
                  <c:v>470779.56900000002</c:v>
                </c:pt>
                <c:pt idx="7">
                  <c:v>130685.88</c:v>
                </c:pt>
                <c:pt idx="8">
                  <c:v>56328.538999999997</c:v>
                </c:pt>
                <c:pt idx="9">
                  <c:v>41251.779000000002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A5DB-DA4F-B058-431312033194}"/>
            </c:ext>
          </c:extLst>
        </c:ser>
        <c:ser>
          <c:idx val="23"/>
          <c:order val="8"/>
          <c:tx>
            <c:strRef>
              <c:f>AgeData!$B$51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AgeData!$C$51:$L$51</c:f>
              <c:numCache>
                <c:formatCode>General</c:formatCode>
                <c:ptCount val="10"/>
                <c:pt idx="0">
                  <c:v>0</c:v>
                </c:pt>
                <c:pt idx="1">
                  <c:v>15332.214</c:v>
                </c:pt>
                <c:pt idx="2">
                  <c:v>80266.570999999996</c:v>
                </c:pt>
                <c:pt idx="3">
                  <c:v>425831.83500000002</c:v>
                </c:pt>
                <c:pt idx="4">
                  <c:v>346974.34899999999</c:v>
                </c:pt>
                <c:pt idx="5">
                  <c:v>105151.561</c:v>
                </c:pt>
                <c:pt idx="6">
                  <c:v>170382.75200000001</c:v>
                </c:pt>
                <c:pt idx="7">
                  <c:v>357627.32299999997</c:v>
                </c:pt>
                <c:pt idx="8">
                  <c:v>85956.498999999996</c:v>
                </c:pt>
                <c:pt idx="9">
                  <c:v>59040.819000000003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A5DB-DA4F-B058-431312033194}"/>
            </c:ext>
          </c:extLst>
        </c:ser>
        <c:ser>
          <c:idx val="24"/>
          <c:order val="9"/>
          <c:tx>
            <c:strRef>
              <c:f>AgeData!$B$52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AgeData!$C$52:$L$52</c:f>
              <c:numCache>
                <c:formatCode>General</c:formatCode>
                <c:ptCount val="10"/>
                <c:pt idx="0">
                  <c:v>0</c:v>
                </c:pt>
                <c:pt idx="1">
                  <c:v>3084.0819999999999</c:v>
                </c:pt>
                <c:pt idx="2">
                  <c:v>46891.601000000002</c:v>
                </c:pt>
                <c:pt idx="3">
                  <c:v>154726.845</c:v>
                </c:pt>
                <c:pt idx="4">
                  <c:v>582562.62899999996</c:v>
                </c:pt>
                <c:pt idx="5">
                  <c:v>410467.83600000001</c:v>
                </c:pt>
                <c:pt idx="6">
                  <c:v>135860.79699999999</c:v>
                </c:pt>
                <c:pt idx="7">
                  <c:v>127004.325</c:v>
                </c:pt>
                <c:pt idx="8">
                  <c:v>157299.897</c:v>
                </c:pt>
                <c:pt idx="9">
                  <c:v>118524.105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A5DB-DA4F-B058-431312033194}"/>
            </c:ext>
          </c:extLst>
        </c:ser>
        <c:ser>
          <c:idx val="25"/>
          <c:order val="10"/>
          <c:tx>
            <c:strRef>
              <c:f>AgeData!$B$53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AgeData!$C$53:$L$53</c:f>
              <c:numCache>
                <c:formatCode>General</c:formatCode>
                <c:ptCount val="10"/>
                <c:pt idx="0">
                  <c:v>896.24699999999996</c:v>
                </c:pt>
                <c:pt idx="1">
                  <c:v>46960.366000000002</c:v>
                </c:pt>
                <c:pt idx="2">
                  <c:v>108614.984</c:v>
                </c:pt>
                <c:pt idx="3">
                  <c:v>213379.41399999999</c:v>
                </c:pt>
                <c:pt idx="4">
                  <c:v>287356.30699999997</c:v>
                </c:pt>
                <c:pt idx="5">
                  <c:v>602274.72</c:v>
                </c:pt>
                <c:pt idx="6">
                  <c:v>270186.35600000003</c:v>
                </c:pt>
                <c:pt idx="7">
                  <c:v>100646.40399999999</c:v>
                </c:pt>
                <c:pt idx="8">
                  <c:v>86265.324999999997</c:v>
                </c:pt>
                <c:pt idx="9">
                  <c:v>159672.60500000001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A5DB-DA4F-B058-431312033194}"/>
            </c:ext>
          </c:extLst>
        </c:ser>
        <c:ser>
          <c:idx val="26"/>
          <c:order val="11"/>
          <c:tx>
            <c:strRef>
              <c:f>AgeData!$B$54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AgeData!$C$54:$L$54</c:f>
              <c:numCache>
                <c:formatCode>General</c:formatCode>
                <c:ptCount val="10"/>
                <c:pt idx="0">
                  <c:v>0</c:v>
                </c:pt>
                <c:pt idx="1">
                  <c:v>14109.644</c:v>
                </c:pt>
                <c:pt idx="2">
                  <c:v>408579.70799999998</c:v>
                </c:pt>
                <c:pt idx="3">
                  <c:v>323481.978</c:v>
                </c:pt>
                <c:pt idx="4">
                  <c:v>367205.84399999998</c:v>
                </c:pt>
                <c:pt idx="5">
                  <c:v>307130.69799999997</c:v>
                </c:pt>
                <c:pt idx="6">
                  <c:v>331247.14500000002</c:v>
                </c:pt>
                <c:pt idx="7">
                  <c:v>158767.45000000001</c:v>
                </c:pt>
                <c:pt idx="8">
                  <c:v>49547.88</c:v>
                </c:pt>
                <c:pt idx="9">
                  <c:v>107524.565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A5DB-DA4F-B058-431312033194}"/>
            </c:ext>
          </c:extLst>
        </c:ser>
        <c:ser>
          <c:idx val="27"/>
          <c:order val="12"/>
          <c:tx>
            <c:strRef>
              <c:f>AgeData!$B$55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AgeData!$C$55:$L$55</c:f>
              <c:numCache>
                <c:formatCode>General</c:formatCode>
                <c:ptCount val="10"/>
                <c:pt idx="0">
                  <c:v>0</c:v>
                </c:pt>
                <c:pt idx="1">
                  <c:v>472.74700000000001</c:v>
                </c:pt>
                <c:pt idx="2">
                  <c:v>90113.138999999996</c:v>
                </c:pt>
                <c:pt idx="3">
                  <c:v>825409.40300000005</c:v>
                </c:pt>
                <c:pt idx="4">
                  <c:v>483692.60499999998</c:v>
                </c:pt>
                <c:pt idx="5">
                  <c:v>238969.49900000001</c:v>
                </c:pt>
                <c:pt idx="6">
                  <c:v>168482.40299999999</c:v>
                </c:pt>
                <c:pt idx="7">
                  <c:v>155208.60699999999</c:v>
                </c:pt>
                <c:pt idx="8">
                  <c:v>63231.432999999997</c:v>
                </c:pt>
                <c:pt idx="9">
                  <c:v>76187.396999999997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E-A5DB-DA4F-B058-431312033194}"/>
            </c:ext>
          </c:extLst>
        </c:ser>
        <c:ser>
          <c:idx val="28"/>
          <c:order val="13"/>
          <c:tx>
            <c:strRef>
              <c:f>AgeData!$B$56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AgeData!$C$56:$L$56</c:f>
              <c:numCache>
                <c:formatCode>General</c:formatCode>
                <c:ptCount val="10"/>
                <c:pt idx="0">
                  <c:v>0</c:v>
                </c:pt>
                <c:pt idx="1">
                  <c:v>4141.0529999999999</c:v>
                </c:pt>
                <c:pt idx="2">
                  <c:v>51083.675000000003</c:v>
                </c:pt>
                <c:pt idx="3">
                  <c:v>399372.82799999998</c:v>
                </c:pt>
                <c:pt idx="4">
                  <c:v>859074.43799999997</c:v>
                </c:pt>
                <c:pt idx="5">
                  <c:v>483457.92099999997</c:v>
                </c:pt>
                <c:pt idx="6">
                  <c:v>157561.81</c:v>
                </c:pt>
                <c:pt idx="7">
                  <c:v>68662.805999999997</c:v>
                </c:pt>
                <c:pt idx="8">
                  <c:v>68321.411999999997</c:v>
                </c:pt>
                <c:pt idx="9">
                  <c:v>54616.959999999999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A5DB-DA4F-B058-431312033194}"/>
            </c:ext>
          </c:extLst>
        </c:ser>
        <c:ser>
          <c:idx val="29"/>
          <c:order val="14"/>
          <c:tx>
            <c:strRef>
              <c:f>AgeData!$B$57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AgeData!$C$57:$L$57</c:f>
              <c:numCache>
                <c:formatCode>General</c:formatCode>
                <c:ptCount val="10"/>
                <c:pt idx="0">
                  <c:v>0</c:v>
                </c:pt>
                <c:pt idx="1">
                  <c:v>9976.6180000000004</c:v>
                </c:pt>
                <c:pt idx="2">
                  <c:v>83181.281000000003</c:v>
                </c:pt>
                <c:pt idx="3">
                  <c:v>293286.82</c:v>
                </c:pt>
                <c:pt idx="4">
                  <c:v>615345.93900000001</c:v>
                </c:pt>
                <c:pt idx="5">
                  <c:v>592562.50899999996</c:v>
                </c:pt>
                <c:pt idx="6">
                  <c:v>283626.99599999998</c:v>
                </c:pt>
                <c:pt idx="7">
                  <c:v>109860.035</c:v>
                </c:pt>
                <c:pt idx="8">
                  <c:v>49506.307999999997</c:v>
                </c:pt>
                <c:pt idx="9">
                  <c:v>78826.606000000014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2-A5DB-DA4F-B058-431312033194}"/>
            </c:ext>
          </c:extLst>
        </c:ser>
        <c:ser>
          <c:idx val="30"/>
          <c:order val="15"/>
          <c:tx>
            <c:strRef>
              <c:f>AgeData!$B$58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AgeData!$C$58:$L$58</c:f>
              <c:numCache>
                <c:formatCode>General</c:formatCode>
                <c:ptCount val="10"/>
                <c:pt idx="0">
                  <c:v>1628.575</c:v>
                </c:pt>
                <c:pt idx="1">
                  <c:v>16913.692999999999</c:v>
                </c:pt>
                <c:pt idx="2">
                  <c:v>60498.61</c:v>
                </c:pt>
                <c:pt idx="3">
                  <c:v>137515.01199999999</c:v>
                </c:pt>
                <c:pt idx="4">
                  <c:v>388609.22200000001</c:v>
                </c:pt>
                <c:pt idx="5">
                  <c:v>508735.359</c:v>
                </c:pt>
                <c:pt idx="6">
                  <c:v>300146.88199999998</c:v>
                </c:pt>
                <c:pt idx="7">
                  <c:v>139480.685</c:v>
                </c:pt>
                <c:pt idx="8">
                  <c:v>47584.317000000003</c:v>
                </c:pt>
                <c:pt idx="9">
                  <c:v>70021.038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4-A5DB-DA4F-B058-431312033194}"/>
            </c:ext>
          </c:extLst>
        </c:ser>
        <c:ser>
          <c:idx val="0"/>
          <c:order val="16"/>
          <c:tx>
            <c:strRef>
              <c:f>AgeData!$B$59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A5DB-DA4F-B058-43131203319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AgeData!$C$59:$L$59</c:f>
              <c:numCache>
                <c:formatCode>General</c:formatCode>
                <c:ptCount val="10"/>
                <c:pt idx="0">
                  <c:v>0</c:v>
                </c:pt>
                <c:pt idx="1">
                  <c:v>25887.483</c:v>
                </c:pt>
                <c:pt idx="2">
                  <c:v>57572.921000000002</c:v>
                </c:pt>
                <c:pt idx="3">
                  <c:v>79413.828999999998</c:v>
                </c:pt>
                <c:pt idx="4">
                  <c:v>148847.77299999999</c:v>
                </c:pt>
                <c:pt idx="5">
                  <c:v>308393.40299999999</c:v>
                </c:pt>
                <c:pt idx="6">
                  <c:v>242016.84</c:v>
                </c:pt>
                <c:pt idx="7">
                  <c:v>149334.43799999999</c:v>
                </c:pt>
                <c:pt idx="8">
                  <c:v>82517.86</c:v>
                </c:pt>
                <c:pt idx="9">
                  <c:v>65861.688999999998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7-A5DB-DA4F-B058-431312033194}"/>
            </c:ext>
          </c:extLst>
        </c:ser>
        <c:ser>
          <c:idx val="1"/>
          <c:order val="17"/>
          <c:tx>
            <c:strRef>
              <c:f>AgeData!$B$60</c:f>
              <c:strCache>
                <c:ptCount val="1"/>
                <c:pt idx="0">
                  <c:v>2009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AgeData!$C$60:$L$60</c:f>
              <c:numCache>
                <c:formatCode>General</c:formatCode>
                <c:ptCount val="10"/>
                <c:pt idx="0">
                  <c:v>0</c:v>
                </c:pt>
                <c:pt idx="1">
                  <c:v>1314.5830000000001</c:v>
                </c:pt>
                <c:pt idx="2">
                  <c:v>175885.81200000001</c:v>
                </c:pt>
                <c:pt idx="3">
                  <c:v>199871.24400000001</c:v>
                </c:pt>
                <c:pt idx="4">
                  <c:v>82354.686000000002</c:v>
                </c:pt>
                <c:pt idx="5">
                  <c:v>112946.04700000001</c:v>
                </c:pt>
                <c:pt idx="6">
                  <c:v>123367.32399999999</c:v>
                </c:pt>
                <c:pt idx="7">
                  <c:v>104017.576</c:v>
                </c:pt>
                <c:pt idx="8">
                  <c:v>65932.225999999995</c:v>
                </c:pt>
                <c:pt idx="9">
                  <c:v>83488.096000000005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9-A5DB-DA4F-B058-431312033194}"/>
            </c:ext>
          </c:extLst>
        </c:ser>
        <c:ser>
          <c:idx val="2"/>
          <c:order val="18"/>
          <c:tx>
            <c:strRef>
              <c:f>AgeData!$B$61</c:f>
              <c:strCache>
                <c:ptCount val="1"/>
                <c:pt idx="0">
                  <c:v>2010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AgeData!$C$61:$L$61</c:f>
              <c:numCache>
                <c:formatCode>General</c:formatCode>
                <c:ptCount val="10"/>
                <c:pt idx="0">
                  <c:v>1038.972</c:v>
                </c:pt>
                <c:pt idx="1">
                  <c:v>27151.579000000002</c:v>
                </c:pt>
                <c:pt idx="2">
                  <c:v>30847.146000000001</c:v>
                </c:pt>
                <c:pt idx="3">
                  <c:v>557916.68099999998</c:v>
                </c:pt>
                <c:pt idx="4">
                  <c:v>220633.75700000001</c:v>
                </c:pt>
                <c:pt idx="5">
                  <c:v>55007.150999999998</c:v>
                </c:pt>
                <c:pt idx="6">
                  <c:v>42454.516000000003</c:v>
                </c:pt>
                <c:pt idx="7">
                  <c:v>56572.317999999999</c:v>
                </c:pt>
                <c:pt idx="8">
                  <c:v>52871.334000000003</c:v>
                </c:pt>
                <c:pt idx="9">
                  <c:v>67515.936000000002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B-A5DB-DA4F-B058-431312033194}"/>
            </c:ext>
          </c:extLst>
        </c:ser>
        <c:ser>
          <c:idx val="3"/>
          <c:order val="19"/>
          <c:tx>
            <c:strRef>
              <c:f>AgeData!$B$62</c:f>
              <c:strCache>
                <c:ptCount val="1"/>
                <c:pt idx="0">
                  <c:v>2011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A5DB-DA4F-B058-43131203319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AgeData!$C$62:$L$62</c:f>
              <c:numCache>
                <c:formatCode>General</c:formatCode>
                <c:ptCount val="10"/>
                <c:pt idx="0">
                  <c:v>439.07</c:v>
                </c:pt>
                <c:pt idx="1">
                  <c:v>11410.413</c:v>
                </c:pt>
                <c:pt idx="2">
                  <c:v>192811.109</c:v>
                </c:pt>
                <c:pt idx="3">
                  <c:v>115606.251</c:v>
                </c:pt>
                <c:pt idx="4">
                  <c:v>809474.86499999999</c:v>
                </c:pt>
                <c:pt idx="5">
                  <c:v>284361.95400000003</c:v>
                </c:pt>
                <c:pt idx="6">
                  <c:v>64084.642999999996</c:v>
                </c:pt>
                <c:pt idx="7">
                  <c:v>37701.133999999998</c:v>
                </c:pt>
                <c:pt idx="8">
                  <c:v>38348.107000000004</c:v>
                </c:pt>
                <c:pt idx="9">
                  <c:v>84275.385999999999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F-A5DB-DA4F-B058-431312033194}"/>
            </c:ext>
          </c:extLst>
        </c:ser>
        <c:ser>
          <c:idx val="4"/>
          <c:order val="20"/>
          <c:tx>
            <c:strRef>
              <c:f>AgeData!$B$63</c:f>
              <c:strCache>
                <c:ptCount val="1"/>
                <c:pt idx="0">
                  <c:v>2012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A5DB-DA4F-B058-43131203319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AgeData!$C$63:$L$63</c:f>
              <c:numCache>
                <c:formatCode>General</c:formatCode>
                <c:ptCount val="10"/>
                <c:pt idx="0">
                  <c:v>0</c:v>
                </c:pt>
                <c:pt idx="1">
                  <c:v>23705.411</c:v>
                </c:pt>
                <c:pt idx="2">
                  <c:v>117842.838</c:v>
                </c:pt>
                <c:pt idx="3">
                  <c:v>943811.88399999996</c:v>
                </c:pt>
                <c:pt idx="4">
                  <c:v>173671.16200000001</c:v>
                </c:pt>
                <c:pt idx="5">
                  <c:v>433067.10100000002</c:v>
                </c:pt>
                <c:pt idx="6">
                  <c:v>139900.66</c:v>
                </c:pt>
                <c:pt idx="7">
                  <c:v>36952.281000000003</c:v>
                </c:pt>
                <c:pt idx="8">
                  <c:v>17622.732</c:v>
                </c:pt>
                <c:pt idx="9">
                  <c:v>58437.68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3-A5DB-DA4F-B058-431312033194}"/>
            </c:ext>
          </c:extLst>
        </c:ser>
        <c:ser>
          <c:idx val="5"/>
          <c:order val="21"/>
          <c:tx>
            <c:strRef>
              <c:f>AgeData!$B$64</c:f>
              <c:strCache>
                <c:ptCount val="1"/>
                <c:pt idx="0">
                  <c:v>2013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40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A5DB-DA4F-B058-43131203319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AgeData!$C$64:$L$64</c:f>
              <c:numCache>
                <c:formatCode>General</c:formatCode>
                <c:ptCount val="10"/>
                <c:pt idx="0">
                  <c:v>1747.78</c:v>
                </c:pt>
                <c:pt idx="1">
                  <c:v>824.48900000000003</c:v>
                </c:pt>
                <c:pt idx="2">
                  <c:v>65324.891000000003</c:v>
                </c:pt>
                <c:pt idx="3">
                  <c:v>342119.48</c:v>
                </c:pt>
                <c:pt idx="4">
                  <c:v>955524.16</c:v>
                </c:pt>
                <c:pt idx="5">
                  <c:v>195194.90400000001</c:v>
                </c:pt>
                <c:pt idx="6">
                  <c:v>155881.12899999999</c:v>
                </c:pt>
                <c:pt idx="7">
                  <c:v>69052.364000000001</c:v>
                </c:pt>
                <c:pt idx="8">
                  <c:v>20085.844000000001</c:v>
                </c:pt>
                <c:pt idx="9">
                  <c:v>50615.888999999996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7-A5DB-DA4F-B058-431312033194}"/>
            </c:ext>
          </c:extLst>
        </c:ser>
        <c:ser>
          <c:idx val="6"/>
          <c:order val="22"/>
          <c:tx>
            <c:strRef>
              <c:f>AgeData!$B$65</c:f>
              <c:strCache>
                <c:ptCount val="1"/>
                <c:pt idx="0">
                  <c:v>2014</c:v>
                </c:pt>
              </c:strCache>
            </c:strRef>
          </c:tx>
          <c:spPr>
            <a:gradFill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rgbClr val="000000"/>
              </a:solidFill>
            </a:ln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ysClr val="window" lastClr="FFFFFF"/>
                  </a:gs>
                  <a:gs pos="16000">
                    <a:sysClr val="window" lastClr="FFFFFF"/>
                  </a:gs>
                  <a:gs pos="100000">
                    <a:srgbClr val="9BBB59"/>
                  </a:gs>
                </a:gsLst>
                <a:lin ang="54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AgeData!$C$65:$L$65</c:f>
              <c:numCache>
                <c:formatCode>General</c:formatCode>
                <c:ptCount val="10"/>
                <c:pt idx="0">
                  <c:v>0</c:v>
                </c:pt>
                <c:pt idx="1">
                  <c:v>39591.368999999999</c:v>
                </c:pt>
                <c:pt idx="2">
                  <c:v>31441.3</c:v>
                </c:pt>
                <c:pt idx="3">
                  <c:v>168628.579</c:v>
                </c:pt>
                <c:pt idx="4">
                  <c:v>397383.81699999998</c:v>
                </c:pt>
                <c:pt idx="5">
                  <c:v>752245.70799999998</c:v>
                </c:pt>
                <c:pt idx="6">
                  <c:v>210304.18900000001</c:v>
                </c:pt>
                <c:pt idx="7">
                  <c:v>86346.612999999998</c:v>
                </c:pt>
                <c:pt idx="8">
                  <c:v>29153.561000000002</c:v>
                </c:pt>
                <c:pt idx="9">
                  <c:v>25784.391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A-A5DB-DA4F-B058-431312033194}"/>
            </c:ext>
          </c:extLst>
        </c:ser>
        <c:ser>
          <c:idx val="7"/>
          <c:order val="23"/>
          <c:tx>
            <c:strRef>
              <c:f>AgeData!$B$66</c:f>
              <c:strCache>
                <c:ptCount val="1"/>
                <c:pt idx="0">
                  <c:v>2015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rgbClr val="5B9BD5">
                  <a:lumMod val="50000"/>
                </a:srgbClr>
              </a:solidFill>
            </a:ln>
          </c:spPr>
          <c:invertIfNegative val="0"/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C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AgeData!$C$66:$L$66</c:f>
              <c:numCache>
                <c:formatCode>General</c:formatCode>
                <c:ptCount val="10"/>
                <c:pt idx="0">
                  <c:v>0</c:v>
                </c:pt>
                <c:pt idx="1">
                  <c:v>15735.781000000001</c:v>
                </c:pt>
                <c:pt idx="2">
                  <c:v>633167.11800000002</c:v>
                </c:pt>
                <c:pt idx="3">
                  <c:v>194789.08199999999</c:v>
                </c:pt>
                <c:pt idx="4">
                  <c:v>229065.73800000001</c:v>
                </c:pt>
                <c:pt idx="5">
                  <c:v>385234.109</c:v>
                </c:pt>
                <c:pt idx="6">
                  <c:v>509395.33500000002</c:v>
                </c:pt>
                <c:pt idx="7">
                  <c:v>88174.899000000005</c:v>
                </c:pt>
                <c:pt idx="8">
                  <c:v>42967.285000000003</c:v>
                </c:pt>
                <c:pt idx="9">
                  <c:v>28635.999000000003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D-A5DB-DA4F-B058-431312033194}"/>
            </c:ext>
          </c:extLst>
        </c:ser>
        <c:ser>
          <c:idx val="8"/>
          <c:order val="24"/>
          <c:tx>
            <c:strRef>
              <c:f>AgeData!$B$67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F-A5DB-DA4F-B058-431312033194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AgeData!$C$67:$L$67</c:f>
              <c:numCache>
                <c:formatCode>General</c:formatCode>
                <c:ptCount val="10"/>
                <c:pt idx="0">
                  <c:v>0</c:v>
                </c:pt>
                <c:pt idx="1">
                  <c:v>513.81100000000004</c:v>
                </c:pt>
                <c:pt idx="2">
                  <c:v>91701.017999999996</c:v>
                </c:pt>
                <c:pt idx="3">
                  <c:v>1389711.96</c:v>
                </c:pt>
                <c:pt idx="4">
                  <c:v>159282.682</c:v>
                </c:pt>
                <c:pt idx="5">
                  <c:v>175325.33499999999</c:v>
                </c:pt>
                <c:pt idx="6">
                  <c:v>175485.30499999999</c:v>
                </c:pt>
                <c:pt idx="7">
                  <c:v>223115.72399999999</c:v>
                </c:pt>
                <c:pt idx="8">
                  <c:v>34719.370000000003</c:v>
                </c:pt>
                <c:pt idx="9">
                  <c:v>23557.826000000001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0-A5DB-DA4F-B058-43131203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31"/>
        <c:shape val="box"/>
        <c:axId val="1333194432"/>
        <c:axId val="1333187984"/>
        <c:axId val="1333181504"/>
      </c:bar3DChart>
      <c:catAx>
        <c:axId val="13331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5509359904843499"/>
              <c:y val="0.93786634174989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3187984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33187984"/>
        <c:scaling>
          <c:orientation val="minMax"/>
          <c:max val="15000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33194432"/>
        <c:crosses val="max"/>
        <c:crossBetween val="between"/>
        <c:majorUnit val="1000000"/>
        <c:dispUnits>
          <c:builtInUnit val="millions"/>
        </c:dispUnits>
      </c:valAx>
      <c:serAx>
        <c:axId val="1333181504"/>
        <c:scaling>
          <c:orientation val="maxMin"/>
        </c:scaling>
        <c:delete val="0"/>
        <c:axPos val="b"/>
        <c:majorGridlines>
          <c:spPr>
            <a:ln w="3175">
              <a:solidFill>
                <a:srgbClr val="3366FF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3187984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Fishery</a:t>
            </a:r>
            <a:br>
              <a:rPr lang="en-US"/>
            </a:br>
            <a:r>
              <a:rPr lang="en-US"/>
              <a:t>catch-at-age</a:t>
            </a:r>
          </a:p>
        </c:rich>
      </c:tx>
      <c:layout>
        <c:manualLayout>
          <c:xMode val="edge"/>
          <c:yMode val="edge"/>
          <c:x val="0.61095890410958997"/>
          <c:y val="1.17233294255569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30"/>
      <c:rotY val="359"/>
      <c:depthPercent val="500"/>
      <c:rAngAx val="0"/>
      <c:perspective val="2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3561643835616595E-2"/>
          <c:y val="0"/>
          <c:w val="0.90560418851306501"/>
          <c:h val="0.87613549258068601"/>
        </c:manualLayout>
      </c:layout>
      <c:bar3DChart>
        <c:barDir val="col"/>
        <c:grouping val="standard"/>
        <c:varyColors val="0"/>
        <c:ser>
          <c:idx val="15"/>
          <c:order val="0"/>
          <c:tx>
            <c:strRef>
              <c:f>AgeData!$B$43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AgeData!$C$43:$L$43</c:f>
              <c:numCache>
                <c:formatCode>General</c:formatCode>
                <c:ptCount val="10"/>
                <c:pt idx="0">
                  <c:v>1963.817</c:v>
                </c:pt>
                <c:pt idx="1">
                  <c:v>88216.877999999997</c:v>
                </c:pt>
                <c:pt idx="2">
                  <c:v>670812.79</c:v>
                </c:pt>
                <c:pt idx="3">
                  <c:v>130291.321</c:v>
                </c:pt>
                <c:pt idx="4">
                  <c:v>82898.781000000003</c:v>
                </c:pt>
                <c:pt idx="5">
                  <c:v>110166.81600000001</c:v>
                </c:pt>
                <c:pt idx="6">
                  <c:v>136177.829</c:v>
                </c:pt>
                <c:pt idx="7">
                  <c:v>254831.21400000001</c:v>
                </c:pt>
                <c:pt idx="8">
                  <c:v>102726.463</c:v>
                </c:pt>
                <c:pt idx="9">
                  <c:v>312654.82200000004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8CF-A746-A226-D94906C05B5A}"/>
            </c:ext>
          </c:extLst>
        </c:ser>
        <c:ser>
          <c:idx val="16"/>
          <c:order val="1"/>
          <c:tx>
            <c:strRef>
              <c:f>AgeData!$B$44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AgeData!$C$44:$L$44</c:f>
              <c:numCache>
                <c:formatCode>General</c:formatCode>
                <c:ptCount val="10"/>
                <c:pt idx="0">
                  <c:v>94.552999999999997</c:v>
                </c:pt>
                <c:pt idx="1">
                  <c:v>6917.3739999999998</c:v>
                </c:pt>
                <c:pt idx="2">
                  <c:v>243618.641</c:v>
                </c:pt>
                <c:pt idx="3">
                  <c:v>1144408.8</c:v>
                </c:pt>
                <c:pt idx="4">
                  <c:v>108022.22</c:v>
                </c:pt>
                <c:pt idx="5">
                  <c:v>73939.486999999994</c:v>
                </c:pt>
                <c:pt idx="6">
                  <c:v>68533.705000000002</c:v>
                </c:pt>
                <c:pt idx="7">
                  <c:v>53098.612999999998</c:v>
                </c:pt>
                <c:pt idx="8">
                  <c:v>91647.46</c:v>
                </c:pt>
                <c:pt idx="9">
                  <c:v>87345.657999999996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8CF-A746-A226-D94906C05B5A}"/>
            </c:ext>
          </c:extLst>
        </c:ser>
        <c:ser>
          <c:idx val="17"/>
          <c:order val="2"/>
          <c:tx>
            <c:strRef>
              <c:f>AgeData!$B$45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AgeData!$C$45:$L$45</c:f>
              <c:numCache>
                <c:formatCode>General</c:formatCode>
                <c:ptCount val="10"/>
                <c:pt idx="0">
                  <c:v>1167.769</c:v>
                </c:pt>
                <c:pt idx="1">
                  <c:v>35589.735000000001</c:v>
                </c:pt>
                <c:pt idx="2">
                  <c:v>58612.067999999999</c:v>
                </c:pt>
                <c:pt idx="3">
                  <c:v>347405.30900000001</c:v>
                </c:pt>
                <c:pt idx="4">
                  <c:v>1067224.702</c:v>
                </c:pt>
                <c:pt idx="5">
                  <c:v>180474.84400000001</c:v>
                </c:pt>
                <c:pt idx="6">
                  <c:v>57739.999000000003</c:v>
                </c:pt>
                <c:pt idx="7">
                  <c:v>18728.565999999999</c:v>
                </c:pt>
                <c:pt idx="8">
                  <c:v>12367.620999999999</c:v>
                </c:pt>
                <c:pt idx="9">
                  <c:v>51214.241000000002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A8CF-A746-A226-D94906C05B5A}"/>
            </c:ext>
          </c:extLst>
        </c:ser>
        <c:ser>
          <c:idx val="18"/>
          <c:order val="3"/>
          <c:tx>
            <c:strRef>
              <c:f>AgeData!$B$46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AgeData!$C$46:$L$46</c:f>
              <c:numCache>
                <c:formatCode>General</c:formatCode>
                <c:ptCount val="10"/>
                <c:pt idx="0">
                  <c:v>0</c:v>
                </c:pt>
                <c:pt idx="1">
                  <c:v>362.23399999999998</c:v>
                </c:pt>
                <c:pt idx="2">
                  <c:v>77134.933000000005</c:v>
                </c:pt>
                <c:pt idx="3">
                  <c:v>148491.08600000001</c:v>
                </c:pt>
                <c:pt idx="4">
                  <c:v>406831.16</c:v>
                </c:pt>
                <c:pt idx="5">
                  <c:v>767104.99800000002</c:v>
                </c:pt>
                <c:pt idx="6">
                  <c:v>121936.992</c:v>
                </c:pt>
                <c:pt idx="7">
                  <c:v>31977.238000000001</c:v>
                </c:pt>
                <c:pt idx="8">
                  <c:v>11202.132</c:v>
                </c:pt>
                <c:pt idx="9">
                  <c:v>39027.646999999997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A8CF-A746-A226-D94906C05B5A}"/>
            </c:ext>
          </c:extLst>
        </c:ser>
        <c:ser>
          <c:idx val="19"/>
          <c:order val="4"/>
          <c:tx>
            <c:strRef>
              <c:f>AgeData!$B$47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AgeData!$C$47:$L$47</c:f>
              <c:numCache>
                <c:formatCode>General</c:formatCode>
                <c:ptCount val="10"/>
                <c:pt idx="0">
                  <c:v>0</c:v>
                </c:pt>
                <c:pt idx="1">
                  <c:v>16705.888999999999</c:v>
                </c:pt>
                <c:pt idx="2">
                  <c:v>51918.124000000003</c:v>
                </c:pt>
                <c:pt idx="3">
                  <c:v>82638.434999999998</c:v>
                </c:pt>
                <c:pt idx="4">
                  <c:v>161493.758</c:v>
                </c:pt>
                <c:pt idx="5">
                  <c:v>362775.97700000001</c:v>
                </c:pt>
                <c:pt idx="6">
                  <c:v>481648.022</c:v>
                </c:pt>
                <c:pt idx="7">
                  <c:v>186012.14199999999</c:v>
                </c:pt>
                <c:pt idx="8">
                  <c:v>32583.736000000001</c:v>
                </c:pt>
                <c:pt idx="9">
                  <c:v>41626.631000000001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A8CF-A746-A226-D94906C05B5A}"/>
            </c:ext>
          </c:extLst>
        </c:ser>
        <c:ser>
          <c:idx val="20"/>
          <c:order val="5"/>
          <c:tx>
            <c:strRef>
              <c:f>AgeData!$B$48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AgeData!$C$48:$L$48</c:f>
              <c:numCache>
                <c:formatCode>General</c:formatCode>
                <c:ptCount val="10"/>
                <c:pt idx="0">
                  <c:v>1642.2339999999999</c:v>
                </c:pt>
                <c:pt idx="1">
                  <c:v>77851.847999999998</c:v>
                </c:pt>
                <c:pt idx="2">
                  <c:v>39246.144</c:v>
                </c:pt>
                <c:pt idx="3">
                  <c:v>107649.409</c:v>
                </c:pt>
                <c:pt idx="4">
                  <c:v>472667.19199999998</c:v>
                </c:pt>
                <c:pt idx="5">
                  <c:v>282593.09000000003</c:v>
                </c:pt>
                <c:pt idx="6">
                  <c:v>252640.554</c:v>
                </c:pt>
                <c:pt idx="7">
                  <c:v>200068.83</c:v>
                </c:pt>
                <c:pt idx="8">
                  <c:v>65432.843999999997</c:v>
                </c:pt>
                <c:pt idx="9">
                  <c:v>32945.614000000001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A8CF-A746-A226-D94906C05B5A}"/>
            </c:ext>
          </c:extLst>
        </c:ser>
        <c:ser>
          <c:idx val="21"/>
          <c:order val="6"/>
          <c:tx>
            <c:strRef>
              <c:f>AgeData!$B$49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AgeData!$C$49:$L$49</c:f>
              <c:numCache>
                <c:formatCode>General</c:formatCode>
                <c:ptCount val="10"/>
                <c:pt idx="0">
                  <c:v>220.08500000000001</c:v>
                </c:pt>
                <c:pt idx="1">
                  <c:v>42328.663999999997</c:v>
                </c:pt>
                <c:pt idx="2">
                  <c:v>85616.472999999998</c:v>
                </c:pt>
                <c:pt idx="3">
                  <c:v>70923.703999999998</c:v>
                </c:pt>
                <c:pt idx="4">
                  <c:v>154774.05600000001</c:v>
                </c:pt>
                <c:pt idx="5">
                  <c:v>697028.57700000005</c:v>
                </c:pt>
                <c:pt idx="6">
                  <c:v>202038.77499999999</c:v>
                </c:pt>
                <c:pt idx="7">
                  <c:v>130969.685</c:v>
                </c:pt>
                <c:pt idx="8">
                  <c:v>107502.47900000001</c:v>
                </c:pt>
                <c:pt idx="9">
                  <c:v>47428.866000000009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A8CF-A746-A226-D94906C05B5A}"/>
            </c:ext>
          </c:extLst>
        </c:ser>
        <c:ser>
          <c:idx val="22"/>
          <c:order val="7"/>
          <c:tx>
            <c:strRef>
              <c:f>AgeData!$B$50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AgeData!$C$50:$L$50</c:f>
              <c:numCache>
                <c:formatCode>General</c:formatCode>
                <c:ptCount val="10"/>
                <c:pt idx="0">
                  <c:v>191.87799999999999</c:v>
                </c:pt>
                <c:pt idx="1">
                  <c:v>9649.6229999999996</c:v>
                </c:pt>
                <c:pt idx="2">
                  <c:v>294436.09299999999</c:v>
                </c:pt>
                <c:pt idx="3">
                  <c:v>224555.033</c:v>
                </c:pt>
                <c:pt idx="4">
                  <c:v>102324.72</c:v>
                </c:pt>
                <c:pt idx="5">
                  <c:v>159704.82</c:v>
                </c:pt>
                <c:pt idx="6">
                  <c:v>470779.56900000002</c:v>
                </c:pt>
                <c:pt idx="7">
                  <c:v>130685.88</c:v>
                </c:pt>
                <c:pt idx="8">
                  <c:v>56328.538999999997</c:v>
                </c:pt>
                <c:pt idx="9">
                  <c:v>41251.779000000002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A8CF-A746-A226-D94906C05B5A}"/>
            </c:ext>
          </c:extLst>
        </c:ser>
        <c:ser>
          <c:idx val="23"/>
          <c:order val="8"/>
          <c:tx>
            <c:strRef>
              <c:f>AgeData!$B$51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AgeData!$C$51:$L$51</c:f>
              <c:numCache>
                <c:formatCode>General</c:formatCode>
                <c:ptCount val="10"/>
                <c:pt idx="0">
                  <c:v>0</c:v>
                </c:pt>
                <c:pt idx="1">
                  <c:v>15332.214</c:v>
                </c:pt>
                <c:pt idx="2">
                  <c:v>80266.570999999996</c:v>
                </c:pt>
                <c:pt idx="3">
                  <c:v>425831.83500000002</c:v>
                </c:pt>
                <c:pt idx="4">
                  <c:v>346974.34899999999</c:v>
                </c:pt>
                <c:pt idx="5">
                  <c:v>105151.561</c:v>
                </c:pt>
                <c:pt idx="6">
                  <c:v>170382.75200000001</c:v>
                </c:pt>
                <c:pt idx="7">
                  <c:v>357627.32299999997</c:v>
                </c:pt>
                <c:pt idx="8">
                  <c:v>85956.498999999996</c:v>
                </c:pt>
                <c:pt idx="9">
                  <c:v>59040.819000000003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A8CF-A746-A226-D94906C05B5A}"/>
            </c:ext>
          </c:extLst>
        </c:ser>
        <c:ser>
          <c:idx val="24"/>
          <c:order val="9"/>
          <c:tx>
            <c:strRef>
              <c:f>AgeData!$B$52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AgeData!$C$52:$L$52</c:f>
              <c:numCache>
                <c:formatCode>General</c:formatCode>
                <c:ptCount val="10"/>
                <c:pt idx="0">
                  <c:v>0</c:v>
                </c:pt>
                <c:pt idx="1">
                  <c:v>3084.0819999999999</c:v>
                </c:pt>
                <c:pt idx="2">
                  <c:v>46891.601000000002</c:v>
                </c:pt>
                <c:pt idx="3">
                  <c:v>154726.845</c:v>
                </c:pt>
                <c:pt idx="4">
                  <c:v>582562.62899999996</c:v>
                </c:pt>
                <c:pt idx="5">
                  <c:v>410467.83600000001</c:v>
                </c:pt>
                <c:pt idx="6">
                  <c:v>135860.79699999999</c:v>
                </c:pt>
                <c:pt idx="7">
                  <c:v>127004.325</c:v>
                </c:pt>
                <c:pt idx="8">
                  <c:v>157299.897</c:v>
                </c:pt>
                <c:pt idx="9">
                  <c:v>118524.105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A8CF-A746-A226-D94906C05B5A}"/>
            </c:ext>
          </c:extLst>
        </c:ser>
        <c:ser>
          <c:idx val="25"/>
          <c:order val="10"/>
          <c:tx>
            <c:strRef>
              <c:f>AgeData!$B$53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AgeData!$C$53:$L$53</c:f>
              <c:numCache>
                <c:formatCode>General</c:formatCode>
                <c:ptCount val="10"/>
                <c:pt idx="0">
                  <c:v>896.24699999999996</c:v>
                </c:pt>
                <c:pt idx="1">
                  <c:v>46960.366000000002</c:v>
                </c:pt>
                <c:pt idx="2">
                  <c:v>108614.984</c:v>
                </c:pt>
                <c:pt idx="3">
                  <c:v>213379.41399999999</c:v>
                </c:pt>
                <c:pt idx="4">
                  <c:v>287356.30699999997</c:v>
                </c:pt>
                <c:pt idx="5">
                  <c:v>602274.72</c:v>
                </c:pt>
                <c:pt idx="6">
                  <c:v>270186.35600000003</c:v>
                </c:pt>
                <c:pt idx="7">
                  <c:v>100646.40399999999</c:v>
                </c:pt>
                <c:pt idx="8">
                  <c:v>86265.324999999997</c:v>
                </c:pt>
                <c:pt idx="9">
                  <c:v>159672.60500000001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A8CF-A746-A226-D94906C05B5A}"/>
            </c:ext>
          </c:extLst>
        </c:ser>
        <c:ser>
          <c:idx val="26"/>
          <c:order val="11"/>
          <c:tx>
            <c:strRef>
              <c:f>AgeData!$B$54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AgeData!$C$54:$L$54</c:f>
              <c:numCache>
                <c:formatCode>General</c:formatCode>
                <c:ptCount val="10"/>
                <c:pt idx="0">
                  <c:v>0</c:v>
                </c:pt>
                <c:pt idx="1">
                  <c:v>14109.644</c:v>
                </c:pt>
                <c:pt idx="2">
                  <c:v>408579.70799999998</c:v>
                </c:pt>
                <c:pt idx="3">
                  <c:v>323481.978</c:v>
                </c:pt>
                <c:pt idx="4">
                  <c:v>367205.84399999998</c:v>
                </c:pt>
                <c:pt idx="5">
                  <c:v>307130.69799999997</c:v>
                </c:pt>
                <c:pt idx="6">
                  <c:v>331247.14500000002</c:v>
                </c:pt>
                <c:pt idx="7">
                  <c:v>158767.45000000001</c:v>
                </c:pt>
                <c:pt idx="8">
                  <c:v>49547.88</c:v>
                </c:pt>
                <c:pt idx="9">
                  <c:v>107524.565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A8CF-A746-A226-D94906C05B5A}"/>
            </c:ext>
          </c:extLst>
        </c:ser>
        <c:ser>
          <c:idx val="27"/>
          <c:order val="12"/>
          <c:tx>
            <c:strRef>
              <c:f>AgeData!$B$55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AgeData!$C$55:$L$55</c:f>
              <c:numCache>
                <c:formatCode>General</c:formatCode>
                <c:ptCount val="10"/>
                <c:pt idx="0">
                  <c:v>0</c:v>
                </c:pt>
                <c:pt idx="1">
                  <c:v>472.74700000000001</c:v>
                </c:pt>
                <c:pt idx="2">
                  <c:v>90113.138999999996</c:v>
                </c:pt>
                <c:pt idx="3">
                  <c:v>825409.40300000005</c:v>
                </c:pt>
                <c:pt idx="4">
                  <c:v>483692.60499999998</c:v>
                </c:pt>
                <c:pt idx="5">
                  <c:v>238969.49900000001</c:v>
                </c:pt>
                <c:pt idx="6">
                  <c:v>168482.40299999999</c:v>
                </c:pt>
                <c:pt idx="7">
                  <c:v>155208.60699999999</c:v>
                </c:pt>
                <c:pt idx="8">
                  <c:v>63231.432999999997</c:v>
                </c:pt>
                <c:pt idx="9">
                  <c:v>76187.396999999997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E-A8CF-A746-A226-D94906C05B5A}"/>
            </c:ext>
          </c:extLst>
        </c:ser>
        <c:ser>
          <c:idx val="28"/>
          <c:order val="13"/>
          <c:tx>
            <c:strRef>
              <c:f>AgeData!$B$56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AgeData!$C$56:$L$56</c:f>
              <c:numCache>
                <c:formatCode>General</c:formatCode>
                <c:ptCount val="10"/>
                <c:pt idx="0">
                  <c:v>0</c:v>
                </c:pt>
                <c:pt idx="1">
                  <c:v>4141.0529999999999</c:v>
                </c:pt>
                <c:pt idx="2">
                  <c:v>51083.675000000003</c:v>
                </c:pt>
                <c:pt idx="3">
                  <c:v>399372.82799999998</c:v>
                </c:pt>
                <c:pt idx="4">
                  <c:v>859074.43799999997</c:v>
                </c:pt>
                <c:pt idx="5">
                  <c:v>483457.92099999997</c:v>
                </c:pt>
                <c:pt idx="6">
                  <c:v>157561.81</c:v>
                </c:pt>
                <c:pt idx="7">
                  <c:v>68662.805999999997</c:v>
                </c:pt>
                <c:pt idx="8">
                  <c:v>68321.411999999997</c:v>
                </c:pt>
                <c:pt idx="9">
                  <c:v>54616.959999999999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A8CF-A746-A226-D94906C05B5A}"/>
            </c:ext>
          </c:extLst>
        </c:ser>
        <c:ser>
          <c:idx val="29"/>
          <c:order val="14"/>
          <c:tx>
            <c:strRef>
              <c:f>AgeData!$B$57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AgeData!$C$57:$L$57</c:f>
              <c:numCache>
                <c:formatCode>General</c:formatCode>
                <c:ptCount val="10"/>
                <c:pt idx="0">
                  <c:v>0</c:v>
                </c:pt>
                <c:pt idx="1">
                  <c:v>9976.6180000000004</c:v>
                </c:pt>
                <c:pt idx="2">
                  <c:v>83181.281000000003</c:v>
                </c:pt>
                <c:pt idx="3">
                  <c:v>293286.82</c:v>
                </c:pt>
                <c:pt idx="4">
                  <c:v>615345.93900000001</c:v>
                </c:pt>
                <c:pt idx="5">
                  <c:v>592562.50899999996</c:v>
                </c:pt>
                <c:pt idx="6">
                  <c:v>283626.99599999998</c:v>
                </c:pt>
                <c:pt idx="7">
                  <c:v>109860.035</c:v>
                </c:pt>
                <c:pt idx="8">
                  <c:v>49506.307999999997</c:v>
                </c:pt>
                <c:pt idx="9">
                  <c:v>78826.606000000014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2-A8CF-A746-A226-D94906C05B5A}"/>
            </c:ext>
          </c:extLst>
        </c:ser>
        <c:ser>
          <c:idx val="30"/>
          <c:order val="15"/>
          <c:tx>
            <c:strRef>
              <c:f>AgeData!$B$58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AgeData!$C$58:$L$58</c:f>
              <c:numCache>
                <c:formatCode>General</c:formatCode>
                <c:ptCount val="10"/>
                <c:pt idx="0">
                  <c:v>1628.575</c:v>
                </c:pt>
                <c:pt idx="1">
                  <c:v>16913.692999999999</c:v>
                </c:pt>
                <c:pt idx="2">
                  <c:v>60498.61</c:v>
                </c:pt>
                <c:pt idx="3">
                  <c:v>137515.01199999999</c:v>
                </c:pt>
                <c:pt idx="4">
                  <c:v>388609.22200000001</c:v>
                </c:pt>
                <c:pt idx="5">
                  <c:v>508735.359</c:v>
                </c:pt>
                <c:pt idx="6">
                  <c:v>300146.88199999998</c:v>
                </c:pt>
                <c:pt idx="7">
                  <c:v>139480.685</c:v>
                </c:pt>
                <c:pt idx="8">
                  <c:v>47584.317000000003</c:v>
                </c:pt>
                <c:pt idx="9">
                  <c:v>70021.038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4-A8CF-A746-A226-D94906C05B5A}"/>
            </c:ext>
          </c:extLst>
        </c:ser>
        <c:ser>
          <c:idx val="0"/>
          <c:order val="16"/>
          <c:tx>
            <c:strRef>
              <c:f>AgeData!$B$59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A8CF-A746-A226-D94906C05B5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AgeData!$C$59:$L$59</c:f>
              <c:numCache>
                <c:formatCode>General</c:formatCode>
                <c:ptCount val="10"/>
                <c:pt idx="0">
                  <c:v>0</c:v>
                </c:pt>
                <c:pt idx="1">
                  <c:v>25887.483</c:v>
                </c:pt>
                <c:pt idx="2">
                  <c:v>57572.921000000002</c:v>
                </c:pt>
                <c:pt idx="3">
                  <c:v>79413.828999999998</c:v>
                </c:pt>
                <c:pt idx="4">
                  <c:v>148847.77299999999</c:v>
                </c:pt>
                <c:pt idx="5">
                  <c:v>308393.40299999999</c:v>
                </c:pt>
                <c:pt idx="6">
                  <c:v>242016.84</c:v>
                </c:pt>
                <c:pt idx="7">
                  <c:v>149334.43799999999</c:v>
                </c:pt>
                <c:pt idx="8">
                  <c:v>82517.86</c:v>
                </c:pt>
                <c:pt idx="9">
                  <c:v>65861.688999999998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7-A8CF-A746-A226-D94906C05B5A}"/>
            </c:ext>
          </c:extLst>
        </c:ser>
        <c:ser>
          <c:idx val="1"/>
          <c:order val="17"/>
          <c:tx>
            <c:strRef>
              <c:f>AgeData!$B$60</c:f>
              <c:strCache>
                <c:ptCount val="1"/>
                <c:pt idx="0">
                  <c:v>2009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AgeData!$C$60:$L$60</c:f>
              <c:numCache>
                <c:formatCode>General</c:formatCode>
                <c:ptCount val="10"/>
                <c:pt idx="0">
                  <c:v>0</c:v>
                </c:pt>
                <c:pt idx="1">
                  <c:v>1314.5830000000001</c:v>
                </c:pt>
                <c:pt idx="2">
                  <c:v>175885.81200000001</c:v>
                </c:pt>
                <c:pt idx="3">
                  <c:v>199871.24400000001</c:v>
                </c:pt>
                <c:pt idx="4">
                  <c:v>82354.686000000002</c:v>
                </c:pt>
                <c:pt idx="5">
                  <c:v>112946.04700000001</c:v>
                </c:pt>
                <c:pt idx="6">
                  <c:v>123367.32399999999</c:v>
                </c:pt>
                <c:pt idx="7">
                  <c:v>104017.576</c:v>
                </c:pt>
                <c:pt idx="8">
                  <c:v>65932.225999999995</c:v>
                </c:pt>
                <c:pt idx="9">
                  <c:v>83488.096000000005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9-A8CF-A746-A226-D94906C05B5A}"/>
            </c:ext>
          </c:extLst>
        </c:ser>
        <c:ser>
          <c:idx val="2"/>
          <c:order val="18"/>
          <c:tx>
            <c:strRef>
              <c:f>AgeData!$B$61</c:f>
              <c:strCache>
                <c:ptCount val="1"/>
                <c:pt idx="0">
                  <c:v>2010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AgeData!$C$61:$L$61</c:f>
              <c:numCache>
                <c:formatCode>General</c:formatCode>
                <c:ptCount val="10"/>
                <c:pt idx="0">
                  <c:v>1038.972</c:v>
                </c:pt>
                <c:pt idx="1">
                  <c:v>27151.579000000002</c:v>
                </c:pt>
                <c:pt idx="2">
                  <c:v>30847.146000000001</c:v>
                </c:pt>
                <c:pt idx="3">
                  <c:v>557916.68099999998</c:v>
                </c:pt>
                <c:pt idx="4">
                  <c:v>220633.75700000001</c:v>
                </c:pt>
                <c:pt idx="5">
                  <c:v>55007.150999999998</c:v>
                </c:pt>
                <c:pt idx="6">
                  <c:v>42454.516000000003</c:v>
                </c:pt>
                <c:pt idx="7">
                  <c:v>56572.317999999999</c:v>
                </c:pt>
                <c:pt idx="8">
                  <c:v>52871.334000000003</c:v>
                </c:pt>
                <c:pt idx="9">
                  <c:v>67515.936000000002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B-A8CF-A746-A226-D94906C05B5A}"/>
            </c:ext>
          </c:extLst>
        </c:ser>
        <c:ser>
          <c:idx val="3"/>
          <c:order val="19"/>
          <c:tx>
            <c:strRef>
              <c:f>AgeData!$B$62</c:f>
              <c:strCache>
                <c:ptCount val="1"/>
                <c:pt idx="0">
                  <c:v>2011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A8CF-A746-A226-D94906C05B5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AgeData!$C$62:$L$62</c:f>
              <c:numCache>
                <c:formatCode>General</c:formatCode>
                <c:ptCount val="10"/>
                <c:pt idx="0">
                  <c:v>439.07</c:v>
                </c:pt>
                <c:pt idx="1">
                  <c:v>11410.413</c:v>
                </c:pt>
                <c:pt idx="2">
                  <c:v>192811.109</c:v>
                </c:pt>
                <c:pt idx="3">
                  <c:v>115606.251</c:v>
                </c:pt>
                <c:pt idx="4">
                  <c:v>809474.86499999999</c:v>
                </c:pt>
                <c:pt idx="5">
                  <c:v>284361.95400000003</c:v>
                </c:pt>
                <c:pt idx="6">
                  <c:v>64084.642999999996</c:v>
                </c:pt>
                <c:pt idx="7">
                  <c:v>37701.133999999998</c:v>
                </c:pt>
                <c:pt idx="8">
                  <c:v>38348.107000000004</c:v>
                </c:pt>
                <c:pt idx="9">
                  <c:v>84275.385999999999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F-A8CF-A746-A226-D94906C05B5A}"/>
            </c:ext>
          </c:extLst>
        </c:ser>
        <c:ser>
          <c:idx val="4"/>
          <c:order val="20"/>
          <c:tx>
            <c:strRef>
              <c:f>AgeData!$B$63</c:f>
              <c:strCache>
                <c:ptCount val="1"/>
                <c:pt idx="0">
                  <c:v>2012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A8CF-A746-A226-D94906C05B5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AgeData!$C$63:$L$63</c:f>
              <c:numCache>
                <c:formatCode>General</c:formatCode>
                <c:ptCount val="10"/>
                <c:pt idx="0">
                  <c:v>0</c:v>
                </c:pt>
                <c:pt idx="1">
                  <c:v>23705.411</c:v>
                </c:pt>
                <c:pt idx="2">
                  <c:v>117842.838</c:v>
                </c:pt>
                <c:pt idx="3">
                  <c:v>943811.88399999996</c:v>
                </c:pt>
                <c:pt idx="4">
                  <c:v>173671.16200000001</c:v>
                </c:pt>
                <c:pt idx="5">
                  <c:v>433067.10100000002</c:v>
                </c:pt>
                <c:pt idx="6">
                  <c:v>139900.66</c:v>
                </c:pt>
                <c:pt idx="7">
                  <c:v>36952.281000000003</c:v>
                </c:pt>
                <c:pt idx="8">
                  <c:v>17622.732</c:v>
                </c:pt>
                <c:pt idx="9">
                  <c:v>58437.68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3-A8CF-A746-A226-D94906C05B5A}"/>
            </c:ext>
          </c:extLst>
        </c:ser>
        <c:ser>
          <c:idx val="5"/>
          <c:order val="21"/>
          <c:tx>
            <c:strRef>
              <c:f>AgeData!$B$64</c:f>
              <c:strCache>
                <c:ptCount val="1"/>
                <c:pt idx="0">
                  <c:v>2013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40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A8CF-A746-A226-D94906C05B5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AgeData!$C$64:$L$64</c:f>
              <c:numCache>
                <c:formatCode>General</c:formatCode>
                <c:ptCount val="10"/>
                <c:pt idx="0">
                  <c:v>1747.78</c:v>
                </c:pt>
                <c:pt idx="1">
                  <c:v>824.48900000000003</c:v>
                </c:pt>
                <c:pt idx="2">
                  <c:v>65324.891000000003</c:v>
                </c:pt>
                <c:pt idx="3">
                  <c:v>342119.48</c:v>
                </c:pt>
                <c:pt idx="4">
                  <c:v>955524.16</c:v>
                </c:pt>
                <c:pt idx="5">
                  <c:v>195194.90400000001</c:v>
                </c:pt>
                <c:pt idx="6">
                  <c:v>155881.12899999999</c:v>
                </c:pt>
                <c:pt idx="7">
                  <c:v>69052.364000000001</c:v>
                </c:pt>
                <c:pt idx="8">
                  <c:v>20085.844000000001</c:v>
                </c:pt>
                <c:pt idx="9">
                  <c:v>50615.888999999996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7-A8CF-A746-A226-D94906C05B5A}"/>
            </c:ext>
          </c:extLst>
        </c:ser>
        <c:ser>
          <c:idx val="6"/>
          <c:order val="22"/>
          <c:tx>
            <c:strRef>
              <c:f>AgeData!$B$65</c:f>
              <c:strCache>
                <c:ptCount val="1"/>
                <c:pt idx="0">
                  <c:v>2014</c:v>
                </c:pt>
              </c:strCache>
            </c:strRef>
          </c:tx>
          <c:spPr>
            <a:gradFill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rgbClr val="000000"/>
              </a:solidFill>
            </a:ln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ysClr val="window" lastClr="FFFFFF"/>
                  </a:gs>
                  <a:gs pos="16000">
                    <a:sysClr val="window" lastClr="FFFFFF"/>
                  </a:gs>
                  <a:gs pos="100000">
                    <a:srgbClr val="9BBB59"/>
                  </a:gs>
                </a:gsLst>
                <a:lin ang="54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AgeData!$C$65:$L$65</c:f>
              <c:numCache>
                <c:formatCode>General</c:formatCode>
                <c:ptCount val="10"/>
                <c:pt idx="0">
                  <c:v>0</c:v>
                </c:pt>
                <c:pt idx="1">
                  <c:v>39591.368999999999</c:v>
                </c:pt>
                <c:pt idx="2">
                  <c:v>31441.3</c:v>
                </c:pt>
                <c:pt idx="3">
                  <c:v>168628.579</c:v>
                </c:pt>
                <c:pt idx="4">
                  <c:v>397383.81699999998</c:v>
                </c:pt>
                <c:pt idx="5">
                  <c:v>752245.70799999998</c:v>
                </c:pt>
                <c:pt idx="6">
                  <c:v>210304.18900000001</c:v>
                </c:pt>
                <c:pt idx="7">
                  <c:v>86346.612999999998</c:v>
                </c:pt>
                <c:pt idx="8">
                  <c:v>29153.561000000002</c:v>
                </c:pt>
                <c:pt idx="9">
                  <c:v>25784.391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A-A8CF-A746-A226-D94906C05B5A}"/>
            </c:ext>
          </c:extLst>
        </c:ser>
        <c:ser>
          <c:idx val="7"/>
          <c:order val="23"/>
          <c:tx>
            <c:strRef>
              <c:f>AgeData!$B$66</c:f>
              <c:strCache>
                <c:ptCount val="1"/>
                <c:pt idx="0">
                  <c:v>2015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rgbClr val="5B9BD5">
                  <a:lumMod val="50000"/>
                </a:srgbClr>
              </a:solidFill>
            </a:ln>
          </c:spPr>
          <c:invertIfNegative val="0"/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C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AgeData!$C$66:$L$66</c:f>
              <c:numCache>
                <c:formatCode>General</c:formatCode>
                <c:ptCount val="10"/>
                <c:pt idx="0">
                  <c:v>0</c:v>
                </c:pt>
                <c:pt idx="1">
                  <c:v>15735.781000000001</c:v>
                </c:pt>
                <c:pt idx="2">
                  <c:v>633167.11800000002</c:v>
                </c:pt>
                <c:pt idx="3">
                  <c:v>194789.08199999999</c:v>
                </c:pt>
                <c:pt idx="4">
                  <c:v>229065.73800000001</c:v>
                </c:pt>
                <c:pt idx="5">
                  <c:v>385234.109</c:v>
                </c:pt>
                <c:pt idx="6">
                  <c:v>509395.33500000002</c:v>
                </c:pt>
                <c:pt idx="7">
                  <c:v>88174.899000000005</c:v>
                </c:pt>
                <c:pt idx="8">
                  <c:v>42967.285000000003</c:v>
                </c:pt>
                <c:pt idx="9">
                  <c:v>28635.999000000003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D-A8CF-A746-A226-D94906C05B5A}"/>
            </c:ext>
          </c:extLst>
        </c:ser>
        <c:ser>
          <c:idx val="8"/>
          <c:order val="24"/>
          <c:tx>
            <c:strRef>
              <c:f>AgeData!$B$67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F-A8CF-A746-A226-D94906C05B5A}"/>
              </c:ext>
            </c:extLst>
          </c:dPt>
          <c:cat>
            <c:numRef>
              <c:f>AgeData!$C$41:$L$41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AgeData!$C$67:$L$67</c:f>
              <c:numCache>
                <c:formatCode>General</c:formatCode>
                <c:ptCount val="10"/>
                <c:pt idx="0">
                  <c:v>0</c:v>
                </c:pt>
                <c:pt idx="1">
                  <c:v>513.81100000000004</c:v>
                </c:pt>
                <c:pt idx="2">
                  <c:v>91701.017999999996</c:v>
                </c:pt>
                <c:pt idx="3">
                  <c:v>1389711.96</c:v>
                </c:pt>
                <c:pt idx="4">
                  <c:v>159282.682</c:v>
                </c:pt>
                <c:pt idx="5">
                  <c:v>175325.33499999999</c:v>
                </c:pt>
                <c:pt idx="6">
                  <c:v>175485.30499999999</c:v>
                </c:pt>
                <c:pt idx="7">
                  <c:v>223115.72399999999</c:v>
                </c:pt>
                <c:pt idx="8">
                  <c:v>34719.370000000003</c:v>
                </c:pt>
                <c:pt idx="9">
                  <c:v>23557.826000000001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0-A8CF-A746-A226-D94906C0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31"/>
        <c:shape val="box"/>
        <c:axId val="1136702624"/>
        <c:axId val="1136704816"/>
        <c:axId val="1367353360"/>
      </c:bar3DChart>
      <c:catAx>
        <c:axId val="11367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5509359904843499"/>
              <c:y val="0.93786634174989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704816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136704816"/>
        <c:scaling>
          <c:orientation val="minMax"/>
          <c:max val="15000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136702624"/>
        <c:crosses val="max"/>
        <c:crossBetween val="between"/>
        <c:majorUnit val="1000000"/>
        <c:dispUnits>
          <c:builtInUnit val="millions"/>
        </c:dispUnits>
      </c:valAx>
      <c:serAx>
        <c:axId val="1367353360"/>
        <c:scaling>
          <c:orientation val="maxMin"/>
        </c:scaling>
        <c:delete val="0"/>
        <c:axPos val="b"/>
        <c:majorGridlines>
          <c:spPr>
            <a:ln w="3175">
              <a:solidFill>
                <a:srgbClr val="3366FF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70481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1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35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35" workbookViewId="0"/>
  </sheetViews>
  <pageMargins left="0.7" right="0.7" top="0.75" bottom="0.75" header="0.3" footer="0.3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9234" cy="62905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73100" y="10769600"/>
    <xdr:ext cx="8679234" cy="6279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im/OneDrive/ebswp/2016/pm_data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im/OneDrive/ebswp/EBSpollock/runs/dat/DataFile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's 2014 Data"/>
      <sheetName val="PM2014.dat"/>
      <sheetName val="Chart2"/>
      <sheetName val="Chart3"/>
      <sheetName val="W halM 2015_stan_fshSSB.dat (2)"/>
      <sheetName val="Maturity"/>
      <sheetName val="PM2015_stan_fshSSB.dat"/>
      <sheetName val="PM2015_stan.dat"/>
      <sheetName val="PM2015.dat"/>
      <sheetName val="New AVO"/>
      <sheetName val="WtAgeAnal"/>
      <sheetName val="Chart8"/>
      <sheetName val="pm2016_ddc_3.0m.dat"/>
      <sheetName val="pm2016_db_3.0m.dat"/>
      <sheetName val="Model layout"/>
      <sheetName val="BTS Table"/>
      <sheetName val="Chart15"/>
      <sheetName val="Chart16"/>
      <sheetName val="Sheet1"/>
      <sheetName val="A-season wts"/>
      <sheetName val="ToDo"/>
      <sheetName val="Sheet3"/>
    </sheetNames>
    <sheetDataSet>
      <sheetData sheetId="0"/>
      <sheetData sheetId="1">
        <row r="305">
          <cell r="B305">
            <v>639.26753799999994</v>
          </cell>
          <cell r="C305">
            <v>5942.3292549999996</v>
          </cell>
          <cell r="D305">
            <v>967.02642100000003</v>
          </cell>
          <cell r="E305">
            <v>214.547946</v>
          </cell>
          <cell r="F305">
            <v>224.12922699999999</v>
          </cell>
          <cell r="G305">
            <v>133.045368</v>
          </cell>
          <cell r="H305">
            <v>119.732088</v>
          </cell>
          <cell r="I305">
            <v>38.685293000000001</v>
          </cell>
          <cell r="J305">
            <v>37.037005999999998</v>
          </cell>
          <cell r="K305">
            <v>14.667192999999999</v>
          </cell>
          <cell r="L305">
            <v>16.038739</v>
          </cell>
          <cell r="M305">
            <v>5.2750120000000003</v>
          </cell>
          <cell r="N305">
            <v>7.8624049999999999</v>
          </cell>
          <cell r="O305">
            <v>4.59</v>
          </cell>
          <cell r="P305">
            <v>4.5552210000000004</v>
          </cell>
        </row>
        <row r="306">
          <cell r="B306">
            <v>452.85523499999999</v>
          </cell>
          <cell r="C306">
            <v>3905.6106049999999</v>
          </cell>
          <cell r="D306">
            <v>1127.234019</v>
          </cell>
          <cell r="E306">
            <v>1670.3028260000001</v>
          </cell>
          <cell r="F306">
            <v>1908.487018</v>
          </cell>
          <cell r="G306">
            <v>293.253466</v>
          </cell>
          <cell r="H306">
            <v>69.328886999999995</v>
          </cell>
          <cell r="I306">
            <v>66.771671999999995</v>
          </cell>
          <cell r="J306">
            <v>30.09459</v>
          </cell>
          <cell r="K306">
            <v>21.061381999999998</v>
          </cell>
          <cell r="L306">
            <v>6.3904139999999998</v>
          </cell>
          <cell r="M306">
            <v>13.009868000000001</v>
          </cell>
          <cell r="N306">
            <v>2.9810840000000001</v>
          </cell>
          <cell r="O306">
            <v>5.6638380000000002</v>
          </cell>
          <cell r="P306">
            <v>9.4310960000000001</v>
          </cell>
        </row>
        <row r="307">
          <cell r="B307">
            <v>972.33634400000005</v>
          </cell>
          <cell r="C307">
            <v>446.39659899999998</v>
          </cell>
          <cell r="D307">
            <v>520.37133100000005</v>
          </cell>
          <cell r="E307">
            <v>2686.4816000000001</v>
          </cell>
          <cell r="F307">
            <v>820.73635899999999</v>
          </cell>
          <cell r="G307">
            <v>509.29505599999999</v>
          </cell>
          <cell r="H307">
            <v>434.35403400000001</v>
          </cell>
          <cell r="I307">
            <v>84.868859999999998</v>
          </cell>
          <cell r="J307">
            <v>16.722781000000001</v>
          </cell>
          <cell r="K307">
            <v>6.2749439999999996</v>
          </cell>
          <cell r="L307">
            <v>5.6988880000000002</v>
          </cell>
          <cell r="M307">
            <v>12.145110000000001</v>
          </cell>
          <cell r="N307">
            <v>1.3079369999999999</v>
          </cell>
          <cell r="O307">
            <v>4.7831780000000004</v>
          </cell>
          <cell r="P307">
            <v>3.4673310000000002</v>
          </cell>
        </row>
        <row r="308">
          <cell r="B308">
            <v>12383.79911</v>
          </cell>
          <cell r="C308">
            <v>2742.751722</v>
          </cell>
          <cell r="D308">
            <v>385.32888200000002</v>
          </cell>
          <cell r="E308">
            <v>490.90981099999999</v>
          </cell>
          <cell r="F308">
            <v>1918.113717</v>
          </cell>
          <cell r="G308">
            <v>384.006258</v>
          </cell>
          <cell r="H308">
            <v>205.28550100000001</v>
          </cell>
          <cell r="I308">
            <v>142.672406</v>
          </cell>
          <cell r="J308">
            <v>32.735835999999999</v>
          </cell>
          <cell r="K308">
            <v>3.8884780000000001</v>
          </cell>
          <cell r="L308">
            <v>4.9455340000000003</v>
          </cell>
          <cell r="M308">
            <v>2.0102259999999998</v>
          </cell>
          <cell r="N308">
            <v>2.2329599999999998</v>
          </cell>
          <cell r="O308">
            <v>2.2997890000000001</v>
          </cell>
          <cell r="P308">
            <v>2.3064290000000001</v>
          </cell>
        </row>
        <row r="309">
          <cell r="B309">
            <v>111.865503</v>
          </cell>
          <cell r="C309">
            <v>1587.614967</v>
          </cell>
          <cell r="D309">
            <v>3596.9569740000002</v>
          </cell>
          <cell r="E309">
            <v>1683.5934110000001</v>
          </cell>
          <cell r="F309">
            <v>582.56553599999995</v>
          </cell>
          <cell r="G309">
            <v>273.94560999999999</v>
          </cell>
          <cell r="H309">
            <v>1169.058192</v>
          </cell>
          <cell r="I309">
            <v>400.23503799999997</v>
          </cell>
          <cell r="J309">
            <v>104.643576</v>
          </cell>
          <cell r="K309">
            <v>66.873683</v>
          </cell>
          <cell r="L309">
            <v>14.464537</v>
          </cell>
          <cell r="M309">
            <v>6.471546</v>
          </cell>
          <cell r="N309">
            <v>1.67028</v>
          </cell>
          <cell r="O309">
            <v>0</v>
          </cell>
          <cell r="P309">
            <v>0.69325400000000004</v>
          </cell>
        </row>
        <row r="310">
          <cell r="B310">
            <v>257.92201599999999</v>
          </cell>
          <cell r="C310">
            <v>1272.3294330000001</v>
          </cell>
          <cell r="D310">
            <v>1184.944489</v>
          </cell>
          <cell r="E310">
            <v>2480.0247760000002</v>
          </cell>
          <cell r="F310">
            <v>899.71374900000001</v>
          </cell>
          <cell r="G310">
            <v>243.88862</v>
          </cell>
          <cell r="H310">
            <v>233.99312599999999</v>
          </cell>
          <cell r="I310">
            <v>725.12436600000001</v>
          </cell>
          <cell r="J310">
            <v>190.427626</v>
          </cell>
          <cell r="K310">
            <v>84.693968999999996</v>
          </cell>
          <cell r="L310">
            <v>35.625883999999999</v>
          </cell>
          <cell r="M310">
            <v>18.077577999999999</v>
          </cell>
          <cell r="N310">
            <v>1.166461</v>
          </cell>
          <cell r="O310">
            <v>1.3551070000000001</v>
          </cell>
          <cell r="P310">
            <v>0.46836699999999998</v>
          </cell>
        </row>
        <row r="311">
          <cell r="B311">
            <v>561.31366190000006</v>
          </cell>
          <cell r="C311">
            <v>4187.5517739999996</v>
          </cell>
          <cell r="D311">
            <v>3841.0404589999998</v>
          </cell>
          <cell r="E311">
            <v>1295.262536</v>
          </cell>
          <cell r="F311">
            <v>685.34618369999998</v>
          </cell>
          <cell r="G311">
            <v>593.33517889999996</v>
          </cell>
          <cell r="H311">
            <v>287.57275440000001</v>
          </cell>
          <cell r="I311">
            <v>99.991476300000002</v>
          </cell>
          <cell r="J311">
            <v>131.71430459999999</v>
          </cell>
          <cell r="K311">
            <v>237.8775143</v>
          </cell>
          <cell r="L311">
            <v>117.87598</v>
          </cell>
          <cell r="M311">
            <v>48.101307900000002</v>
          </cell>
          <cell r="N311">
            <v>25.200015480000001</v>
          </cell>
          <cell r="O311">
            <v>6.4256788309999999</v>
          </cell>
          <cell r="P311">
            <v>3.1541752280000002</v>
          </cell>
        </row>
        <row r="312">
          <cell r="B312">
            <v>15.75365101</v>
          </cell>
          <cell r="C312">
            <v>275.06652259999998</v>
          </cell>
          <cell r="D312">
            <v>1188.7984510000001</v>
          </cell>
          <cell r="E312">
            <v>2928.9407609999998</v>
          </cell>
          <cell r="F312">
            <v>1444.3430269999999</v>
          </cell>
          <cell r="G312">
            <v>417.0268039</v>
          </cell>
          <cell r="H312">
            <v>202.4937822</v>
          </cell>
          <cell r="I312">
            <v>192.76933399999999</v>
          </cell>
          <cell r="J312">
            <v>67.997976129999998</v>
          </cell>
          <cell r="K312">
            <v>34.699289149999998</v>
          </cell>
          <cell r="L312">
            <v>24.599876630000001</v>
          </cell>
          <cell r="M312">
            <v>19.81017834</v>
          </cell>
          <cell r="N312">
            <v>12.142736169999999</v>
          </cell>
          <cell r="O312">
            <v>5.7995326230000002</v>
          </cell>
          <cell r="P312">
            <v>4.2507374899999997</v>
          </cell>
        </row>
        <row r="313">
          <cell r="B313">
            <v>455.56513039999999</v>
          </cell>
          <cell r="C313">
            <v>208.61292040000001</v>
          </cell>
          <cell r="D313">
            <v>281.97304760000003</v>
          </cell>
          <cell r="E313">
            <v>610.07403790000001</v>
          </cell>
          <cell r="F313">
            <v>695.2963532</v>
          </cell>
          <cell r="G313">
            <v>551.77971460000003</v>
          </cell>
          <cell r="H313">
            <v>319.70128</v>
          </cell>
          <cell r="I313">
            <v>110.07219309999999</v>
          </cell>
          <cell r="J313">
            <v>52.989148999999998</v>
          </cell>
          <cell r="K313">
            <v>40.326140600000002</v>
          </cell>
          <cell r="L313">
            <v>23.321421600000001</v>
          </cell>
          <cell r="M313">
            <v>16.230236900000001</v>
          </cell>
          <cell r="N313">
            <v>8.5639041999999996</v>
          </cell>
          <cell r="O313">
            <v>9.8944229000000004</v>
          </cell>
          <cell r="P313">
            <v>11.257948399999998</v>
          </cell>
        </row>
        <row r="314">
          <cell r="B314">
            <v>5588.5405741148843</v>
          </cell>
          <cell r="C314">
            <v>1026.2114373699133</v>
          </cell>
          <cell r="D314">
            <v>319.70633954042341</v>
          </cell>
          <cell r="E314">
            <v>430.07133277953471</v>
          </cell>
          <cell r="F314">
            <v>669.18903196939925</v>
          </cell>
          <cell r="G314">
            <v>588.82871281673692</v>
          </cell>
          <cell r="H314">
            <v>305.66895225821224</v>
          </cell>
          <cell r="I314">
            <v>166.21070973416897</v>
          </cell>
          <cell r="J314">
            <v>60.198139202546479</v>
          </cell>
          <cell r="K314">
            <v>18.777363453729254</v>
          </cell>
          <cell r="L314">
            <v>20.17779365033401</v>
          </cell>
          <cell r="M314">
            <v>5.7336171031807694</v>
          </cell>
          <cell r="N314">
            <v>1.7040964370501244</v>
          </cell>
          <cell r="O314">
            <v>2.1000291078449309</v>
          </cell>
          <cell r="P314">
            <v>3.5426663069909754</v>
          </cell>
        </row>
        <row r="315">
          <cell r="B315">
            <v>36.481536349999999</v>
          </cell>
          <cell r="C315">
            <v>2905.2935935416544</v>
          </cell>
          <cell r="D315">
            <v>1031.6073767456228</v>
          </cell>
          <cell r="E315">
            <v>144.38846427246074</v>
          </cell>
          <cell r="F315">
            <v>106.86711920765273</v>
          </cell>
          <cell r="G315">
            <v>170.17616673230253</v>
          </cell>
          <cell r="H315">
            <v>132.37751844500281</v>
          </cell>
          <cell r="I315">
            <v>70.690727055081766</v>
          </cell>
          <cell r="J315">
            <v>58.217681562703788</v>
          </cell>
          <cell r="K315">
            <v>14.967838066571083</v>
          </cell>
          <cell r="L315">
            <v>15.148499207847166</v>
          </cell>
          <cell r="M315">
            <v>6.9286380879689311</v>
          </cell>
          <cell r="N315">
            <v>4.4551271872893139</v>
          </cell>
          <cell r="O315">
            <v>1.9275810547369456</v>
          </cell>
          <cell r="P315">
            <v>4.456684521670649</v>
          </cell>
        </row>
        <row r="316">
          <cell r="B316">
            <v>5127.6659818748503</v>
          </cell>
          <cell r="C316">
            <v>797.39803845216898</v>
          </cell>
          <cell r="D316">
            <v>1674.34570083157</v>
          </cell>
          <cell r="E316">
            <v>198.93239226467102</v>
          </cell>
          <cell r="F316">
            <v>31.056699111411202</v>
          </cell>
          <cell r="G316">
            <v>33.908824162295502</v>
          </cell>
          <cell r="H316">
            <v>50.5132661365475</v>
          </cell>
          <cell r="I316">
            <v>37.516276733858895</v>
          </cell>
          <cell r="J316">
            <v>20.793897471070402</v>
          </cell>
          <cell r="K316">
            <v>15.8220441732797</v>
          </cell>
          <cell r="L316">
            <v>5.5457466281594003</v>
          </cell>
          <cell r="M316">
            <v>2.1594949784023401</v>
          </cell>
          <cell r="N316">
            <v>0.51522738854860795</v>
          </cell>
          <cell r="O316">
            <v>0.41768475545334499</v>
          </cell>
          <cell r="P316">
            <v>0.78724950899114943</v>
          </cell>
        </row>
        <row r="317">
          <cell r="B317">
            <v>2525.5409533280208</v>
          </cell>
          <cell r="C317">
            <v>6395.1999155974272</v>
          </cell>
          <cell r="D317">
            <v>973.47550370835972</v>
          </cell>
          <cell r="E317">
            <v>2183.4525290554793</v>
          </cell>
          <cell r="F317">
            <v>383.64577235277</v>
          </cell>
          <cell r="G317">
            <v>46.296905240605369</v>
          </cell>
          <cell r="H317">
            <v>6.2202856800785709</v>
          </cell>
          <cell r="I317">
            <v>7.4001846114571741</v>
          </cell>
          <cell r="J317">
            <v>6.7891630342035265</v>
          </cell>
          <cell r="K317">
            <v>6.4793405476240489</v>
          </cell>
          <cell r="L317">
            <v>5.9903176503167641</v>
          </cell>
          <cell r="M317">
            <v>2.6086621147399836</v>
          </cell>
          <cell r="N317">
            <v>1.9386402008599355</v>
          </cell>
          <cell r="O317">
            <v>1.2953988094402011</v>
          </cell>
          <cell r="P317">
            <v>2.2421417489221658</v>
          </cell>
        </row>
        <row r="318">
          <cell r="B318">
            <v>66.874355156524729</v>
          </cell>
          <cell r="C318">
            <v>1963.0878159418314</v>
          </cell>
          <cell r="D318">
            <v>1640.6179902681181</v>
          </cell>
          <cell r="E318">
            <v>2444.1326747016219</v>
          </cell>
          <cell r="F318">
            <v>202.6385066172252</v>
          </cell>
          <cell r="G318">
            <v>246.07163279577628</v>
          </cell>
          <cell r="H318">
            <v>63.629256284980016</v>
          </cell>
          <cell r="I318">
            <v>13.080688386378773</v>
          </cell>
          <cell r="J318">
            <v>8.3313173100606779</v>
          </cell>
          <cell r="K318">
            <v>6.4602464213312967</v>
          </cell>
          <cell r="L318">
            <v>6.5673182380329607</v>
          </cell>
          <cell r="M318">
            <v>1.9654351716960718</v>
          </cell>
          <cell r="N318">
            <v>2.4922688742975518</v>
          </cell>
          <cell r="O318">
            <v>0.5925995816734404</v>
          </cell>
          <cell r="P318">
            <v>0.73133527935928111</v>
          </cell>
        </row>
      </sheetData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338">
          <cell r="B338">
            <v>4438.3312150000002</v>
          </cell>
          <cell r="C338">
            <v>8614.8922299999995</v>
          </cell>
          <cell r="D338">
            <v>941.27510659999996</v>
          </cell>
          <cell r="E338">
            <v>1100.650198</v>
          </cell>
          <cell r="F338">
            <v>892.33720249999999</v>
          </cell>
          <cell r="G338">
            <v>974.6329164</v>
          </cell>
          <cell r="H338">
            <v>316.92252250000001</v>
          </cell>
          <cell r="I338">
            <v>66.892655649999995</v>
          </cell>
          <cell r="J338">
            <v>21.473721829999999</v>
          </cell>
          <cell r="K338">
            <v>5.8276311229999997</v>
          </cell>
          <cell r="L338">
            <v>2.7471400940000001</v>
          </cell>
          <cell r="M338">
            <v>1.806650337</v>
          </cell>
          <cell r="N338">
            <v>2.7895307169999999</v>
          </cell>
          <cell r="O338">
            <v>1.2450081630000001</v>
          </cell>
          <cell r="P338">
            <v>1.740372759</v>
          </cell>
        </row>
        <row r="339">
          <cell r="B339">
            <v>83.334191309999994</v>
          </cell>
          <cell r="C339">
            <v>1017.163946</v>
          </cell>
          <cell r="D339">
            <v>4292.5253270000003</v>
          </cell>
          <cell r="E339">
            <v>3744.877113</v>
          </cell>
          <cell r="F339">
            <v>884.11238089999995</v>
          </cell>
          <cell r="G339">
            <v>253.53674849999999</v>
          </cell>
          <cell r="H339">
            <v>233.67141799999999</v>
          </cell>
          <cell r="I339">
            <v>210.23003170000001</v>
          </cell>
          <cell r="J339">
            <v>36.019083610000003</v>
          </cell>
          <cell r="K339">
            <v>13.94022592</v>
          </cell>
          <cell r="L339">
            <v>3.5006982</v>
          </cell>
          <cell r="M339">
            <v>1.1358928370000001</v>
          </cell>
          <cell r="N339">
            <v>0.82033765999999997</v>
          </cell>
          <cell r="O339">
            <v>0.20116203599999999</v>
          </cell>
          <cell r="P339">
            <v>0.55996026600000004</v>
          </cell>
        </row>
      </sheetData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>
        <row r="38">
          <cell r="B38">
            <v>32.28489724402872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_2017.dat"/>
      <sheetName val="wt.dat"/>
      <sheetName val="Sheet3"/>
      <sheetName val="Chart1"/>
      <sheetName val="wtage_cv"/>
      <sheetName val="wtage_mean"/>
    </sheetNames>
    <sheetDataSet>
      <sheetData sheetId="0">
        <row r="206">
          <cell r="B206">
            <v>389.57400000000001</v>
          </cell>
          <cell r="C206">
            <v>113171.246</v>
          </cell>
          <cell r="D206">
            <v>44377.118000000002</v>
          </cell>
          <cell r="E206">
            <v>88939.243000000002</v>
          </cell>
          <cell r="F206">
            <v>151831.85800000001</v>
          </cell>
          <cell r="G206">
            <v>181937.23800000001</v>
          </cell>
          <cell r="H206">
            <v>509695.98599999998</v>
          </cell>
          <cell r="I206">
            <v>81478.505999999994</v>
          </cell>
          <cell r="J206">
            <v>292863.18300000002</v>
          </cell>
          <cell r="K206">
            <v>29464.685000000001</v>
          </cell>
          <cell r="L206">
            <v>143946.71599999999</v>
          </cell>
          <cell r="M206">
            <v>18242.940999999999</v>
          </cell>
          <cell r="N206">
            <v>88287.566999999995</v>
          </cell>
          <cell r="O206">
            <v>21837.841</v>
          </cell>
          <cell r="P206">
            <v>50005.35</v>
          </cell>
        </row>
        <row r="207">
          <cell r="B207">
            <v>1963.817</v>
          </cell>
          <cell r="C207">
            <v>88216.877999999997</v>
          </cell>
          <cell r="D207">
            <v>670812.79</v>
          </cell>
          <cell r="E207">
            <v>130291.321</v>
          </cell>
          <cell r="F207">
            <v>82898.781000000003</v>
          </cell>
          <cell r="G207">
            <v>110166.81600000001</v>
          </cell>
          <cell r="H207">
            <v>136177.829</v>
          </cell>
          <cell r="I207">
            <v>254831.21400000001</v>
          </cell>
          <cell r="J207">
            <v>102726.463</v>
          </cell>
          <cell r="K207">
            <v>152502.26300000001</v>
          </cell>
          <cell r="L207">
            <v>57876.972999999998</v>
          </cell>
          <cell r="M207">
            <v>45353.714999999997</v>
          </cell>
          <cell r="N207">
            <v>13708.388999999999</v>
          </cell>
          <cell r="O207">
            <v>43213.482000000004</v>
          </cell>
          <cell r="P207">
            <v>32332.071</v>
          </cell>
        </row>
        <row r="208">
          <cell r="B208">
            <v>94.552999999999997</v>
          </cell>
          <cell r="C208">
            <v>6917.3739999999998</v>
          </cell>
          <cell r="D208">
            <v>243618.641</v>
          </cell>
          <cell r="E208">
            <v>1144408.8</v>
          </cell>
          <cell r="F208">
            <v>108022.22</v>
          </cell>
          <cell r="G208">
            <v>73939.486999999994</v>
          </cell>
          <cell r="H208">
            <v>68533.705000000002</v>
          </cell>
          <cell r="I208">
            <v>53098.612999999998</v>
          </cell>
          <cell r="J208">
            <v>91647.46</v>
          </cell>
          <cell r="K208">
            <v>20461.642</v>
          </cell>
          <cell r="L208">
            <v>35213.79</v>
          </cell>
          <cell r="M208">
            <v>10862.126</v>
          </cell>
          <cell r="N208">
            <v>13502.848</v>
          </cell>
          <cell r="O208">
            <v>7305.2520000000004</v>
          </cell>
          <cell r="P208">
            <v>16014.065000000001</v>
          </cell>
        </row>
        <row r="209">
          <cell r="B209">
            <v>1167.769</v>
          </cell>
          <cell r="C209">
            <v>35589.735000000001</v>
          </cell>
          <cell r="D209">
            <v>58612.067999999999</v>
          </cell>
          <cell r="E209">
            <v>347405.30900000001</v>
          </cell>
          <cell r="F209">
            <v>1067224.702</v>
          </cell>
          <cell r="G209">
            <v>180474.84400000001</v>
          </cell>
          <cell r="H209">
            <v>57739.999000000003</v>
          </cell>
          <cell r="I209">
            <v>18728.565999999999</v>
          </cell>
          <cell r="J209">
            <v>12367.620999999999</v>
          </cell>
          <cell r="K209">
            <v>20247.034</v>
          </cell>
          <cell r="L209">
            <v>9182.09</v>
          </cell>
          <cell r="M209">
            <v>10150.168</v>
          </cell>
          <cell r="N209">
            <v>7576.5129999999999</v>
          </cell>
          <cell r="O209">
            <v>4058.4360000000001</v>
          </cell>
          <cell r="P209">
            <v>8040.1040000000003</v>
          </cell>
        </row>
        <row r="210">
          <cell r="B210">
            <v>0</v>
          </cell>
          <cell r="C210">
            <v>362.23399999999998</v>
          </cell>
          <cell r="D210">
            <v>77134.933000000005</v>
          </cell>
          <cell r="E210">
            <v>148491.08600000001</v>
          </cell>
          <cell r="F210">
            <v>406831.16</v>
          </cell>
          <cell r="G210">
            <v>767104.99800000002</v>
          </cell>
          <cell r="H210">
            <v>121936.992</v>
          </cell>
          <cell r="I210">
            <v>31977.238000000001</v>
          </cell>
          <cell r="J210">
            <v>11202.132</v>
          </cell>
          <cell r="K210">
            <v>8112.6930000000002</v>
          </cell>
          <cell r="L210">
            <v>17685.144</v>
          </cell>
          <cell r="M210">
            <v>5228.7539999999999</v>
          </cell>
          <cell r="N210">
            <v>6653.2340000000004</v>
          </cell>
          <cell r="O210">
            <v>1347.8219999999999</v>
          </cell>
          <cell r="P210">
            <v>9082.5769999999993</v>
          </cell>
        </row>
        <row r="211">
          <cell r="B211">
            <v>0</v>
          </cell>
          <cell r="C211">
            <v>16705.888999999999</v>
          </cell>
          <cell r="D211">
            <v>51918.124000000003</v>
          </cell>
          <cell r="E211">
            <v>82638.434999999998</v>
          </cell>
          <cell r="F211">
            <v>161493.758</v>
          </cell>
          <cell r="G211">
            <v>362775.97700000001</v>
          </cell>
          <cell r="H211">
            <v>481648.022</v>
          </cell>
          <cell r="I211">
            <v>186012.14199999999</v>
          </cell>
          <cell r="J211">
            <v>32583.736000000001</v>
          </cell>
          <cell r="K211">
            <v>14098.593000000001</v>
          </cell>
          <cell r="L211">
            <v>8438.5239999999994</v>
          </cell>
          <cell r="M211">
            <v>8658.3449999999993</v>
          </cell>
          <cell r="N211">
            <v>4502.9480000000003</v>
          </cell>
          <cell r="O211">
            <v>5928.2209999999995</v>
          </cell>
          <cell r="P211">
            <v>5026.0749999999998</v>
          </cell>
        </row>
        <row r="212">
          <cell r="B212">
            <v>1642.2339999999999</v>
          </cell>
          <cell r="C212">
            <v>77851.847999999998</v>
          </cell>
          <cell r="D212">
            <v>39246.144</v>
          </cell>
          <cell r="E212">
            <v>107649.409</v>
          </cell>
          <cell r="F212">
            <v>472667.19199999998</v>
          </cell>
          <cell r="G212">
            <v>282593.09000000003</v>
          </cell>
          <cell r="H212">
            <v>252640.554</v>
          </cell>
          <cell r="I212">
            <v>200068.83</v>
          </cell>
          <cell r="J212">
            <v>65432.843999999997</v>
          </cell>
          <cell r="K212">
            <v>14010.332</v>
          </cell>
          <cell r="L212">
            <v>5934.4459999999999</v>
          </cell>
          <cell r="M212">
            <v>5275.4650000000001</v>
          </cell>
          <cell r="N212">
            <v>3278.3739999999998</v>
          </cell>
          <cell r="O212">
            <v>4446.9970000000003</v>
          </cell>
          <cell r="P212">
            <v>9998.3970000000008</v>
          </cell>
        </row>
        <row r="213">
          <cell r="B213">
            <v>220.08500000000001</v>
          </cell>
          <cell r="C213">
            <v>42328.663999999997</v>
          </cell>
          <cell r="D213">
            <v>85616.472999999998</v>
          </cell>
          <cell r="E213">
            <v>70923.703999999998</v>
          </cell>
          <cell r="F213">
            <v>154774.05600000001</v>
          </cell>
          <cell r="G213">
            <v>697028.57700000005</v>
          </cell>
          <cell r="H213">
            <v>202038.77499999999</v>
          </cell>
          <cell r="I213">
            <v>130969.685</v>
          </cell>
          <cell r="J213">
            <v>107502.47900000001</v>
          </cell>
          <cell r="K213">
            <v>29113.557000000001</v>
          </cell>
          <cell r="L213">
            <v>6117.2470000000003</v>
          </cell>
          <cell r="M213">
            <v>6200.07</v>
          </cell>
          <cell r="N213">
            <v>2439.152</v>
          </cell>
          <cell r="O213">
            <v>3558.84</v>
          </cell>
          <cell r="P213">
            <v>5611.3050000000003</v>
          </cell>
        </row>
        <row r="214">
          <cell r="B214">
            <v>191.87799999999999</v>
          </cell>
          <cell r="C214">
            <v>9649.6229999999996</v>
          </cell>
          <cell r="D214">
            <v>294436.09299999999</v>
          </cell>
          <cell r="E214">
            <v>224555.033</v>
          </cell>
          <cell r="F214">
            <v>102324.72</v>
          </cell>
          <cell r="G214">
            <v>159704.82</v>
          </cell>
          <cell r="H214">
            <v>470779.56900000002</v>
          </cell>
          <cell r="I214">
            <v>130685.88</v>
          </cell>
          <cell r="J214">
            <v>56328.538999999997</v>
          </cell>
          <cell r="K214">
            <v>34117.658000000003</v>
          </cell>
          <cell r="L214">
            <v>3655.915</v>
          </cell>
          <cell r="M214">
            <v>2267.1109999999999</v>
          </cell>
          <cell r="N214">
            <v>813.72299999999996</v>
          </cell>
          <cell r="O214">
            <v>397.37200000000001</v>
          </cell>
          <cell r="P214">
            <v>1846.6859999999999</v>
          </cell>
        </row>
        <row r="215">
          <cell r="B215">
            <v>0</v>
          </cell>
          <cell r="C215">
            <v>15332.214</v>
          </cell>
          <cell r="D215">
            <v>80266.570999999996</v>
          </cell>
          <cell r="E215">
            <v>425831.83500000002</v>
          </cell>
          <cell r="F215">
            <v>346974.34899999999</v>
          </cell>
          <cell r="G215">
            <v>105151.561</v>
          </cell>
          <cell r="H215">
            <v>170382.75200000001</v>
          </cell>
          <cell r="I215">
            <v>357627.32299999997</v>
          </cell>
          <cell r="J215">
            <v>85956.498999999996</v>
          </cell>
          <cell r="K215">
            <v>29457.682000000001</v>
          </cell>
          <cell r="L215">
            <v>22278.072</v>
          </cell>
          <cell r="M215">
            <v>5336.2219999999998</v>
          </cell>
          <cell r="N215">
            <v>1340.472</v>
          </cell>
          <cell r="O215">
            <v>628.37099999999998</v>
          </cell>
          <cell r="P215">
            <v>938.37300000000005</v>
          </cell>
        </row>
        <row r="216">
          <cell r="B216">
            <v>0</v>
          </cell>
          <cell r="C216">
            <v>3084.0819999999999</v>
          </cell>
          <cell r="D216">
            <v>46891.601000000002</v>
          </cell>
          <cell r="E216">
            <v>154726.845</v>
          </cell>
          <cell r="F216">
            <v>582562.62899999996</v>
          </cell>
          <cell r="G216">
            <v>410467.83600000001</v>
          </cell>
          <cell r="H216">
            <v>135860.79699999999</v>
          </cell>
          <cell r="I216">
            <v>127004.325</v>
          </cell>
          <cell r="J216">
            <v>157299.897</v>
          </cell>
          <cell r="K216">
            <v>58963.252999999997</v>
          </cell>
          <cell r="L216">
            <v>34428.25</v>
          </cell>
          <cell r="M216">
            <v>15999.852000000001</v>
          </cell>
          <cell r="N216">
            <v>5423.6450000000004</v>
          </cell>
          <cell r="O216">
            <v>3709.105</v>
          </cell>
          <cell r="P216">
            <v>1982.923</v>
          </cell>
        </row>
        <row r="217">
          <cell r="B217">
            <v>896.24699999999996</v>
          </cell>
          <cell r="C217">
            <v>46960.366000000002</v>
          </cell>
          <cell r="D217">
            <v>108614.984</v>
          </cell>
          <cell r="E217">
            <v>213379.41399999999</v>
          </cell>
          <cell r="F217">
            <v>287356.30699999997</v>
          </cell>
          <cell r="G217">
            <v>602274.72</v>
          </cell>
          <cell r="H217">
            <v>270186.35600000003</v>
          </cell>
          <cell r="I217">
            <v>100646.40399999999</v>
          </cell>
          <cell r="J217">
            <v>86265.324999999997</v>
          </cell>
          <cell r="K217">
            <v>96759.331000000006</v>
          </cell>
          <cell r="L217">
            <v>33892.197999999997</v>
          </cell>
          <cell r="M217">
            <v>15336.596</v>
          </cell>
          <cell r="N217">
            <v>11015.279</v>
          </cell>
          <cell r="O217">
            <v>2669.201</v>
          </cell>
          <cell r="P217">
            <v>1835.4490000000001</v>
          </cell>
        </row>
        <row r="218">
          <cell r="B218">
            <v>0</v>
          </cell>
          <cell r="C218">
            <v>14109.644</v>
          </cell>
          <cell r="D218">
            <v>408579.70799999998</v>
          </cell>
          <cell r="E218">
            <v>323481.978</v>
          </cell>
          <cell r="F218">
            <v>367205.84399999998</v>
          </cell>
          <cell r="G218">
            <v>307130.69799999997</v>
          </cell>
          <cell r="H218">
            <v>331247.14500000002</v>
          </cell>
          <cell r="I218">
            <v>158767.45000000001</v>
          </cell>
          <cell r="J218">
            <v>49547.88</v>
          </cell>
          <cell r="K218">
            <v>38445.472000000002</v>
          </cell>
          <cell r="L218">
            <v>36120.182999999997</v>
          </cell>
          <cell r="M218">
            <v>22732.501</v>
          </cell>
          <cell r="N218">
            <v>6770.8469999999998</v>
          </cell>
          <cell r="O218">
            <v>3455.5619999999999</v>
          </cell>
          <cell r="P218">
            <v>3195.1959999999999</v>
          </cell>
        </row>
        <row r="219">
          <cell r="B219">
            <v>0</v>
          </cell>
          <cell r="C219">
            <v>472.74700000000001</v>
          </cell>
          <cell r="D219">
            <v>90113.138999999996</v>
          </cell>
          <cell r="E219">
            <v>825409.40300000005</v>
          </cell>
          <cell r="F219">
            <v>483692.60499999998</v>
          </cell>
          <cell r="G219">
            <v>238969.49900000001</v>
          </cell>
          <cell r="H219">
            <v>168482.40299999999</v>
          </cell>
          <cell r="I219">
            <v>155208.60699999999</v>
          </cell>
          <cell r="J219">
            <v>63231.432999999997</v>
          </cell>
          <cell r="K219">
            <v>15501.659</v>
          </cell>
          <cell r="L219">
            <v>18560.982</v>
          </cell>
          <cell r="M219">
            <v>26774.437999999998</v>
          </cell>
          <cell r="N219">
            <v>8939.6409999999996</v>
          </cell>
          <cell r="O219">
            <v>6410.6769999999997</v>
          </cell>
          <cell r="P219">
            <v>7628.2839999999997</v>
          </cell>
        </row>
        <row r="220">
          <cell r="B220">
            <v>0</v>
          </cell>
          <cell r="C220">
            <v>4141.0529999999999</v>
          </cell>
          <cell r="D220">
            <v>51083.675000000003</v>
          </cell>
          <cell r="E220">
            <v>399372.82799999998</v>
          </cell>
          <cell r="F220">
            <v>859074.43799999997</v>
          </cell>
          <cell r="G220">
            <v>483457.92099999997</v>
          </cell>
          <cell r="H220">
            <v>157561.81</v>
          </cell>
          <cell r="I220">
            <v>68662.805999999997</v>
          </cell>
          <cell r="J220">
            <v>68321.411999999997</v>
          </cell>
          <cell r="K220">
            <v>30797.671999999999</v>
          </cell>
          <cell r="L220">
            <v>9622.5460000000003</v>
          </cell>
          <cell r="M220">
            <v>8925.6149999999998</v>
          </cell>
          <cell r="N220">
            <v>3027.0529999999999</v>
          </cell>
          <cell r="O220">
            <v>2244.0740000000001</v>
          </cell>
          <cell r="P220">
            <v>2795.4749999999999</v>
          </cell>
        </row>
        <row r="221">
          <cell r="B221">
            <v>0</v>
          </cell>
          <cell r="C221">
            <v>9976.6180000000004</v>
          </cell>
          <cell r="D221">
            <v>83181.281000000003</v>
          </cell>
          <cell r="E221">
            <v>293286.82</v>
          </cell>
          <cell r="F221">
            <v>615345.93900000001</v>
          </cell>
          <cell r="G221">
            <v>592562.50899999996</v>
          </cell>
          <cell r="H221">
            <v>283626.99599999998</v>
          </cell>
          <cell r="I221">
            <v>109860.035</v>
          </cell>
          <cell r="J221">
            <v>49506.307999999997</v>
          </cell>
          <cell r="K221">
            <v>40670.169000000002</v>
          </cell>
          <cell r="L221">
            <v>16990.442999999999</v>
          </cell>
          <cell r="M221">
            <v>8261.9959999999992</v>
          </cell>
          <cell r="N221">
            <v>8356.4330000000009</v>
          </cell>
          <cell r="O221">
            <v>4547.5649999999996</v>
          </cell>
          <cell r="P221">
            <v>7080.6819999999998</v>
          </cell>
        </row>
        <row r="222">
          <cell r="B222">
            <v>1628.575</v>
          </cell>
          <cell r="C222">
            <v>16913.692999999999</v>
          </cell>
          <cell r="D222">
            <v>60498.61</v>
          </cell>
          <cell r="E222">
            <v>137515.01199999999</v>
          </cell>
          <cell r="F222">
            <v>388609.22200000001</v>
          </cell>
          <cell r="G222">
            <v>508735.359</v>
          </cell>
          <cell r="H222">
            <v>300146.88199999998</v>
          </cell>
          <cell r="I222">
            <v>139480.685</v>
          </cell>
          <cell r="J222">
            <v>47584.317000000003</v>
          </cell>
          <cell r="K222">
            <v>27418.282999999999</v>
          </cell>
          <cell r="L222">
            <v>24217.690999999999</v>
          </cell>
          <cell r="M222">
            <v>9501.0159999999996</v>
          </cell>
          <cell r="N222">
            <v>6060.76</v>
          </cell>
          <cell r="O222">
            <v>2823.288</v>
          </cell>
          <cell r="P222">
            <v>11372.585999999999</v>
          </cell>
        </row>
        <row r="223">
          <cell r="B223">
            <v>0</v>
          </cell>
          <cell r="C223">
            <v>25887.483</v>
          </cell>
          <cell r="D223">
            <v>57572.921000000002</v>
          </cell>
          <cell r="E223">
            <v>79413.828999999998</v>
          </cell>
          <cell r="F223">
            <v>148847.77299999999</v>
          </cell>
          <cell r="G223">
            <v>308393.40299999999</v>
          </cell>
          <cell r="H223">
            <v>242016.84</v>
          </cell>
          <cell r="I223">
            <v>149334.43799999999</v>
          </cell>
          <cell r="J223">
            <v>82517.86</v>
          </cell>
          <cell r="K223">
            <v>21781.635999999999</v>
          </cell>
          <cell r="L223">
            <v>18399.441999999999</v>
          </cell>
          <cell r="M223">
            <v>13973.056</v>
          </cell>
          <cell r="N223">
            <v>8882.4889999999996</v>
          </cell>
          <cell r="O223">
            <v>2825.0659999999998</v>
          </cell>
          <cell r="P223">
            <v>12828.156000000001</v>
          </cell>
        </row>
        <row r="224">
          <cell r="B224">
            <v>0</v>
          </cell>
          <cell r="C224">
            <v>1314.5830000000001</v>
          </cell>
          <cell r="D224">
            <v>175885.81200000001</v>
          </cell>
          <cell r="E224">
            <v>199871.24400000001</v>
          </cell>
          <cell r="F224">
            <v>82354.686000000002</v>
          </cell>
          <cell r="G224">
            <v>112946.04700000001</v>
          </cell>
          <cell r="H224">
            <v>123367.32399999999</v>
          </cell>
          <cell r="I224">
            <v>104017.576</v>
          </cell>
          <cell r="J224">
            <v>65932.225999999995</v>
          </cell>
          <cell r="K224">
            <v>40456.074999999997</v>
          </cell>
          <cell r="L224">
            <v>23896.422999999999</v>
          </cell>
          <cell r="M224">
            <v>7607.21</v>
          </cell>
          <cell r="N224">
            <v>8195.8340000000007</v>
          </cell>
          <cell r="O224">
            <v>3332.5540000000001</v>
          </cell>
          <cell r="P224">
            <v>9010.2199999999993</v>
          </cell>
        </row>
        <row r="225">
          <cell r="B225">
            <v>1038.972</v>
          </cell>
          <cell r="C225">
            <v>27151.579000000002</v>
          </cell>
          <cell r="D225">
            <v>30847.146000000001</v>
          </cell>
          <cell r="E225">
            <v>557916.68099999998</v>
          </cell>
          <cell r="F225">
            <v>220633.75700000001</v>
          </cell>
          <cell r="G225">
            <v>55007.150999999998</v>
          </cell>
          <cell r="H225">
            <v>42454.516000000003</v>
          </cell>
          <cell r="I225">
            <v>56572.317999999999</v>
          </cell>
          <cell r="J225">
            <v>52871.334000000003</v>
          </cell>
          <cell r="K225">
            <v>31764.132000000001</v>
          </cell>
          <cell r="L225">
            <v>15999.888999999999</v>
          </cell>
          <cell r="M225">
            <v>8793.9050000000007</v>
          </cell>
          <cell r="N225">
            <v>6228.4970000000003</v>
          </cell>
          <cell r="O225">
            <v>4729.5129999999999</v>
          </cell>
          <cell r="P225">
            <v>5530.0339999999997</v>
          </cell>
        </row>
        <row r="226">
          <cell r="B226">
            <v>439.07</v>
          </cell>
          <cell r="C226">
            <v>11410.413</v>
          </cell>
          <cell r="D226">
            <v>192811.109</v>
          </cell>
          <cell r="E226">
            <v>115606.251</v>
          </cell>
          <cell r="F226">
            <v>809474.86499999999</v>
          </cell>
          <cell r="G226">
            <v>284361.95400000003</v>
          </cell>
          <cell r="H226">
            <v>64084.642999999996</v>
          </cell>
          <cell r="I226">
            <v>37701.133999999998</v>
          </cell>
          <cell r="J226">
            <v>38348.107000000004</v>
          </cell>
          <cell r="K226">
            <v>40244.483</v>
          </cell>
          <cell r="L226">
            <v>25274.387999999999</v>
          </cell>
          <cell r="M226">
            <v>12844.814</v>
          </cell>
          <cell r="N226">
            <v>1822.819</v>
          </cell>
          <cell r="O226">
            <v>4088.8820000000001</v>
          </cell>
          <cell r="P226">
            <v>4234.6009999999997</v>
          </cell>
        </row>
        <row r="227">
          <cell r="B227">
            <v>0</v>
          </cell>
          <cell r="C227">
            <v>23705.411</v>
          </cell>
          <cell r="D227">
            <v>117842.838</v>
          </cell>
          <cell r="E227">
            <v>943811.88399999996</v>
          </cell>
          <cell r="F227">
            <v>173671.16200000001</v>
          </cell>
          <cell r="G227">
            <v>433067.10100000002</v>
          </cell>
          <cell r="H227">
            <v>139900.66</v>
          </cell>
          <cell r="I227">
            <v>36952.281000000003</v>
          </cell>
          <cell r="J227">
            <v>17622.732</v>
          </cell>
          <cell r="K227">
            <v>14680.593000000001</v>
          </cell>
          <cell r="L227">
            <v>16212.08</v>
          </cell>
          <cell r="M227">
            <v>13833.844999999999</v>
          </cell>
          <cell r="N227">
            <v>7795.1570000000002</v>
          </cell>
          <cell r="O227">
            <v>5916.0050000000001</v>
          </cell>
          <cell r="P227">
            <v>3021.404</v>
          </cell>
        </row>
        <row r="228">
          <cell r="B228">
            <v>1747.78</v>
          </cell>
          <cell r="C228">
            <v>824.48900000000003</v>
          </cell>
          <cell r="D228">
            <v>65324.891000000003</v>
          </cell>
          <cell r="E228">
            <v>342119.48</v>
          </cell>
          <cell r="F228">
            <v>955524.16</v>
          </cell>
          <cell r="G228">
            <v>195194.90400000001</v>
          </cell>
          <cell r="H228">
            <v>155881.12899999999</v>
          </cell>
          <cell r="I228">
            <v>69052.364000000001</v>
          </cell>
          <cell r="J228">
            <v>20085.844000000001</v>
          </cell>
          <cell r="K228">
            <v>13334.206</v>
          </cell>
          <cell r="L228">
            <v>12521.42</v>
          </cell>
          <cell r="M228">
            <v>11956.744000000001</v>
          </cell>
          <cell r="N228">
            <v>7948.41</v>
          </cell>
          <cell r="O228">
            <v>4855.1090000000004</v>
          </cell>
          <cell r="P228">
            <v>5556.1289999999999</v>
          </cell>
        </row>
        <row r="229">
          <cell r="B229">
            <v>0</v>
          </cell>
          <cell r="C229">
            <v>39591.368999999999</v>
          </cell>
          <cell r="D229">
            <v>31441.3</v>
          </cell>
          <cell r="E229">
            <v>168628.579</v>
          </cell>
          <cell r="F229">
            <v>397383.81699999998</v>
          </cell>
          <cell r="G229">
            <v>752245.70799999998</v>
          </cell>
          <cell r="H229">
            <v>210304.18900000001</v>
          </cell>
          <cell r="I229">
            <v>86346.612999999998</v>
          </cell>
          <cell r="J229">
            <v>29153.561000000002</v>
          </cell>
          <cell r="K229">
            <v>9015.7759999999998</v>
          </cell>
          <cell r="L229">
            <v>4631.8990000000003</v>
          </cell>
          <cell r="M229">
            <v>4743.5649999999996</v>
          </cell>
          <cell r="N229">
            <v>4481.7160000000003</v>
          </cell>
          <cell r="O229">
            <v>2911.4349999999999</v>
          </cell>
          <cell r="P229">
            <v>6138.4560000000001</v>
          </cell>
        </row>
        <row r="230">
          <cell r="A230">
            <v>2015</v>
          </cell>
          <cell r="B230">
            <v>0</v>
          </cell>
          <cell r="C230">
            <v>15735.781000000001</v>
          </cell>
          <cell r="D230">
            <v>633167.11800000002</v>
          </cell>
          <cell r="E230">
            <v>194789.08199999999</v>
          </cell>
          <cell r="F230">
            <v>229065.73800000001</v>
          </cell>
          <cell r="G230">
            <v>385234.109</v>
          </cell>
          <cell r="H230">
            <v>509395.33500000002</v>
          </cell>
          <cell r="I230">
            <v>88174.899000000005</v>
          </cell>
          <cell r="J230">
            <v>42967.285000000003</v>
          </cell>
          <cell r="K230">
            <v>17223.674999999999</v>
          </cell>
          <cell r="L230">
            <v>3151.2710000000002</v>
          </cell>
          <cell r="M230">
            <v>2184.9920000000002</v>
          </cell>
          <cell r="N230">
            <v>3342.8029999999999</v>
          </cell>
          <cell r="O230">
            <v>2733.2579999999998</v>
          </cell>
          <cell r="P230">
            <v>1286.3520000000001</v>
          </cell>
        </row>
        <row r="231">
          <cell r="A231">
            <v>2016</v>
          </cell>
          <cell r="B231">
            <v>0</v>
          </cell>
          <cell r="C231">
            <v>513.81100000000004</v>
          </cell>
          <cell r="D231">
            <v>91701.017999999996</v>
          </cell>
          <cell r="E231">
            <v>1389711.96</v>
          </cell>
          <cell r="F231">
            <v>159282.682</v>
          </cell>
          <cell r="G231">
            <v>175325.33499999999</v>
          </cell>
          <cell r="H231">
            <v>175485.30499999999</v>
          </cell>
          <cell r="I231">
            <v>223115.72399999999</v>
          </cell>
          <cell r="J231">
            <v>34719.370000000003</v>
          </cell>
          <cell r="K231">
            <v>13155.031000000001</v>
          </cell>
          <cell r="L231">
            <v>7889.9189999999999</v>
          </cell>
          <cell r="M231">
            <v>455.54</v>
          </cell>
          <cell r="N231">
            <v>1299.915</v>
          </cell>
          <cell r="O231">
            <v>757.42100000000005</v>
          </cell>
          <cell r="P231">
            <v>1096.1759999999999</v>
          </cell>
        </row>
        <row r="281">
          <cell r="B281">
            <v>1281.1971409133771</v>
          </cell>
          <cell r="C281">
            <v>2985.8235910928743</v>
          </cell>
          <cell r="D281">
            <v>3356.0565649175101</v>
          </cell>
          <cell r="E281">
            <v>4377.3474250050203</v>
          </cell>
          <cell r="F281">
            <v>1505.2969472694049</v>
          </cell>
          <cell r="G281">
            <v>206.11188327289</v>
          </cell>
          <cell r="H281">
            <v>142.93591660725701</v>
          </cell>
          <cell r="I281">
            <v>68.158530159758698</v>
          </cell>
          <cell r="J281">
            <v>42.921085785465301</v>
          </cell>
          <cell r="K281">
            <v>26.860301374643079</v>
          </cell>
          <cell r="L281">
            <v>16.50519832480958</v>
          </cell>
          <cell r="M281">
            <v>10.157971736502949</v>
          </cell>
          <cell r="N281">
            <v>3.2327904506316743</v>
          </cell>
          <cell r="O281">
            <v>1.22880543933461</v>
          </cell>
          <cell r="P281">
            <v>0.43151196817248666</v>
          </cell>
        </row>
        <row r="282">
          <cell r="B282">
            <v>1810.2393834014681</v>
          </cell>
          <cell r="C282">
            <v>680.94825709305996</v>
          </cell>
          <cell r="D282">
            <v>1654.955025871714</v>
          </cell>
          <cell r="E282">
            <v>2979.6792329691302</v>
          </cell>
          <cell r="F282">
            <v>6689.8156173726693</v>
          </cell>
          <cell r="G282">
            <v>2042.077714420494</v>
          </cell>
          <cell r="H282">
            <v>371.28774899125403</v>
          </cell>
          <cell r="I282">
            <v>197.7217442313663</v>
          </cell>
          <cell r="J282">
            <v>89.186999521131796</v>
          </cell>
          <cell r="K282">
            <v>77.342433056742806</v>
          </cell>
          <cell r="L282">
            <v>57.508423654937488</v>
          </cell>
          <cell r="M282">
            <v>20.25467452094864</v>
          </cell>
          <cell r="N282">
            <v>7.8867488236947612</v>
          </cell>
          <cell r="O282">
            <v>6.7405470617964998</v>
          </cell>
          <cell r="P282">
            <v>2.4627167533919243</v>
          </cell>
        </row>
        <row r="283">
          <cell r="B283">
            <v>431.0721014515654</v>
          </cell>
          <cell r="C283">
            <v>348.43038711918399</v>
          </cell>
          <cell r="D283">
            <v>536.55323353726794</v>
          </cell>
          <cell r="E283">
            <v>1534.660942291109</v>
          </cell>
          <cell r="F283">
            <v>1904.848949270126</v>
          </cell>
          <cell r="G283">
            <v>4451.2314423972502</v>
          </cell>
          <cell r="H283">
            <v>853.24303838021297</v>
          </cell>
          <cell r="I283">
            <v>189.41254191494119</v>
          </cell>
          <cell r="J283">
            <v>88.164774004657303</v>
          </cell>
          <cell r="K283">
            <v>31.230174276512219</v>
          </cell>
          <cell r="L283">
            <v>20.832246517269898</v>
          </cell>
          <cell r="M283">
            <v>8.0488216897156803</v>
          </cell>
          <cell r="N283">
            <v>4.7789449999464004</v>
          </cell>
          <cell r="O283">
            <v>5.725508847459003</v>
          </cell>
          <cell r="P283">
            <v>2.8001992202891768</v>
          </cell>
        </row>
        <row r="284">
          <cell r="B284">
            <v>5918.6283260838181</v>
          </cell>
          <cell r="C284">
            <v>959.10820166984797</v>
          </cell>
          <cell r="D284">
            <v>3843.9770366978796</v>
          </cell>
          <cell r="E284">
            <v>1222.1036935875841</v>
          </cell>
          <cell r="F284">
            <v>4030.9583587736101</v>
          </cell>
          <cell r="G284">
            <v>2454.5217865579798</v>
          </cell>
          <cell r="H284">
            <v>1678.3977367979278</v>
          </cell>
          <cell r="I284">
            <v>330.85875776516804</v>
          </cell>
          <cell r="J284">
            <v>84.429725425503506</v>
          </cell>
          <cell r="K284">
            <v>69.424339234786814</v>
          </cell>
          <cell r="L284">
            <v>23.447236318220899</v>
          </cell>
          <cell r="M284">
            <v>7.7708504870537309</v>
          </cell>
          <cell r="N284">
            <v>8.59850148475517</v>
          </cell>
          <cell r="O284">
            <v>1.0127030455349901</v>
          </cell>
          <cell r="P284">
            <v>0.37920906280643968</v>
          </cell>
        </row>
        <row r="285">
          <cell r="B285">
            <v>2690.4730037893924</v>
          </cell>
          <cell r="C285">
            <v>427.83658939041197</v>
          </cell>
          <cell r="D285">
            <v>499.42670872581897</v>
          </cell>
          <cell r="E285">
            <v>1875.2632674337569</v>
          </cell>
          <cell r="F285">
            <v>1135.2842363791231</v>
          </cell>
          <cell r="G285">
            <v>1889.4835067494751</v>
          </cell>
          <cell r="H285">
            <v>1653.2462321086969</v>
          </cell>
          <cell r="I285">
            <v>1500.649099688862</v>
          </cell>
          <cell r="J285">
            <v>470.48050299847398</v>
          </cell>
          <cell r="K285">
            <v>71.677089945134497</v>
          </cell>
          <cell r="L285">
            <v>33.019306180404179</v>
          </cell>
          <cell r="M285">
            <v>14.569953123359754</v>
          </cell>
          <cell r="N285">
            <v>1.0669756658402199</v>
          </cell>
          <cell r="O285">
            <v>3.5235007726562131</v>
          </cell>
          <cell r="P285">
            <v>0</v>
          </cell>
        </row>
        <row r="286">
          <cell r="B286">
            <v>379.02038583425718</v>
          </cell>
          <cell r="C286">
            <v>778.79745994402003</v>
          </cell>
          <cell r="D286">
            <v>1082.0283318677791</v>
          </cell>
          <cell r="E286">
            <v>816.56316049867291</v>
          </cell>
          <cell r="F286">
            <v>4955.8169509827194</v>
          </cell>
          <cell r="G286">
            <v>1371.363734856812</v>
          </cell>
          <cell r="H286">
            <v>1313.0002505942471</v>
          </cell>
          <cell r="I286">
            <v>518.62414127628494</v>
          </cell>
          <cell r="J286">
            <v>1640.3787362715339</v>
          </cell>
          <cell r="K286">
            <v>253.47524765533799</v>
          </cell>
          <cell r="L286">
            <v>74.441599571053501</v>
          </cell>
          <cell r="M286">
            <v>29.185509072512797</v>
          </cell>
          <cell r="N286">
            <v>5.2602731609775715</v>
          </cell>
          <cell r="O286">
            <v>2.4379556067910539</v>
          </cell>
          <cell r="P286">
            <v>1.6889127471921872</v>
          </cell>
        </row>
        <row r="287">
          <cell r="B287">
            <v>1224.748566487973</v>
          </cell>
          <cell r="C287">
            <v>715.48632888704901</v>
          </cell>
          <cell r="D287">
            <v>1943.0301844542771</v>
          </cell>
          <cell r="E287">
            <v>3692.2809544207103</v>
          </cell>
          <cell r="F287">
            <v>1605.5306534845172</v>
          </cell>
          <cell r="G287">
            <v>5209.0447246596796</v>
          </cell>
          <cell r="H287">
            <v>1543.957034536812</v>
          </cell>
          <cell r="I287">
            <v>1169.08400314491</v>
          </cell>
          <cell r="J287">
            <v>673.23463683419993</v>
          </cell>
          <cell r="K287">
            <v>1595.7898764637298</v>
          </cell>
          <cell r="L287">
            <v>150.4062396707117</v>
          </cell>
          <cell r="M287">
            <v>89.010822661647609</v>
          </cell>
          <cell r="N287">
            <v>17.50391643755755</v>
          </cell>
          <cell r="O287">
            <v>23.583309486881841</v>
          </cell>
          <cell r="P287">
            <v>9.7210058894088558</v>
          </cell>
        </row>
        <row r="288">
          <cell r="B288">
            <v>917.48130683578347</v>
          </cell>
          <cell r="C288">
            <v>342.4955339601085</v>
          </cell>
          <cell r="D288">
            <v>672.10739981014706</v>
          </cell>
          <cell r="E288">
            <v>2218.37434715057</v>
          </cell>
          <cell r="F288">
            <v>4980.91377862236</v>
          </cell>
          <cell r="G288">
            <v>988.94056668564997</v>
          </cell>
          <cell r="H288">
            <v>3761.0731141666402</v>
          </cell>
          <cell r="I288">
            <v>570.92940240197004</v>
          </cell>
          <cell r="J288">
            <v>686.31540191074612</v>
          </cell>
          <cell r="K288">
            <v>265.53803559936398</v>
          </cell>
          <cell r="L288">
            <v>836.07504394642592</v>
          </cell>
          <cell r="M288">
            <v>143.6513408921119</v>
          </cell>
          <cell r="N288">
            <v>126.013804130669</v>
          </cell>
          <cell r="O288">
            <v>62.718639413752896</v>
          </cell>
          <cell r="P288">
            <v>83.226039186132496</v>
          </cell>
        </row>
        <row r="289">
          <cell r="B289">
            <v>2334.862933719085</v>
          </cell>
          <cell r="C289">
            <v>354.00153613515687</v>
          </cell>
          <cell r="D289">
            <v>119.8997430932595</v>
          </cell>
          <cell r="E289">
            <v>923.90820135212596</v>
          </cell>
          <cell r="F289">
            <v>1846.776851086204</v>
          </cell>
          <cell r="G289">
            <v>6192.8429520846594</v>
          </cell>
          <cell r="H289">
            <v>1243.0937724987568</v>
          </cell>
          <cell r="I289">
            <v>3057.8413936168004</v>
          </cell>
          <cell r="J289">
            <v>309.57231732515402</v>
          </cell>
          <cell r="K289">
            <v>549.24593040948696</v>
          </cell>
          <cell r="L289">
            <v>84.288608843988087</v>
          </cell>
          <cell r="M289">
            <v>789.19284239268495</v>
          </cell>
          <cell r="N289">
            <v>68.336237305132002</v>
          </cell>
          <cell r="O289">
            <v>50.743835953232605</v>
          </cell>
          <cell r="P289">
            <v>67.169630194487397</v>
          </cell>
        </row>
        <row r="290">
          <cell r="B290">
            <v>3161.0998657534374</v>
          </cell>
          <cell r="C290">
            <v>885.44600420642598</v>
          </cell>
          <cell r="D290">
            <v>318.55060277851794</v>
          </cell>
          <cell r="E290">
            <v>94.140886424915806</v>
          </cell>
          <cell r="F290">
            <v>638.94044055075301</v>
          </cell>
          <cell r="G290">
            <v>599.84778627919604</v>
          </cell>
          <cell r="H290">
            <v>1985.8919956428219</v>
          </cell>
          <cell r="I290">
            <v>746.46215327939501</v>
          </cell>
          <cell r="J290">
            <v>1605.9689242108832</v>
          </cell>
          <cell r="K290">
            <v>419.78271283771005</v>
          </cell>
          <cell r="L290">
            <v>567.50614177431999</v>
          </cell>
          <cell r="M290">
            <v>116.44473268686411</v>
          </cell>
          <cell r="N290">
            <v>351.81702405398403</v>
          </cell>
          <cell r="O290">
            <v>48.787263176873402</v>
          </cell>
          <cell r="P290">
            <v>39.781143879269564</v>
          </cell>
        </row>
        <row r="291">
          <cell r="B291">
            <v>1511.5823574852946</v>
          </cell>
          <cell r="C291">
            <v>415.78024180514944</v>
          </cell>
          <cell r="D291">
            <v>2360.6982400465899</v>
          </cell>
          <cell r="E291">
            <v>397.66955875518704</v>
          </cell>
          <cell r="F291">
            <v>444.52862016815999</v>
          </cell>
          <cell r="G291">
            <v>744.784673031735</v>
          </cell>
          <cell r="H291">
            <v>654.95877859425593</v>
          </cell>
          <cell r="I291">
            <v>938.9347563052271</v>
          </cell>
          <cell r="J291">
            <v>418.42093533630799</v>
          </cell>
          <cell r="K291">
            <v>797.942780611373</v>
          </cell>
          <cell r="L291">
            <v>280.29082412356502</v>
          </cell>
          <cell r="M291">
            <v>349.12751183418999</v>
          </cell>
          <cell r="N291">
            <v>149.25011801358437</v>
          </cell>
          <cell r="O291">
            <v>118.32496727223722</v>
          </cell>
          <cell r="P291">
            <v>92.828791526193157</v>
          </cell>
        </row>
        <row r="292">
          <cell r="B292">
            <v>2416.5107642931603</v>
          </cell>
          <cell r="C292">
            <v>338.12223283398788</v>
          </cell>
          <cell r="D292">
            <v>897.76321422255398</v>
          </cell>
          <cell r="E292">
            <v>3843.9291255441703</v>
          </cell>
          <cell r="F292">
            <v>833.42543681650307</v>
          </cell>
          <cell r="G292">
            <v>667.11716388470597</v>
          </cell>
          <cell r="H292">
            <v>345.40364895819903</v>
          </cell>
          <cell r="I292">
            <v>474.10272507698102</v>
          </cell>
          <cell r="J292">
            <v>642.90184749552202</v>
          </cell>
          <cell r="K292">
            <v>395.80004290469401</v>
          </cell>
          <cell r="L292">
            <v>347.05226214020598</v>
          </cell>
          <cell r="M292">
            <v>252.36084549534399</v>
          </cell>
          <cell r="N292">
            <v>198.30137046061301</v>
          </cell>
          <cell r="O292">
            <v>109.0536361573711</v>
          </cell>
          <cell r="P292">
            <v>128.33415672174877</v>
          </cell>
        </row>
        <row r="293">
          <cell r="B293">
            <v>1403.8012147202469</v>
          </cell>
          <cell r="C293">
            <v>507.79080063564874</v>
          </cell>
          <cell r="D293">
            <v>552.35579480234594</v>
          </cell>
          <cell r="E293">
            <v>1630.6530268793631</v>
          </cell>
          <cell r="F293">
            <v>4412.9362980822598</v>
          </cell>
          <cell r="G293">
            <v>773.52642949432106</v>
          </cell>
          <cell r="H293">
            <v>201.41580830461109</v>
          </cell>
          <cell r="I293">
            <v>173.33701705898451</v>
          </cell>
          <cell r="J293">
            <v>192.41451066406509</v>
          </cell>
          <cell r="K293">
            <v>365.569126612167</v>
          </cell>
          <cell r="L293">
            <v>220.28124202154271</v>
          </cell>
          <cell r="M293">
            <v>308.72733411071505</v>
          </cell>
          <cell r="N293">
            <v>112.7304053747158</v>
          </cell>
          <cell r="O293">
            <v>108.76270523361791</v>
          </cell>
          <cell r="P293">
            <v>165.18140591634187</v>
          </cell>
        </row>
        <row r="294">
          <cell r="B294">
            <v>1571.2991123311674</v>
          </cell>
          <cell r="C294">
            <v>136.6539990840281</v>
          </cell>
          <cell r="D294">
            <v>425.59978788448296</v>
          </cell>
          <cell r="E294">
            <v>1995.038421054727</v>
          </cell>
          <cell r="F294">
            <v>2654.4341202143296</v>
          </cell>
          <cell r="G294">
            <v>4322.4750499403799</v>
          </cell>
          <cell r="H294">
            <v>1834.4767469077822</v>
          </cell>
          <cell r="I294">
            <v>482.53543797939903</v>
          </cell>
          <cell r="J294">
            <v>293.98355627034402</v>
          </cell>
          <cell r="K294">
            <v>183.84051608947499</v>
          </cell>
          <cell r="L294">
            <v>347.35046718084698</v>
          </cell>
          <cell r="M294">
            <v>136.74172983537488</v>
          </cell>
          <cell r="N294">
            <v>255.44267186560899</v>
          </cell>
          <cell r="O294">
            <v>99.858590349462503</v>
          </cell>
          <cell r="P294">
            <v>137.26438216742099</v>
          </cell>
        </row>
        <row r="295">
          <cell r="B295">
            <v>1552.1146678986952</v>
          </cell>
          <cell r="C295">
            <v>368.87306075575884</v>
          </cell>
          <cell r="D295">
            <v>174.66360327215202</v>
          </cell>
          <cell r="E295">
            <v>348.02617925548998</v>
          </cell>
          <cell r="F295">
            <v>964.05616261490388</v>
          </cell>
          <cell r="G295">
            <v>1363.4448736232371</v>
          </cell>
          <cell r="H295">
            <v>1244.510591168334</v>
          </cell>
          <cell r="I295">
            <v>423.64949601159401</v>
          </cell>
          <cell r="J295">
            <v>105.2796496973193</v>
          </cell>
          <cell r="K295">
            <v>112.88391694434661</v>
          </cell>
          <cell r="L295">
            <v>76.275472774154792</v>
          </cell>
          <cell r="M295">
            <v>143.49829996044321</v>
          </cell>
          <cell r="N295">
            <v>46.629275438835897</v>
          </cell>
          <cell r="O295">
            <v>84.371232766511199</v>
          </cell>
          <cell r="P295">
            <v>110.26910671009693</v>
          </cell>
        </row>
        <row r="296">
          <cell r="B296">
            <v>2490.1754419758818</v>
          </cell>
          <cell r="C296">
            <v>383.4235931017281</v>
          </cell>
          <cell r="D296">
            <v>201.35364562546718</v>
          </cell>
          <cell r="E296">
            <v>258.66749396627552</v>
          </cell>
          <cell r="F296">
            <v>3109.2457486785297</v>
          </cell>
          <cell r="G296">
            <v>1382.5911665322608</v>
          </cell>
          <cell r="H296">
            <v>827.81285675270203</v>
          </cell>
          <cell r="I296">
            <v>996.93513004325405</v>
          </cell>
          <cell r="J296">
            <v>168.5721141369032</v>
          </cell>
          <cell r="K296">
            <v>84.327084679686209</v>
          </cell>
          <cell r="L296">
            <v>63.948524237640399</v>
          </cell>
          <cell r="M296">
            <v>69.725533418430899</v>
          </cell>
          <cell r="N296">
            <v>114.21113086807669</v>
          </cell>
          <cell r="O296">
            <v>36.691062363827399</v>
          </cell>
          <cell r="P296">
            <v>126.80853717293004</v>
          </cell>
        </row>
        <row r="297">
          <cell r="B297">
            <v>726.77285605392694</v>
          </cell>
          <cell r="C297">
            <v>638.85839421238313</v>
          </cell>
          <cell r="D297">
            <v>335.58058864750899</v>
          </cell>
          <cell r="E297">
            <v>239.80765678060902</v>
          </cell>
          <cell r="F297">
            <v>468.355187161434</v>
          </cell>
          <cell r="G297">
            <v>2673.6818374861405</v>
          </cell>
          <cell r="H297">
            <v>680.21952650813012</v>
          </cell>
          <cell r="I297">
            <v>429.13021778435302</v>
          </cell>
          <cell r="J297">
            <v>331.81494634777999</v>
          </cell>
          <cell r="K297">
            <v>82.786189197397505</v>
          </cell>
          <cell r="L297">
            <v>37.036742031686003</v>
          </cell>
          <cell r="M297">
            <v>12.52784203995814</v>
          </cell>
          <cell r="N297">
            <v>28.365043120944698</v>
          </cell>
          <cell r="O297">
            <v>31.273355010701298</v>
          </cell>
          <cell r="P297">
            <v>72.795849089532624</v>
          </cell>
        </row>
        <row r="298">
          <cell r="B298">
            <v>1109.4079635802048</v>
          </cell>
          <cell r="C298">
            <v>1018.3323778152514</v>
          </cell>
          <cell r="D298">
            <v>967.35039563928297</v>
          </cell>
          <cell r="E298">
            <v>1049.9013955870992</v>
          </cell>
          <cell r="F298">
            <v>598.74159900925599</v>
          </cell>
          <cell r="G298">
            <v>1069.2308551530671</v>
          </cell>
          <cell r="H298">
            <v>2690.7216922481598</v>
          </cell>
          <cell r="I298">
            <v>725.33409764354894</v>
          </cell>
          <cell r="J298">
            <v>349.90302708192502</v>
          </cell>
          <cell r="K298">
            <v>325.97423460389399</v>
          </cell>
          <cell r="L298">
            <v>119.2696721334064</v>
          </cell>
          <cell r="M298">
            <v>49.993121273852005</v>
          </cell>
          <cell r="N298">
            <v>19.074451077950659</v>
          </cell>
          <cell r="O298">
            <v>28.372766408285027</v>
          </cell>
          <cell r="P298">
            <v>95.541927027589594</v>
          </cell>
        </row>
        <row r="299">
          <cell r="B299">
            <v>1119.9087237025392</v>
          </cell>
          <cell r="C299">
            <v>410.35281543046091</v>
          </cell>
          <cell r="D299">
            <v>534.61296325423803</v>
          </cell>
          <cell r="E299">
            <v>1824.7053987421641</v>
          </cell>
          <cell r="F299">
            <v>1813.690221008751</v>
          </cell>
          <cell r="G299">
            <v>932.16759455759689</v>
          </cell>
          <cell r="H299">
            <v>783.15108962337308</v>
          </cell>
          <cell r="I299">
            <v>2563.9222337582901</v>
          </cell>
          <cell r="J299">
            <v>999.31515998526402</v>
          </cell>
          <cell r="K299">
            <v>523.27612054359702</v>
          </cell>
          <cell r="L299">
            <v>221.25868281178489</v>
          </cell>
          <cell r="M299">
            <v>149.58463063861359</v>
          </cell>
          <cell r="N299">
            <v>45.548681189418005</v>
          </cell>
          <cell r="O299">
            <v>19.840616119691301</v>
          </cell>
          <cell r="P299">
            <v>86.061341796303651</v>
          </cell>
        </row>
        <row r="300">
          <cell r="B300">
            <v>1828.9760453330514</v>
          </cell>
          <cell r="C300">
            <v>1052.3604566225413</v>
          </cell>
          <cell r="D300">
            <v>571.31520809130689</v>
          </cell>
          <cell r="E300">
            <v>546.26160330469907</v>
          </cell>
          <cell r="F300">
            <v>1380.877317678131</v>
          </cell>
          <cell r="G300">
            <v>1443.7108432709351</v>
          </cell>
          <cell r="H300">
            <v>620.91286882868906</v>
          </cell>
          <cell r="I300">
            <v>308.09991249046499</v>
          </cell>
          <cell r="J300">
            <v>917.90563502983696</v>
          </cell>
          <cell r="K300">
            <v>658.56947905712013</v>
          </cell>
          <cell r="L300">
            <v>251.76802784072399</v>
          </cell>
          <cell r="M300">
            <v>201.3038191463547</v>
          </cell>
          <cell r="N300">
            <v>79.680553401432007</v>
          </cell>
          <cell r="O300">
            <v>28.367589341675146</v>
          </cell>
          <cell r="P300">
            <v>76.509104813872781</v>
          </cell>
        </row>
        <row r="301">
          <cell r="B301">
            <v>810.83711521701059</v>
          </cell>
          <cell r="C301">
            <v>407.62779285656751</v>
          </cell>
          <cell r="D301">
            <v>851.26888608722709</v>
          </cell>
          <cell r="E301">
            <v>1230.9387008941642</v>
          </cell>
          <cell r="F301">
            <v>1272.0445168186241</v>
          </cell>
          <cell r="G301">
            <v>1655.826421574621</v>
          </cell>
          <cell r="H301">
            <v>861.77365607810998</v>
          </cell>
          <cell r="I301">
            <v>416.90589891331501</v>
          </cell>
          <cell r="J301">
            <v>565.02200948263692</v>
          </cell>
          <cell r="K301">
            <v>1060.394514597574</v>
          </cell>
          <cell r="L301">
            <v>528.13095637499896</v>
          </cell>
          <cell r="M301">
            <v>233.952637438171</v>
          </cell>
          <cell r="N301">
            <v>137.31455906022163</v>
          </cell>
          <cell r="O301">
            <v>41.568238517485902</v>
          </cell>
          <cell r="P301">
            <v>44.771067205671471</v>
          </cell>
        </row>
        <row r="302">
          <cell r="B302">
            <v>549.01113267958942</v>
          </cell>
          <cell r="C302">
            <v>164.92947084718779</v>
          </cell>
          <cell r="D302">
            <v>1044.5299652068491</v>
          </cell>
          <cell r="E302">
            <v>1752.2162458686992</v>
          </cell>
          <cell r="F302">
            <v>2078.3390397317398</v>
          </cell>
          <cell r="G302">
            <v>1907.6337374237398</v>
          </cell>
          <cell r="H302">
            <v>2554.92830594526</v>
          </cell>
          <cell r="I302">
            <v>1444.5475061492</v>
          </cell>
          <cell r="J302">
            <v>660.13151779450504</v>
          </cell>
          <cell r="K302">
            <v>860.49367271676704</v>
          </cell>
          <cell r="L302">
            <v>1751.9745639057601</v>
          </cell>
          <cell r="M302">
            <v>758.15658089619706</v>
          </cell>
          <cell r="N302">
            <v>285.27591399259103</v>
          </cell>
          <cell r="O302">
            <v>148.07091504680707</v>
          </cell>
          <cell r="P302">
            <v>107.92337440990498</v>
          </cell>
        </row>
        <row r="303">
          <cell r="B303">
            <v>394.99293659743569</v>
          </cell>
          <cell r="C303">
            <v>285.51467417810801</v>
          </cell>
          <cell r="D303">
            <v>181.79759265156659</v>
          </cell>
          <cell r="E303">
            <v>1371.6403047955798</v>
          </cell>
          <cell r="F303">
            <v>1337.7699132842522</v>
          </cell>
          <cell r="G303">
            <v>1017.779403100998</v>
          </cell>
          <cell r="H303">
            <v>598.47151193736511</v>
          </cell>
          <cell r="I303">
            <v>648.220197834327</v>
          </cell>
          <cell r="J303">
            <v>320.567259470377</v>
          </cell>
          <cell r="K303">
            <v>200.45865955929949</v>
          </cell>
          <cell r="L303">
            <v>199.80390618228711</v>
          </cell>
          <cell r="M303">
            <v>360.71473988198994</v>
          </cell>
          <cell r="N303">
            <v>153.50062665580572</v>
          </cell>
          <cell r="O303">
            <v>37.238176496495704</v>
          </cell>
          <cell r="P303">
            <v>28.494550289324287</v>
          </cell>
        </row>
        <row r="304">
          <cell r="B304">
            <v>397.08746873783195</v>
          </cell>
          <cell r="C304">
            <v>151.1540606748043</v>
          </cell>
          <cell r="D304">
            <v>246.94516679793401</v>
          </cell>
          <cell r="E304">
            <v>1073.3716942940271</v>
          </cell>
          <cell r="F304">
            <v>3007.7863102085698</v>
          </cell>
          <cell r="G304">
            <v>2022.714936951068</v>
          </cell>
          <cell r="H304">
            <v>1055.114668712579</v>
          </cell>
          <cell r="I304">
            <v>479.41808406811703</v>
          </cell>
          <cell r="J304">
            <v>364.39360118601002</v>
          </cell>
          <cell r="K304">
            <v>267.81908606632419</v>
          </cell>
          <cell r="L304">
            <v>71.976702617671606</v>
          </cell>
          <cell r="M304">
            <v>151.96926717704392</v>
          </cell>
          <cell r="N304">
            <v>248.05519629195899</v>
          </cell>
          <cell r="O304">
            <v>96.248198521419411</v>
          </cell>
          <cell r="P304">
            <v>98.304297981624643</v>
          </cell>
        </row>
        <row r="305">
          <cell r="B305">
            <v>871.77240609429919</v>
          </cell>
          <cell r="C305">
            <v>45.437187573112901</v>
          </cell>
          <cell r="D305">
            <v>60.802783569629803</v>
          </cell>
          <cell r="E305">
            <v>380.63268752066</v>
          </cell>
          <cell r="F305">
            <v>1015.7793631505509</v>
          </cell>
          <cell r="G305">
            <v>1297.588340049944</v>
          </cell>
          <cell r="H305">
            <v>831.09495211115791</v>
          </cell>
          <cell r="I305">
            <v>399.71362751219704</v>
          </cell>
          <cell r="J305">
            <v>228.16182320197808</v>
          </cell>
          <cell r="K305">
            <v>196.35867384302287</v>
          </cell>
          <cell r="L305">
            <v>94.353142826676503</v>
          </cell>
          <cell r="M305">
            <v>58.500544751833203</v>
          </cell>
          <cell r="N305">
            <v>84.550156264916893</v>
          </cell>
          <cell r="O305">
            <v>114.0073749656202</v>
          </cell>
          <cell r="P305">
            <v>111.26766727445798</v>
          </cell>
        </row>
        <row r="306">
          <cell r="B306">
            <v>2353.4981003769876</v>
          </cell>
          <cell r="C306">
            <v>45.155155670789405</v>
          </cell>
          <cell r="D306">
            <v>117.91343988676101</v>
          </cell>
          <cell r="E306">
            <v>444.67801793895205</v>
          </cell>
          <cell r="F306">
            <v>1500.5727012194779</v>
          </cell>
          <cell r="G306">
            <v>1766.5862626688161</v>
          </cell>
          <cell r="H306">
            <v>1275.0089306242771</v>
          </cell>
          <cell r="I306">
            <v>919.89805362298205</v>
          </cell>
          <cell r="J306">
            <v>388.17812248277301</v>
          </cell>
          <cell r="K306">
            <v>173.87465601298189</v>
          </cell>
          <cell r="L306">
            <v>161.03903666047151</v>
          </cell>
          <cell r="M306">
            <v>139.93716840757901</v>
          </cell>
          <cell r="N306">
            <v>63.462886133929892</v>
          </cell>
          <cell r="O306">
            <v>79.589280499930794</v>
          </cell>
          <cell r="P306">
            <v>152.23146433808049</v>
          </cell>
        </row>
        <row r="307">
          <cell r="B307">
            <v>516.23489715899984</v>
          </cell>
          <cell r="C307">
            <v>96.863190607901103</v>
          </cell>
          <cell r="D307">
            <v>84.686192820932604</v>
          </cell>
          <cell r="E307">
            <v>169.42731826567228</v>
          </cell>
          <cell r="F307">
            <v>548.02959503130501</v>
          </cell>
          <cell r="G307">
            <v>1131.0551635012077</v>
          </cell>
          <cell r="H307">
            <v>888.65327509805502</v>
          </cell>
          <cell r="I307">
            <v>618.14718953388297</v>
          </cell>
          <cell r="J307">
            <v>392.23226651404599</v>
          </cell>
          <cell r="K307">
            <v>153.65714032969481</v>
          </cell>
          <cell r="L307">
            <v>128.15014312212091</v>
          </cell>
          <cell r="M307">
            <v>97.766352394092095</v>
          </cell>
          <cell r="N307">
            <v>44.098301835116899</v>
          </cell>
          <cell r="O307">
            <v>24.17515394924499</v>
          </cell>
          <cell r="P307">
            <v>151.76218539580364</v>
          </cell>
        </row>
        <row r="308">
          <cell r="B308">
            <v>797.59902280525421</v>
          </cell>
          <cell r="C308">
            <v>218.65489656077312</v>
          </cell>
          <cell r="D308">
            <v>431.40313451101196</v>
          </cell>
          <cell r="E308">
            <v>444.28181433951198</v>
          </cell>
          <cell r="F308">
            <v>247.79435837919499</v>
          </cell>
          <cell r="G308">
            <v>393.00248928053099</v>
          </cell>
          <cell r="H308">
            <v>557.55505608730004</v>
          </cell>
          <cell r="I308">
            <v>442.79419116840103</v>
          </cell>
          <cell r="J308">
            <v>322.58921329881599</v>
          </cell>
          <cell r="K308">
            <v>154.97971465975979</v>
          </cell>
          <cell r="L308">
            <v>103.1687477238289</v>
          </cell>
          <cell r="M308">
            <v>33.980440626837904</v>
          </cell>
          <cell r="N308">
            <v>34.098361680305104</v>
          </cell>
          <cell r="O308">
            <v>17.805062517033889</v>
          </cell>
          <cell r="P308">
            <v>71.449218720716402</v>
          </cell>
        </row>
        <row r="309">
          <cell r="B309">
            <v>510.6855051848093</v>
          </cell>
          <cell r="C309">
            <v>129.64372498437211</v>
          </cell>
          <cell r="D309">
            <v>248.71098681554901</v>
          </cell>
          <cell r="E309">
            <v>2966.3178268977099</v>
          </cell>
          <cell r="F309">
            <v>1332.4205033264061</v>
          </cell>
          <cell r="G309">
            <v>416.31230167410507</v>
          </cell>
          <cell r="H309">
            <v>358.82757358731504</v>
          </cell>
          <cell r="I309">
            <v>379.50624003487201</v>
          </cell>
          <cell r="J309">
            <v>399.055839788784</v>
          </cell>
          <cell r="K309">
            <v>271.61625147274799</v>
          </cell>
          <cell r="L309">
            <v>234.29322831193102</v>
          </cell>
          <cell r="M309">
            <v>85.071717553481491</v>
          </cell>
          <cell r="N309">
            <v>50.4943110482658</v>
          </cell>
          <cell r="O309">
            <v>29.391379492489101</v>
          </cell>
          <cell r="P309">
            <v>62.845401527237854</v>
          </cell>
        </row>
        <row r="310">
          <cell r="B310">
            <v>1114.8176775511463</v>
          </cell>
          <cell r="C310">
            <v>118.79164210796469</v>
          </cell>
          <cell r="D310">
            <v>267.62964011235999</v>
          </cell>
          <cell r="E310">
            <v>360.47177020798301</v>
          </cell>
          <cell r="F310">
            <v>1854.558309003522</v>
          </cell>
          <cell r="G310">
            <v>908.47803213038799</v>
          </cell>
          <cell r="H310">
            <v>266.40111650468396</v>
          </cell>
          <cell r="I310">
            <v>151.4241302058962</v>
          </cell>
          <cell r="J310">
            <v>236.85688138453</v>
          </cell>
          <cell r="K310">
            <v>235.524005568354</v>
          </cell>
          <cell r="L310">
            <v>197.49543819997001</v>
          </cell>
          <cell r="M310">
            <v>150.7432829833312</v>
          </cell>
          <cell r="N310">
            <v>63.245896811974603</v>
          </cell>
          <cell r="O310">
            <v>30.005804841498396</v>
          </cell>
          <cell r="P310">
            <v>79.515358342512911</v>
          </cell>
        </row>
        <row r="311">
          <cell r="B311">
            <v>1169.7468055176932</v>
          </cell>
          <cell r="C311">
            <v>235.29354269310943</v>
          </cell>
          <cell r="D311">
            <v>442.37807908681702</v>
          </cell>
          <cell r="E311">
            <v>3254.1193219614402</v>
          </cell>
          <cell r="F311">
            <v>760.8315597022621</v>
          </cell>
          <cell r="G311">
            <v>1228.4251895627981</v>
          </cell>
          <cell r="H311">
            <v>420.573665548733</v>
          </cell>
          <cell r="I311">
            <v>168.22247889586038</v>
          </cell>
          <cell r="J311">
            <v>127.46396984256602</v>
          </cell>
          <cell r="K311">
            <v>176.0056160035291</v>
          </cell>
          <cell r="L311">
            <v>144.39096521806439</v>
          </cell>
          <cell r="M311">
            <v>127.2313738653045</v>
          </cell>
          <cell r="N311">
            <v>105.8440345084596</v>
          </cell>
          <cell r="O311">
            <v>37.651909930683395</v>
          </cell>
          <cell r="P311">
            <v>67.265202339366809</v>
          </cell>
        </row>
        <row r="312">
          <cell r="B312">
            <v>1226.6993740579987</v>
          </cell>
          <cell r="C312">
            <v>104.16616237551689</v>
          </cell>
          <cell r="D312">
            <v>216.974744820979</v>
          </cell>
          <cell r="E312">
            <v>973.89135144076204</v>
          </cell>
          <cell r="F312">
            <v>5001.8704376808937</v>
          </cell>
          <cell r="G312">
            <v>1160.9728060942559</v>
          </cell>
          <cell r="H312">
            <v>724.53457198516094</v>
          </cell>
          <cell r="I312">
            <v>254.133155272122</v>
          </cell>
          <cell r="J312">
            <v>86.00155599627</v>
          </cell>
          <cell r="K312">
            <v>77.67340889471221</v>
          </cell>
          <cell r="L312">
            <v>102.13572991435439</v>
          </cell>
          <cell r="M312">
            <v>76.77260200906899</v>
          </cell>
          <cell r="N312">
            <v>70.947116597655807</v>
          </cell>
          <cell r="O312">
            <v>38.850950967474105</v>
          </cell>
          <cell r="P312">
            <v>51.189662249860774</v>
          </cell>
        </row>
        <row r="313">
          <cell r="B313">
            <v>2255.9940609517384</v>
          </cell>
          <cell r="C313">
            <v>580.09025277090598</v>
          </cell>
          <cell r="D313">
            <v>272.35031450190149</v>
          </cell>
          <cell r="E313">
            <v>365.88796679782803</v>
          </cell>
          <cell r="F313">
            <v>1704.9059066577449</v>
          </cell>
          <cell r="G313">
            <v>6257.1015804289209</v>
          </cell>
          <cell r="H313">
            <v>3254.7321558090498</v>
          </cell>
          <cell r="I313">
            <v>693.32854670842005</v>
          </cell>
          <cell r="J313">
            <v>381.32741669562796</v>
          </cell>
          <cell r="K313">
            <v>138.81521478734763</v>
          </cell>
          <cell r="L313">
            <v>53.130948886387792</v>
          </cell>
          <cell r="M313">
            <v>74.660573974950495</v>
          </cell>
          <cell r="N313">
            <v>75.652553478379602</v>
          </cell>
          <cell r="O313">
            <v>35.507819840258705</v>
          </cell>
          <cell r="P313">
            <v>93.018278527575092</v>
          </cell>
        </row>
        <row r="314">
          <cell r="B314">
            <v>1183.396250315378</v>
          </cell>
          <cell r="C314">
            <v>809.48496566717415</v>
          </cell>
          <cell r="D314">
            <v>2296.2801802949398</v>
          </cell>
          <cell r="E314">
            <v>582.89352824004902</v>
          </cell>
          <cell r="F314">
            <v>1221.271590733355</v>
          </cell>
          <cell r="G314">
            <v>2275.6349879982599</v>
          </cell>
          <cell r="H314">
            <v>4433.3202941167392</v>
          </cell>
          <cell r="I314">
            <v>1291.7719444199172</v>
          </cell>
          <cell r="J314">
            <v>304.88412113385107</v>
          </cell>
          <cell r="K314">
            <v>145.39236777205343</v>
          </cell>
          <cell r="L314">
            <v>17.255847220624492</v>
          </cell>
          <cell r="M314">
            <v>15.96209985512343</v>
          </cell>
          <cell r="N314">
            <v>28.973675317946402</v>
          </cell>
          <cell r="O314">
            <v>17.082190412333226</v>
          </cell>
          <cell r="P314">
            <v>35.720507839512528</v>
          </cell>
        </row>
        <row r="315">
          <cell r="B315">
            <v>748.83054528189507</v>
          </cell>
          <cell r="C315">
            <v>436.89680828031703</v>
          </cell>
          <cell r="D315">
            <v>630.43428212773392</v>
          </cell>
          <cell r="E315">
            <v>3323.0101433077202</v>
          </cell>
          <cell r="F315">
            <v>1363.554723075624</v>
          </cell>
          <cell r="G315">
            <v>921.66055419723386</v>
          </cell>
          <cell r="H315">
            <v>1301.0486306759351</v>
          </cell>
          <cell r="I315">
            <v>1918.6593738555468</v>
          </cell>
          <cell r="J315">
            <v>376.04030142745995</v>
          </cell>
          <cell r="K315">
            <v>147.0194298329483</v>
          </cell>
          <cell r="L315">
            <v>48.134720034056095</v>
          </cell>
          <cell r="M315">
            <v>10.3351737773708</v>
          </cell>
          <cell r="N315">
            <v>10.709402671190791</v>
          </cell>
          <cell r="O315">
            <v>3.0273760106653902</v>
          </cell>
          <cell r="P315">
            <v>4.5415042970499524</v>
          </cell>
        </row>
        <row r="316">
          <cell r="B316">
            <v>585.72088104037095</v>
          </cell>
          <cell r="C316">
            <v>288.56700906989676</v>
          </cell>
          <cell r="D316">
            <v>460.24838987271255</v>
          </cell>
          <cell r="E316">
            <v>2367.1334870996152</v>
          </cell>
          <cell r="F316">
            <v>2863.3031484016001</v>
          </cell>
          <cell r="G316">
            <v>1246.9707341805649</v>
          </cell>
          <cell r="H316">
            <v>861.29384805940697</v>
          </cell>
          <cell r="I316">
            <v>774.20970282719804</v>
          </cell>
          <cell r="J316">
            <v>918.78480148252606</v>
          </cell>
          <cell r="K316">
            <v>262.38787942183603</v>
          </cell>
          <cell r="L316">
            <v>93.376811559374303</v>
          </cell>
          <cell r="M316">
            <v>32.0879809745499</v>
          </cell>
          <cell r="N316">
            <v>3.6121456527139602</v>
          </cell>
          <cell r="O316">
            <v>1.4165088457910799</v>
          </cell>
          <cell r="P316">
            <v>4.7971886352319961</v>
          </cell>
        </row>
      </sheetData>
      <sheetData sheetId="1"/>
      <sheetData sheetId="2"/>
      <sheetData sheetId="3" refreshError="1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110"/>
  <sheetViews>
    <sheetView workbookViewId="0">
      <selection activeCell="T37" sqref="T37:AD37"/>
    </sheetView>
  </sheetViews>
  <sheetFormatPr baseColWidth="10" defaultColWidth="8.83203125" defaultRowHeight="15"/>
  <cols>
    <col min="1" max="2" width="8.83203125" style="1"/>
    <col min="3" max="3" width="10" style="1" customWidth="1"/>
    <col min="4" max="17" width="8.83203125" style="1"/>
    <col min="18" max="18" width="13.83203125" style="1" customWidth="1"/>
    <col min="19" max="20" width="8.83203125" style="1"/>
    <col min="21" max="30" width="12.5" style="1" customWidth="1"/>
    <col min="31" max="16384" width="8.83203125" style="1"/>
  </cols>
  <sheetData>
    <row r="1" spans="2:30">
      <c r="C1" s="1">
        <f>C42</f>
        <v>1</v>
      </c>
      <c r="D1" s="1">
        <f t="shared" ref="D1:Q1" si="0">D41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U1" s="1">
        <f t="shared" ref="U1:AD1" si="1">C1</f>
        <v>1</v>
      </c>
      <c r="V1" s="1">
        <f t="shared" si="1"/>
        <v>2</v>
      </c>
      <c r="W1" s="1">
        <f t="shared" si="1"/>
        <v>3</v>
      </c>
      <c r="X1" s="1">
        <f t="shared" si="1"/>
        <v>4</v>
      </c>
      <c r="Y1" s="1">
        <f t="shared" si="1"/>
        <v>5</v>
      </c>
      <c r="Z1" s="1">
        <f t="shared" si="1"/>
        <v>6</v>
      </c>
      <c r="AA1" s="1">
        <f t="shared" si="1"/>
        <v>7</v>
      </c>
      <c r="AB1" s="1">
        <f t="shared" si="1"/>
        <v>8</v>
      </c>
      <c r="AC1" s="1">
        <f t="shared" si="1"/>
        <v>9</v>
      </c>
      <c r="AD1" s="1">
        <f t="shared" si="1"/>
        <v>10</v>
      </c>
    </row>
    <row r="2" spans="2:30">
      <c r="B2" s="1">
        <f t="shared" ref="B2:B32" si="2">B42</f>
        <v>1982</v>
      </c>
      <c r="C2" s="1">
        <f>'[2]pm_2017.dat'!B281</f>
        <v>1281.1971409133771</v>
      </c>
      <c r="D2" s="1">
        <f>'[2]pm_2017.dat'!C281</f>
        <v>2985.8235910928743</v>
      </c>
      <c r="E2" s="1">
        <f>'[2]pm_2017.dat'!D281</f>
        <v>3356.0565649175101</v>
      </c>
      <c r="F2" s="1">
        <f>'[2]pm_2017.dat'!E281</f>
        <v>4377.3474250050203</v>
      </c>
      <c r="G2" s="1">
        <f>'[2]pm_2017.dat'!F281</f>
        <v>1505.2969472694049</v>
      </c>
      <c r="H2" s="1">
        <f>'[2]pm_2017.dat'!G281</f>
        <v>206.11188327289</v>
      </c>
      <c r="I2" s="1">
        <f>'[2]pm_2017.dat'!H281</f>
        <v>142.93591660725701</v>
      </c>
      <c r="J2" s="1">
        <f>'[2]pm_2017.dat'!I281</f>
        <v>68.158530159758698</v>
      </c>
      <c r="K2" s="1">
        <f>'[2]pm_2017.dat'!J281</f>
        <v>42.921085785465301</v>
      </c>
      <c r="L2" s="1">
        <f>'[2]pm_2017.dat'!K281</f>
        <v>26.860301374643079</v>
      </c>
      <c r="M2" s="1">
        <f>'[2]pm_2017.dat'!L281</f>
        <v>16.50519832480958</v>
      </c>
      <c r="N2" s="1">
        <f>'[2]pm_2017.dat'!M281</f>
        <v>10.157971736502949</v>
      </c>
      <c r="O2" s="1">
        <f>'[2]pm_2017.dat'!N281</f>
        <v>3.2327904506316743</v>
      </c>
      <c r="P2" s="1">
        <f>'[2]pm_2017.dat'!O281</f>
        <v>1.22880543933461</v>
      </c>
      <c r="Q2" s="1">
        <f>'[2]pm_2017.dat'!P281</f>
        <v>0.43151196817248666</v>
      </c>
      <c r="T2" s="1">
        <f t="shared" ref="T2:T36" si="3">B2</f>
        <v>1982</v>
      </c>
      <c r="U2" s="3">
        <f t="shared" ref="U2:U37" si="4">C2</f>
        <v>1281.1971409133771</v>
      </c>
      <c r="V2" s="3">
        <f t="shared" ref="V2:V37" si="5">D2</f>
        <v>2985.8235910928743</v>
      </c>
      <c r="W2" s="3">
        <f t="shared" ref="W2:W37" si="6">E2</f>
        <v>3356.0565649175101</v>
      </c>
      <c r="X2" s="3">
        <f t="shared" ref="X2:X37" si="7">F2</f>
        <v>4377.3474250050203</v>
      </c>
      <c r="Y2" s="3">
        <f t="shared" ref="Y2:Y37" si="8">G2</f>
        <v>1505.2969472694049</v>
      </c>
      <c r="Z2" s="3">
        <f t="shared" ref="Z2:Z37" si="9">H2</f>
        <v>206.11188327289</v>
      </c>
      <c r="AA2" s="3">
        <f t="shared" ref="AA2:AA37" si="10">I2</f>
        <v>142.93591660725701</v>
      </c>
      <c r="AB2" s="3">
        <f t="shared" ref="AB2:AB37" si="11">J2</f>
        <v>68.158530159758698</v>
      </c>
      <c r="AC2" s="3">
        <f t="shared" ref="AC2:AC37" si="12">K2</f>
        <v>42.921085785465301</v>
      </c>
      <c r="AD2" s="3">
        <f t="shared" ref="AD2:AD37" si="13">SUM(L2:Q2)</f>
        <v>58.416579294094376</v>
      </c>
    </row>
    <row r="3" spans="2:30">
      <c r="B3" s="1">
        <f t="shared" si="2"/>
        <v>1983</v>
      </c>
      <c r="C3" s="1">
        <f>'[2]pm_2017.dat'!B282</f>
        <v>1810.2393834014681</v>
      </c>
      <c r="D3" s="1">
        <f>'[2]pm_2017.dat'!C282</f>
        <v>680.94825709305996</v>
      </c>
      <c r="E3" s="1">
        <f>'[2]pm_2017.dat'!D282</f>
        <v>1654.955025871714</v>
      </c>
      <c r="F3" s="1">
        <f>'[2]pm_2017.dat'!E282</f>
        <v>2979.6792329691302</v>
      </c>
      <c r="G3" s="1">
        <f>'[2]pm_2017.dat'!F282</f>
        <v>6689.8156173726693</v>
      </c>
      <c r="H3" s="1">
        <f>'[2]pm_2017.dat'!G282</f>
        <v>2042.077714420494</v>
      </c>
      <c r="I3" s="1">
        <f>'[2]pm_2017.dat'!H282</f>
        <v>371.28774899125403</v>
      </c>
      <c r="J3" s="1">
        <f>'[2]pm_2017.dat'!I282</f>
        <v>197.7217442313663</v>
      </c>
      <c r="K3" s="1">
        <f>'[2]pm_2017.dat'!J282</f>
        <v>89.186999521131796</v>
      </c>
      <c r="L3" s="1">
        <f>'[2]pm_2017.dat'!K282</f>
        <v>77.342433056742806</v>
      </c>
      <c r="M3" s="1">
        <f>'[2]pm_2017.dat'!L282</f>
        <v>57.508423654937488</v>
      </c>
      <c r="N3" s="1">
        <f>'[2]pm_2017.dat'!M282</f>
        <v>20.25467452094864</v>
      </c>
      <c r="O3" s="1">
        <f>'[2]pm_2017.dat'!N282</f>
        <v>7.8867488236947612</v>
      </c>
      <c r="P3" s="1">
        <f>'[2]pm_2017.dat'!O282</f>
        <v>6.7405470617964998</v>
      </c>
      <c r="Q3" s="1">
        <f>'[2]pm_2017.dat'!P282</f>
        <v>2.4627167533919243</v>
      </c>
      <c r="T3" s="1">
        <f t="shared" si="3"/>
        <v>1983</v>
      </c>
      <c r="U3" s="3">
        <f t="shared" si="4"/>
        <v>1810.2393834014681</v>
      </c>
      <c r="V3" s="3">
        <f t="shared" si="5"/>
        <v>680.94825709305996</v>
      </c>
      <c r="W3" s="3">
        <f t="shared" si="6"/>
        <v>1654.955025871714</v>
      </c>
      <c r="X3" s="3">
        <f t="shared" si="7"/>
        <v>2979.6792329691302</v>
      </c>
      <c r="Y3" s="3">
        <f t="shared" si="8"/>
        <v>6689.8156173726693</v>
      </c>
      <c r="Z3" s="3">
        <f t="shared" si="9"/>
        <v>2042.077714420494</v>
      </c>
      <c r="AA3" s="3">
        <f t="shared" si="10"/>
        <v>371.28774899125403</v>
      </c>
      <c r="AB3" s="3">
        <f t="shared" si="11"/>
        <v>197.7217442313663</v>
      </c>
      <c r="AC3" s="3">
        <f t="shared" si="12"/>
        <v>89.186999521131796</v>
      </c>
      <c r="AD3" s="3">
        <f t="shared" si="13"/>
        <v>172.19554387151214</v>
      </c>
    </row>
    <row r="4" spans="2:30">
      <c r="B4" s="1">
        <f t="shared" si="2"/>
        <v>1984</v>
      </c>
      <c r="C4" s="1">
        <f>'[2]pm_2017.dat'!B283</f>
        <v>431.0721014515654</v>
      </c>
      <c r="D4" s="1">
        <f>'[2]pm_2017.dat'!C283</f>
        <v>348.43038711918399</v>
      </c>
      <c r="E4" s="1">
        <f>'[2]pm_2017.dat'!D283</f>
        <v>536.55323353726794</v>
      </c>
      <c r="F4" s="1">
        <f>'[2]pm_2017.dat'!E283</f>
        <v>1534.660942291109</v>
      </c>
      <c r="G4" s="1">
        <f>'[2]pm_2017.dat'!F283</f>
        <v>1904.848949270126</v>
      </c>
      <c r="H4" s="1">
        <f>'[2]pm_2017.dat'!G283</f>
        <v>4451.2314423972502</v>
      </c>
      <c r="I4" s="1">
        <f>'[2]pm_2017.dat'!H283</f>
        <v>853.24303838021297</v>
      </c>
      <c r="J4" s="1">
        <f>'[2]pm_2017.dat'!I283</f>
        <v>189.41254191494119</v>
      </c>
      <c r="K4" s="1">
        <f>'[2]pm_2017.dat'!J283</f>
        <v>88.164774004657303</v>
      </c>
      <c r="L4" s="1">
        <f>'[2]pm_2017.dat'!K283</f>
        <v>31.230174276512219</v>
      </c>
      <c r="M4" s="1">
        <f>'[2]pm_2017.dat'!L283</f>
        <v>20.832246517269898</v>
      </c>
      <c r="N4" s="1">
        <f>'[2]pm_2017.dat'!M283</f>
        <v>8.0488216897156803</v>
      </c>
      <c r="O4" s="1">
        <f>'[2]pm_2017.dat'!N283</f>
        <v>4.7789449999464004</v>
      </c>
      <c r="P4" s="1">
        <f>'[2]pm_2017.dat'!O283</f>
        <v>5.725508847459003</v>
      </c>
      <c r="Q4" s="1">
        <f>'[2]pm_2017.dat'!P283</f>
        <v>2.8001992202891768</v>
      </c>
      <c r="T4" s="1">
        <f t="shared" si="3"/>
        <v>1984</v>
      </c>
      <c r="U4" s="3">
        <f t="shared" si="4"/>
        <v>431.0721014515654</v>
      </c>
      <c r="V4" s="3">
        <f t="shared" si="5"/>
        <v>348.43038711918399</v>
      </c>
      <c r="W4" s="3">
        <f t="shared" si="6"/>
        <v>536.55323353726794</v>
      </c>
      <c r="X4" s="3">
        <f t="shared" si="7"/>
        <v>1534.660942291109</v>
      </c>
      <c r="Y4" s="3">
        <f t="shared" si="8"/>
        <v>1904.848949270126</v>
      </c>
      <c r="Z4" s="3">
        <f t="shared" si="9"/>
        <v>4451.2314423972502</v>
      </c>
      <c r="AA4" s="3">
        <f t="shared" si="10"/>
        <v>853.24303838021297</v>
      </c>
      <c r="AB4" s="3">
        <f t="shared" si="11"/>
        <v>189.41254191494119</v>
      </c>
      <c r="AC4" s="3">
        <f t="shared" si="12"/>
        <v>88.164774004657303</v>
      </c>
      <c r="AD4" s="3">
        <f t="shared" si="13"/>
        <v>73.415895551192364</v>
      </c>
    </row>
    <row r="5" spans="2:30">
      <c r="B5" s="1">
        <f t="shared" si="2"/>
        <v>1985</v>
      </c>
      <c r="C5" s="1">
        <f>'[2]pm_2017.dat'!B284</f>
        <v>5918.6283260838181</v>
      </c>
      <c r="D5" s="1">
        <f>'[2]pm_2017.dat'!C284</f>
        <v>959.10820166984797</v>
      </c>
      <c r="E5" s="1">
        <f>'[2]pm_2017.dat'!D284</f>
        <v>3843.9770366978796</v>
      </c>
      <c r="F5" s="1">
        <f>'[2]pm_2017.dat'!E284</f>
        <v>1222.1036935875841</v>
      </c>
      <c r="G5" s="1">
        <f>'[2]pm_2017.dat'!F284</f>
        <v>4030.9583587736101</v>
      </c>
      <c r="H5" s="1">
        <f>'[2]pm_2017.dat'!G284</f>
        <v>2454.5217865579798</v>
      </c>
      <c r="I5" s="1">
        <f>'[2]pm_2017.dat'!H284</f>
        <v>1678.3977367979278</v>
      </c>
      <c r="J5" s="1">
        <f>'[2]pm_2017.dat'!I284</f>
        <v>330.85875776516804</v>
      </c>
      <c r="K5" s="1">
        <f>'[2]pm_2017.dat'!J284</f>
        <v>84.429725425503506</v>
      </c>
      <c r="L5" s="1">
        <f>'[2]pm_2017.dat'!K284</f>
        <v>69.424339234786814</v>
      </c>
      <c r="M5" s="1">
        <f>'[2]pm_2017.dat'!L284</f>
        <v>23.447236318220899</v>
      </c>
      <c r="N5" s="1">
        <f>'[2]pm_2017.dat'!M284</f>
        <v>7.7708504870537309</v>
      </c>
      <c r="O5" s="1">
        <f>'[2]pm_2017.dat'!N284</f>
        <v>8.59850148475517</v>
      </c>
      <c r="P5" s="1">
        <f>'[2]pm_2017.dat'!O284</f>
        <v>1.0127030455349901</v>
      </c>
      <c r="Q5" s="1">
        <f>'[2]pm_2017.dat'!P284</f>
        <v>0.37920906280643968</v>
      </c>
      <c r="T5" s="1">
        <f t="shared" si="3"/>
        <v>1985</v>
      </c>
      <c r="U5" s="3">
        <f t="shared" si="4"/>
        <v>5918.6283260838181</v>
      </c>
      <c r="V5" s="3">
        <f t="shared" si="5"/>
        <v>959.10820166984797</v>
      </c>
      <c r="W5" s="3">
        <f t="shared" si="6"/>
        <v>3843.9770366978796</v>
      </c>
      <c r="X5" s="3">
        <f t="shared" si="7"/>
        <v>1222.1036935875841</v>
      </c>
      <c r="Y5" s="3">
        <f t="shared" si="8"/>
        <v>4030.9583587736101</v>
      </c>
      <c r="Z5" s="3">
        <f t="shared" si="9"/>
        <v>2454.5217865579798</v>
      </c>
      <c r="AA5" s="3">
        <f t="shared" si="10"/>
        <v>1678.3977367979278</v>
      </c>
      <c r="AB5" s="3">
        <f t="shared" si="11"/>
        <v>330.85875776516804</v>
      </c>
      <c r="AC5" s="3">
        <f t="shared" si="12"/>
        <v>84.429725425503506</v>
      </c>
      <c r="AD5" s="3">
        <f t="shared" si="13"/>
        <v>110.63283963315806</v>
      </c>
    </row>
    <row r="6" spans="2:30">
      <c r="B6" s="1">
        <f t="shared" si="2"/>
        <v>1986</v>
      </c>
      <c r="C6" s="1">
        <f>'[2]pm_2017.dat'!B285</f>
        <v>2690.4730037893924</v>
      </c>
      <c r="D6" s="1">
        <f>'[2]pm_2017.dat'!C285</f>
        <v>427.83658939041197</v>
      </c>
      <c r="E6" s="1">
        <f>'[2]pm_2017.dat'!D285</f>
        <v>499.42670872581897</v>
      </c>
      <c r="F6" s="1">
        <f>'[2]pm_2017.dat'!E285</f>
        <v>1875.2632674337569</v>
      </c>
      <c r="G6" s="1">
        <f>'[2]pm_2017.dat'!F285</f>
        <v>1135.2842363791231</v>
      </c>
      <c r="H6" s="1">
        <f>'[2]pm_2017.dat'!G285</f>
        <v>1889.4835067494751</v>
      </c>
      <c r="I6" s="1">
        <f>'[2]pm_2017.dat'!H285</f>
        <v>1653.2462321086969</v>
      </c>
      <c r="J6" s="1">
        <f>'[2]pm_2017.dat'!I285</f>
        <v>1500.649099688862</v>
      </c>
      <c r="K6" s="1">
        <f>'[2]pm_2017.dat'!J285</f>
        <v>470.48050299847398</v>
      </c>
      <c r="L6" s="1">
        <f>'[2]pm_2017.dat'!K285</f>
        <v>71.677089945134497</v>
      </c>
      <c r="M6" s="1">
        <f>'[2]pm_2017.dat'!L285</f>
        <v>33.019306180404179</v>
      </c>
      <c r="N6" s="1">
        <f>'[2]pm_2017.dat'!M285</f>
        <v>14.569953123359754</v>
      </c>
      <c r="O6" s="1">
        <f>'[2]pm_2017.dat'!N285</f>
        <v>1.0669756658402199</v>
      </c>
      <c r="P6" s="1">
        <f>'[2]pm_2017.dat'!O285</f>
        <v>3.5235007726562131</v>
      </c>
      <c r="Q6" s="1">
        <f>'[2]pm_2017.dat'!P285</f>
        <v>0</v>
      </c>
      <c r="T6" s="1">
        <f t="shared" si="3"/>
        <v>1986</v>
      </c>
      <c r="U6" s="3">
        <f t="shared" si="4"/>
        <v>2690.4730037893924</v>
      </c>
      <c r="V6" s="3">
        <f t="shared" si="5"/>
        <v>427.83658939041197</v>
      </c>
      <c r="W6" s="3">
        <f t="shared" si="6"/>
        <v>499.42670872581897</v>
      </c>
      <c r="X6" s="3">
        <f t="shared" si="7"/>
        <v>1875.2632674337569</v>
      </c>
      <c r="Y6" s="3">
        <f t="shared" si="8"/>
        <v>1135.2842363791231</v>
      </c>
      <c r="Z6" s="3">
        <f t="shared" si="9"/>
        <v>1889.4835067494751</v>
      </c>
      <c r="AA6" s="3">
        <f t="shared" si="10"/>
        <v>1653.2462321086969</v>
      </c>
      <c r="AB6" s="3">
        <f t="shared" si="11"/>
        <v>1500.649099688862</v>
      </c>
      <c r="AC6" s="3">
        <f t="shared" si="12"/>
        <v>470.48050299847398</v>
      </c>
      <c r="AD6" s="3">
        <f t="shared" si="13"/>
        <v>123.85682568739486</v>
      </c>
    </row>
    <row r="7" spans="2:30">
      <c r="B7" s="1">
        <f t="shared" si="2"/>
        <v>1987</v>
      </c>
      <c r="C7" s="1">
        <f>'[2]pm_2017.dat'!B286</f>
        <v>379.02038583425718</v>
      </c>
      <c r="D7" s="1">
        <f>'[2]pm_2017.dat'!C286</f>
        <v>778.79745994402003</v>
      </c>
      <c r="E7" s="1">
        <f>'[2]pm_2017.dat'!D286</f>
        <v>1082.0283318677791</v>
      </c>
      <c r="F7" s="1">
        <f>'[2]pm_2017.dat'!E286</f>
        <v>816.56316049867291</v>
      </c>
      <c r="G7" s="1">
        <f>'[2]pm_2017.dat'!F286</f>
        <v>4955.8169509827194</v>
      </c>
      <c r="H7" s="1">
        <f>'[2]pm_2017.dat'!G286</f>
        <v>1371.363734856812</v>
      </c>
      <c r="I7" s="1">
        <f>'[2]pm_2017.dat'!H286</f>
        <v>1313.0002505942471</v>
      </c>
      <c r="J7" s="1">
        <f>'[2]pm_2017.dat'!I286</f>
        <v>518.62414127628494</v>
      </c>
      <c r="K7" s="1">
        <f>'[2]pm_2017.dat'!J286</f>
        <v>1640.3787362715339</v>
      </c>
      <c r="L7" s="1">
        <f>'[2]pm_2017.dat'!K286</f>
        <v>253.47524765533799</v>
      </c>
      <c r="M7" s="1">
        <f>'[2]pm_2017.dat'!L286</f>
        <v>74.441599571053501</v>
      </c>
      <c r="N7" s="1">
        <f>'[2]pm_2017.dat'!M286</f>
        <v>29.185509072512797</v>
      </c>
      <c r="O7" s="1">
        <f>'[2]pm_2017.dat'!N286</f>
        <v>5.2602731609775715</v>
      </c>
      <c r="P7" s="1">
        <f>'[2]pm_2017.dat'!O286</f>
        <v>2.4379556067910539</v>
      </c>
      <c r="Q7" s="1">
        <f>'[2]pm_2017.dat'!P286</f>
        <v>1.6889127471921872</v>
      </c>
      <c r="T7" s="1">
        <f t="shared" si="3"/>
        <v>1987</v>
      </c>
      <c r="U7" s="3">
        <f t="shared" si="4"/>
        <v>379.02038583425718</v>
      </c>
      <c r="V7" s="3">
        <f t="shared" si="5"/>
        <v>778.79745994402003</v>
      </c>
      <c r="W7" s="3">
        <f t="shared" si="6"/>
        <v>1082.0283318677791</v>
      </c>
      <c r="X7" s="3">
        <f t="shared" si="7"/>
        <v>816.56316049867291</v>
      </c>
      <c r="Y7" s="3">
        <f t="shared" si="8"/>
        <v>4955.8169509827194</v>
      </c>
      <c r="Z7" s="3">
        <f t="shared" si="9"/>
        <v>1371.363734856812</v>
      </c>
      <c r="AA7" s="3">
        <f t="shared" si="10"/>
        <v>1313.0002505942471</v>
      </c>
      <c r="AB7" s="3">
        <f t="shared" si="11"/>
        <v>518.62414127628494</v>
      </c>
      <c r="AC7" s="3">
        <f t="shared" si="12"/>
        <v>1640.3787362715339</v>
      </c>
      <c r="AD7" s="3">
        <f t="shared" si="13"/>
        <v>366.48949781386511</v>
      </c>
    </row>
    <row r="8" spans="2:30">
      <c r="B8" s="1">
        <f t="shared" si="2"/>
        <v>1988</v>
      </c>
      <c r="C8" s="1">
        <f>'[2]pm_2017.dat'!B287</f>
        <v>1224.748566487973</v>
      </c>
      <c r="D8" s="1">
        <f>'[2]pm_2017.dat'!C287</f>
        <v>715.48632888704901</v>
      </c>
      <c r="E8" s="1">
        <f>'[2]pm_2017.dat'!D287</f>
        <v>1943.0301844542771</v>
      </c>
      <c r="F8" s="1">
        <f>'[2]pm_2017.dat'!E287</f>
        <v>3692.2809544207103</v>
      </c>
      <c r="G8" s="1">
        <f>'[2]pm_2017.dat'!F287</f>
        <v>1605.5306534845172</v>
      </c>
      <c r="H8" s="1">
        <f>'[2]pm_2017.dat'!G287</f>
        <v>5209.0447246596796</v>
      </c>
      <c r="I8" s="1">
        <f>'[2]pm_2017.dat'!H287</f>
        <v>1543.957034536812</v>
      </c>
      <c r="J8" s="1">
        <f>'[2]pm_2017.dat'!I287</f>
        <v>1169.08400314491</v>
      </c>
      <c r="K8" s="1">
        <f>'[2]pm_2017.dat'!J287</f>
        <v>673.23463683419993</v>
      </c>
      <c r="L8" s="1">
        <f>'[2]pm_2017.dat'!K287</f>
        <v>1595.7898764637298</v>
      </c>
      <c r="M8" s="1">
        <f>'[2]pm_2017.dat'!L287</f>
        <v>150.4062396707117</v>
      </c>
      <c r="N8" s="1">
        <f>'[2]pm_2017.dat'!M287</f>
        <v>89.010822661647609</v>
      </c>
      <c r="O8" s="1">
        <f>'[2]pm_2017.dat'!N287</f>
        <v>17.50391643755755</v>
      </c>
      <c r="P8" s="1">
        <f>'[2]pm_2017.dat'!O287</f>
        <v>23.583309486881841</v>
      </c>
      <c r="Q8" s="1">
        <f>'[2]pm_2017.dat'!P287</f>
        <v>9.7210058894088558</v>
      </c>
      <c r="T8" s="1">
        <f t="shared" si="3"/>
        <v>1988</v>
      </c>
      <c r="U8" s="3">
        <f t="shared" si="4"/>
        <v>1224.748566487973</v>
      </c>
      <c r="V8" s="3">
        <f t="shared" si="5"/>
        <v>715.48632888704901</v>
      </c>
      <c r="W8" s="3">
        <f t="shared" si="6"/>
        <v>1943.0301844542771</v>
      </c>
      <c r="X8" s="3">
        <f t="shared" si="7"/>
        <v>3692.2809544207103</v>
      </c>
      <c r="Y8" s="3">
        <f t="shared" si="8"/>
        <v>1605.5306534845172</v>
      </c>
      <c r="Z8" s="3">
        <f t="shared" si="9"/>
        <v>5209.0447246596796</v>
      </c>
      <c r="AA8" s="3">
        <f t="shared" si="10"/>
        <v>1543.957034536812</v>
      </c>
      <c r="AB8" s="3">
        <f t="shared" si="11"/>
        <v>1169.08400314491</v>
      </c>
      <c r="AC8" s="3">
        <f t="shared" si="12"/>
        <v>673.23463683419993</v>
      </c>
      <c r="AD8" s="3">
        <f t="shared" si="13"/>
        <v>1886.0151706099375</v>
      </c>
    </row>
    <row r="9" spans="2:30">
      <c r="B9" s="1">
        <f t="shared" si="2"/>
        <v>1989</v>
      </c>
      <c r="C9" s="1">
        <f>'[2]pm_2017.dat'!B288</f>
        <v>917.48130683578347</v>
      </c>
      <c r="D9" s="1">
        <f>'[2]pm_2017.dat'!C288</f>
        <v>342.4955339601085</v>
      </c>
      <c r="E9" s="1">
        <f>'[2]pm_2017.dat'!D288</f>
        <v>672.10739981014706</v>
      </c>
      <c r="F9" s="1">
        <f>'[2]pm_2017.dat'!E288</f>
        <v>2218.37434715057</v>
      </c>
      <c r="G9" s="1">
        <f>'[2]pm_2017.dat'!F288</f>
        <v>4980.91377862236</v>
      </c>
      <c r="H9" s="1">
        <f>'[2]pm_2017.dat'!G288</f>
        <v>988.94056668564997</v>
      </c>
      <c r="I9" s="1">
        <f>'[2]pm_2017.dat'!H288</f>
        <v>3761.0731141666402</v>
      </c>
      <c r="J9" s="1">
        <f>'[2]pm_2017.dat'!I288</f>
        <v>570.92940240197004</v>
      </c>
      <c r="K9" s="1">
        <f>'[2]pm_2017.dat'!J288</f>
        <v>686.31540191074612</v>
      </c>
      <c r="L9" s="1">
        <f>'[2]pm_2017.dat'!K288</f>
        <v>265.53803559936398</v>
      </c>
      <c r="M9" s="1">
        <f>'[2]pm_2017.dat'!L288</f>
        <v>836.07504394642592</v>
      </c>
      <c r="N9" s="1">
        <f>'[2]pm_2017.dat'!M288</f>
        <v>143.6513408921119</v>
      </c>
      <c r="O9" s="1">
        <f>'[2]pm_2017.dat'!N288</f>
        <v>126.013804130669</v>
      </c>
      <c r="P9" s="1">
        <f>'[2]pm_2017.dat'!O288</f>
        <v>62.718639413752896</v>
      </c>
      <c r="Q9" s="1">
        <f>'[2]pm_2017.dat'!P288</f>
        <v>83.226039186132496</v>
      </c>
      <c r="T9" s="1">
        <f t="shared" si="3"/>
        <v>1989</v>
      </c>
      <c r="U9" s="3">
        <f t="shared" si="4"/>
        <v>917.48130683578347</v>
      </c>
      <c r="V9" s="3">
        <f t="shared" si="5"/>
        <v>342.4955339601085</v>
      </c>
      <c r="W9" s="3">
        <f t="shared" si="6"/>
        <v>672.10739981014706</v>
      </c>
      <c r="X9" s="3">
        <f t="shared" si="7"/>
        <v>2218.37434715057</v>
      </c>
      <c r="Y9" s="3">
        <f t="shared" si="8"/>
        <v>4980.91377862236</v>
      </c>
      <c r="Z9" s="3">
        <f t="shared" si="9"/>
        <v>988.94056668564997</v>
      </c>
      <c r="AA9" s="3">
        <f t="shared" si="10"/>
        <v>3761.0731141666402</v>
      </c>
      <c r="AB9" s="3">
        <f t="shared" si="11"/>
        <v>570.92940240197004</v>
      </c>
      <c r="AC9" s="3">
        <f t="shared" si="12"/>
        <v>686.31540191074612</v>
      </c>
      <c r="AD9" s="3">
        <f t="shared" si="13"/>
        <v>1517.2229031684562</v>
      </c>
    </row>
    <row r="10" spans="2:30">
      <c r="B10" s="1">
        <f t="shared" si="2"/>
        <v>1990</v>
      </c>
      <c r="C10" s="1">
        <f>'[2]pm_2017.dat'!B289</f>
        <v>2334.862933719085</v>
      </c>
      <c r="D10" s="1">
        <f>'[2]pm_2017.dat'!C289</f>
        <v>354.00153613515687</v>
      </c>
      <c r="E10" s="1">
        <f>'[2]pm_2017.dat'!D289</f>
        <v>119.8997430932595</v>
      </c>
      <c r="F10" s="1">
        <f>'[2]pm_2017.dat'!E289</f>
        <v>923.90820135212596</v>
      </c>
      <c r="G10" s="1">
        <f>'[2]pm_2017.dat'!F289</f>
        <v>1846.776851086204</v>
      </c>
      <c r="H10" s="1">
        <f>'[2]pm_2017.dat'!G289</f>
        <v>6192.8429520846594</v>
      </c>
      <c r="I10" s="1">
        <f>'[2]pm_2017.dat'!H289</f>
        <v>1243.0937724987568</v>
      </c>
      <c r="J10" s="1">
        <f>'[2]pm_2017.dat'!I289</f>
        <v>3057.8413936168004</v>
      </c>
      <c r="K10" s="1">
        <f>'[2]pm_2017.dat'!J289</f>
        <v>309.57231732515402</v>
      </c>
      <c r="L10" s="1">
        <f>'[2]pm_2017.dat'!K289</f>
        <v>549.24593040948696</v>
      </c>
      <c r="M10" s="1">
        <f>'[2]pm_2017.dat'!L289</f>
        <v>84.288608843988087</v>
      </c>
      <c r="N10" s="1">
        <f>'[2]pm_2017.dat'!M289</f>
        <v>789.19284239268495</v>
      </c>
      <c r="O10" s="1">
        <f>'[2]pm_2017.dat'!N289</f>
        <v>68.336237305132002</v>
      </c>
      <c r="P10" s="1">
        <f>'[2]pm_2017.dat'!O289</f>
        <v>50.743835953232605</v>
      </c>
      <c r="Q10" s="1">
        <f>'[2]pm_2017.dat'!P289</f>
        <v>67.169630194487397</v>
      </c>
      <c r="T10" s="1">
        <f t="shared" si="3"/>
        <v>1990</v>
      </c>
      <c r="U10" s="3">
        <f t="shared" si="4"/>
        <v>2334.862933719085</v>
      </c>
      <c r="V10" s="3">
        <f t="shared" si="5"/>
        <v>354.00153613515687</v>
      </c>
      <c r="W10" s="3">
        <f t="shared" si="6"/>
        <v>119.8997430932595</v>
      </c>
      <c r="X10" s="3">
        <f t="shared" si="7"/>
        <v>923.90820135212596</v>
      </c>
      <c r="Y10" s="3">
        <f t="shared" si="8"/>
        <v>1846.776851086204</v>
      </c>
      <c r="Z10" s="3">
        <f t="shared" si="9"/>
        <v>6192.8429520846594</v>
      </c>
      <c r="AA10" s="3">
        <f t="shared" si="10"/>
        <v>1243.0937724987568</v>
      </c>
      <c r="AB10" s="3">
        <f t="shared" si="11"/>
        <v>3057.8413936168004</v>
      </c>
      <c r="AC10" s="3">
        <f t="shared" si="12"/>
        <v>309.57231732515402</v>
      </c>
      <c r="AD10" s="3">
        <f t="shared" si="13"/>
        <v>1608.9770850990119</v>
      </c>
    </row>
    <row r="11" spans="2:30">
      <c r="B11" s="1">
        <f t="shared" si="2"/>
        <v>1991</v>
      </c>
      <c r="C11" s="1">
        <f>'[2]pm_2017.dat'!B290</f>
        <v>3161.0998657534374</v>
      </c>
      <c r="D11" s="1">
        <f>'[2]pm_2017.dat'!C290</f>
        <v>885.44600420642598</v>
      </c>
      <c r="E11" s="1">
        <f>'[2]pm_2017.dat'!D290</f>
        <v>318.55060277851794</v>
      </c>
      <c r="F11" s="1">
        <f>'[2]pm_2017.dat'!E290</f>
        <v>94.140886424915806</v>
      </c>
      <c r="G11" s="1">
        <f>'[2]pm_2017.dat'!F290</f>
        <v>638.94044055075301</v>
      </c>
      <c r="H11" s="1">
        <f>'[2]pm_2017.dat'!G290</f>
        <v>599.84778627919604</v>
      </c>
      <c r="I11" s="1">
        <f>'[2]pm_2017.dat'!H290</f>
        <v>1985.8919956428219</v>
      </c>
      <c r="J11" s="1">
        <f>'[2]pm_2017.dat'!I290</f>
        <v>746.46215327939501</v>
      </c>
      <c r="K11" s="1">
        <f>'[2]pm_2017.dat'!J290</f>
        <v>1605.9689242108832</v>
      </c>
      <c r="L11" s="1">
        <f>'[2]pm_2017.dat'!K290</f>
        <v>419.78271283771005</v>
      </c>
      <c r="M11" s="1">
        <f>'[2]pm_2017.dat'!L290</f>
        <v>567.50614177431999</v>
      </c>
      <c r="N11" s="1">
        <f>'[2]pm_2017.dat'!M290</f>
        <v>116.44473268686411</v>
      </c>
      <c r="O11" s="1">
        <f>'[2]pm_2017.dat'!N290</f>
        <v>351.81702405398403</v>
      </c>
      <c r="P11" s="1">
        <f>'[2]pm_2017.dat'!O290</f>
        <v>48.787263176873402</v>
      </c>
      <c r="Q11" s="1">
        <f>'[2]pm_2017.dat'!P290</f>
        <v>39.781143879269564</v>
      </c>
      <c r="T11" s="1">
        <f t="shared" si="3"/>
        <v>1991</v>
      </c>
      <c r="U11" s="3">
        <f t="shared" si="4"/>
        <v>3161.0998657534374</v>
      </c>
      <c r="V11" s="3">
        <f t="shared" si="5"/>
        <v>885.44600420642598</v>
      </c>
      <c r="W11" s="3">
        <f t="shared" si="6"/>
        <v>318.55060277851794</v>
      </c>
      <c r="X11" s="3">
        <f t="shared" si="7"/>
        <v>94.140886424915806</v>
      </c>
      <c r="Y11" s="3">
        <f t="shared" si="8"/>
        <v>638.94044055075301</v>
      </c>
      <c r="Z11" s="3">
        <f t="shared" si="9"/>
        <v>599.84778627919604</v>
      </c>
      <c r="AA11" s="3">
        <f t="shared" si="10"/>
        <v>1985.8919956428219</v>
      </c>
      <c r="AB11" s="3">
        <f t="shared" si="11"/>
        <v>746.46215327939501</v>
      </c>
      <c r="AC11" s="3">
        <f t="shared" si="12"/>
        <v>1605.9689242108832</v>
      </c>
      <c r="AD11" s="3">
        <f t="shared" si="13"/>
        <v>1544.1190184090212</v>
      </c>
    </row>
    <row r="12" spans="2:30">
      <c r="B12" s="1">
        <f t="shared" si="2"/>
        <v>1992</v>
      </c>
      <c r="C12" s="1">
        <f>'[2]pm_2017.dat'!B291</f>
        <v>1511.5823574852946</v>
      </c>
      <c r="D12" s="1">
        <f>'[2]pm_2017.dat'!C291</f>
        <v>415.78024180514944</v>
      </c>
      <c r="E12" s="1">
        <f>'[2]pm_2017.dat'!D291</f>
        <v>2360.6982400465899</v>
      </c>
      <c r="F12" s="1">
        <f>'[2]pm_2017.dat'!E291</f>
        <v>397.66955875518704</v>
      </c>
      <c r="G12" s="1">
        <f>'[2]pm_2017.dat'!F291</f>
        <v>444.52862016815999</v>
      </c>
      <c r="H12" s="1">
        <f>'[2]pm_2017.dat'!G291</f>
        <v>744.784673031735</v>
      </c>
      <c r="I12" s="1">
        <f>'[2]pm_2017.dat'!H291</f>
        <v>654.95877859425593</v>
      </c>
      <c r="J12" s="1">
        <f>'[2]pm_2017.dat'!I291</f>
        <v>938.9347563052271</v>
      </c>
      <c r="K12" s="1">
        <f>'[2]pm_2017.dat'!J291</f>
        <v>418.42093533630799</v>
      </c>
      <c r="L12" s="1">
        <f>'[2]pm_2017.dat'!K291</f>
        <v>797.942780611373</v>
      </c>
      <c r="M12" s="1">
        <f>'[2]pm_2017.dat'!L291</f>
        <v>280.29082412356502</v>
      </c>
      <c r="N12" s="1">
        <f>'[2]pm_2017.dat'!M291</f>
        <v>349.12751183418999</v>
      </c>
      <c r="O12" s="1">
        <f>'[2]pm_2017.dat'!N291</f>
        <v>149.25011801358437</v>
      </c>
      <c r="P12" s="1">
        <f>'[2]pm_2017.dat'!O291</f>
        <v>118.32496727223722</v>
      </c>
      <c r="Q12" s="1">
        <f>'[2]pm_2017.dat'!P291</f>
        <v>92.828791526193157</v>
      </c>
      <c r="T12" s="1">
        <f t="shared" si="3"/>
        <v>1992</v>
      </c>
      <c r="U12" s="3">
        <f t="shared" si="4"/>
        <v>1511.5823574852946</v>
      </c>
      <c r="V12" s="3">
        <f t="shared" si="5"/>
        <v>415.78024180514944</v>
      </c>
      <c r="W12" s="3">
        <f t="shared" si="6"/>
        <v>2360.6982400465899</v>
      </c>
      <c r="X12" s="3">
        <f t="shared" si="7"/>
        <v>397.66955875518704</v>
      </c>
      <c r="Y12" s="3">
        <f t="shared" si="8"/>
        <v>444.52862016815999</v>
      </c>
      <c r="Z12" s="3">
        <f t="shared" si="9"/>
        <v>744.784673031735</v>
      </c>
      <c r="AA12" s="3">
        <f t="shared" si="10"/>
        <v>654.95877859425593</v>
      </c>
      <c r="AB12" s="3">
        <f t="shared" si="11"/>
        <v>938.9347563052271</v>
      </c>
      <c r="AC12" s="3">
        <f t="shared" si="12"/>
        <v>418.42093533630799</v>
      </c>
      <c r="AD12" s="3">
        <f t="shared" si="13"/>
        <v>1787.7649933811429</v>
      </c>
    </row>
    <row r="13" spans="2:30">
      <c r="B13" s="1">
        <f t="shared" si="2"/>
        <v>1993</v>
      </c>
      <c r="C13" s="1">
        <f>'[2]pm_2017.dat'!B292</f>
        <v>2416.5107642931603</v>
      </c>
      <c r="D13" s="1">
        <f>'[2]pm_2017.dat'!C292</f>
        <v>338.12223283398788</v>
      </c>
      <c r="E13" s="1">
        <f>'[2]pm_2017.dat'!D292</f>
        <v>897.76321422255398</v>
      </c>
      <c r="F13" s="1">
        <f>'[2]pm_2017.dat'!E292</f>
        <v>3843.9291255441703</v>
      </c>
      <c r="G13" s="1">
        <f>'[2]pm_2017.dat'!F292</f>
        <v>833.42543681650307</v>
      </c>
      <c r="H13" s="1">
        <f>'[2]pm_2017.dat'!G292</f>
        <v>667.11716388470597</v>
      </c>
      <c r="I13" s="1">
        <f>'[2]pm_2017.dat'!H292</f>
        <v>345.40364895819903</v>
      </c>
      <c r="J13" s="1">
        <f>'[2]pm_2017.dat'!I292</f>
        <v>474.10272507698102</v>
      </c>
      <c r="K13" s="1">
        <f>'[2]pm_2017.dat'!J292</f>
        <v>642.90184749552202</v>
      </c>
      <c r="L13" s="1">
        <f>'[2]pm_2017.dat'!K292</f>
        <v>395.80004290469401</v>
      </c>
      <c r="M13" s="1">
        <f>'[2]pm_2017.dat'!L292</f>
        <v>347.05226214020598</v>
      </c>
      <c r="N13" s="1">
        <f>'[2]pm_2017.dat'!M292</f>
        <v>252.36084549534399</v>
      </c>
      <c r="O13" s="1">
        <f>'[2]pm_2017.dat'!N292</f>
        <v>198.30137046061301</v>
      </c>
      <c r="P13" s="1">
        <f>'[2]pm_2017.dat'!O292</f>
        <v>109.0536361573711</v>
      </c>
      <c r="Q13" s="1">
        <f>'[2]pm_2017.dat'!P292</f>
        <v>128.33415672174877</v>
      </c>
      <c r="T13" s="1">
        <f t="shared" si="3"/>
        <v>1993</v>
      </c>
      <c r="U13" s="3">
        <f t="shared" si="4"/>
        <v>2416.5107642931603</v>
      </c>
      <c r="V13" s="3">
        <f t="shared" si="5"/>
        <v>338.12223283398788</v>
      </c>
      <c r="W13" s="3">
        <f t="shared" si="6"/>
        <v>897.76321422255398</v>
      </c>
      <c r="X13" s="3">
        <f t="shared" si="7"/>
        <v>3843.9291255441703</v>
      </c>
      <c r="Y13" s="3">
        <f t="shared" si="8"/>
        <v>833.42543681650307</v>
      </c>
      <c r="Z13" s="3">
        <f t="shared" si="9"/>
        <v>667.11716388470597</v>
      </c>
      <c r="AA13" s="3">
        <f t="shared" si="10"/>
        <v>345.40364895819903</v>
      </c>
      <c r="AB13" s="3">
        <f t="shared" si="11"/>
        <v>474.10272507698102</v>
      </c>
      <c r="AC13" s="3">
        <f t="shared" si="12"/>
        <v>642.90184749552202</v>
      </c>
      <c r="AD13" s="3">
        <f t="shared" si="13"/>
        <v>1430.9023138799769</v>
      </c>
    </row>
    <row r="14" spans="2:30">
      <c r="B14" s="1">
        <f t="shared" si="2"/>
        <v>1994</v>
      </c>
      <c r="C14" s="1">
        <f>'[2]pm_2017.dat'!B293</f>
        <v>1403.8012147202469</v>
      </c>
      <c r="D14" s="1">
        <f>'[2]pm_2017.dat'!C293</f>
        <v>507.79080063564874</v>
      </c>
      <c r="E14" s="1">
        <f>'[2]pm_2017.dat'!D293</f>
        <v>552.35579480234594</v>
      </c>
      <c r="F14" s="1">
        <f>'[2]pm_2017.dat'!E293</f>
        <v>1630.6530268793631</v>
      </c>
      <c r="G14" s="1">
        <f>'[2]pm_2017.dat'!F293</f>
        <v>4412.9362980822598</v>
      </c>
      <c r="H14" s="1">
        <f>'[2]pm_2017.dat'!G293</f>
        <v>773.52642949432106</v>
      </c>
      <c r="I14" s="1">
        <f>'[2]pm_2017.dat'!H293</f>
        <v>201.41580830461109</v>
      </c>
      <c r="J14" s="1">
        <f>'[2]pm_2017.dat'!I293</f>
        <v>173.33701705898451</v>
      </c>
      <c r="K14" s="1">
        <f>'[2]pm_2017.dat'!J293</f>
        <v>192.41451066406509</v>
      </c>
      <c r="L14" s="1">
        <f>'[2]pm_2017.dat'!K293</f>
        <v>365.569126612167</v>
      </c>
      <c r="M14" s="1">
        <f>'[2]pm_2017.dat'!L293</f>
        <v>220.28124202154271</v>
      </c>
      <c r="N14" s="1">
        <f>'[2]pm_2017.dat'!M293</f>
        <v>308.72733411071505</v>
      </c>
      <c r="O14" s="1">
        <f>'[2]pm_2017.dat'!N293</f>
        <v>112.7304053747158</v>
      </c>
      <c r="P14" s="1">
        <f>'[2]pm_2017.dat'!O293</f>
        <v>108.76270523361791</v>
      </c>
      <c r="Q14" s="1">
        <f>'[2]pm_2017.dat'!P293</f>
        <v>165.18140591634187</v>
      </c>
      <c r="T14" s="1">
        <f t="shared" si="3"/>
        <v>1994</v>
      </c>
      <c r="U14" s="3">
        <f t="shared" si="4"/>
        <v>1403.8012147202469</v>
      </c>
      <c r="V14" s="3">
        <f t="shared" si="5"/>
        <v>507.79080063564874</v>
      </c>
      <c r="W14" s="3">
        <f t="shared" si="6"/>
        <v>552.35579480234594</v>
      </c>
      <c r="X14" s="3">
        <f t="shared" si="7"/>
        <v>1630.6530268793631</v>
      </c>
      <c r="Y14" s="3">
        <f t="shared" si="8"/>
        <v>4412.9362980822598</v>
      </c>
      <c r="Z14" s="3">
        <f t="shared" si="9"/>
        <v>773.52642949432106</v>
      </c>
      <c r="AA14" s="3">
        <f t="shared" si="10"/>
        <v>201.41580830461109</v>
      </c>
      <c r="AB14" s="3">
        <f t="shared" si="11"/>
        <v>173.33701705898451</v>
      </c>
      <c r="AC14" s="3">
        <f t="shared" si="12"/>
        <v>192.41451066406509</v>
      </c>
      <c r="AD14" s="3">
        <f t="shared" si="13"/>
        <v>1281.2522192691001</v>
      </c>
    </row>
    <row r="15" spans="2:30">
      <c r="B15" s="1">
        <f t="shared" si="2"/>
        <v>1995</v>
      </c>
      <c r="C15" s="1">
        <f>'[2]pm_2017.dat'!B294</f>
        <v>1571.2991123311674</v>
      </c>
      <c r="D15" s="1">
        <f>'[2]pm_2017.dat'!C294</f>
        <v>136.6539990840281</v>
      </c>
      <c r="E15" s="1">
        <f>'[2]pm_2017.dat'!D294</f>
        <v>425.59978788448296</v>
      </c>
      <c r="F15" s="1">
        <f>'[2]pm_2017.dat'!E294</f>
        <v>1995.038421054727</v>
      </c>
      <c r="G15" s="1">
        <f>'[2]pm_2017.dat'!F294</f>
        <v>2654.4341202143296</v>
      </c>
      <c r="H15" s="1">
        <f>'[2]pm_2017.dat'!G294</f>
        <v>4322.4750499403799</v>
      </c>
      <c r="I15" s="1">
        <f>'[2]pm_2017.dat'!H294</f>
        <v>1834.4767469077822</v>
      </c>
      <c r="J15" s="1">
        <f>'[2]pm_2017.dat'!I294</f>
        <v>482.53543797939903</v>
      </c>
      <c r="K15" s="1">
        <f>'[2]pm_2017.dat'!J294</f>
        <v>293.98355627034402</v>
      </c>
      <c r="L15" s="1">
        <f>'[2]pm_2017.dat'!K294</f>
        <v>183.84051608947499</v>
      </c>
      <c r="M15" s="1">
        <f>'[2]pm_2017.dat'!L294</f>
        <v>347.35046718084698</v>
      </c>
      <c r="N15" s="1">
        <f>'[2]pm_2017.dat'!M294</f>
        <v>136.74172983537488</v>
      </c>
      <c r="O15" s="1">
        <f>'[2]pm_2017.dat'!N294</f>
        <v>255.44267186560899</v>
      </c>
      <c r="P15" s="1">
        <f>'[2]pm_2017.dat'!O294</f>
        <v>99.858590349462503</v>
      </c>
      <c r="Q15" s="1">
        <f>'[2]pm_2017.dat'!P294</f>
        <v>137.26438216742099</v>
      </c>
      <c r="T15" s="1">
        <f t="shared" si="3"/>
        <v>1995</v>
      </c>
      <c r="U15" s="3">
        <f t="shared" si="4"/>
        <v>1571.2991123311674</v>
      </c>
      <c r="V15" s="3">
        <f t="shared" si="5"/>
        <v>136.6539990840281</v>
      </c>
      <c r="W15" s="3">
        <f t="shared" si="6"/>
        <v>425.59978788448296</v>
      </c>
      <c r="X15" s="3">
        <f t="shared" si="7"/>
        <v>1995.038421054727</v>
      </c>
      <c r="Y15" s="3">
        <f t="shared" si="8"/>
        <v>2654.4341202143296</v>
      </c>
      <c r="Z15" s="3">
        <f t="shared" si="9"/>
        <v>4322.4750499403799</v>
      </c>
      <c r="AA15" s="3">
        <f t="shared" si="10"/>
        <v>1834.4767469077822</v>
      </c>
      <c r="AB15" s="3">
        <f t="shared" si="11"/>
        <v>482.53543797939903</v>
      </c>
      <c r="AC15" s="3">
        <f t="shared" si="12"/>
        <v>293.98355627034402</v>
      </c>
      <c r="AD15" s="3">
        <f t="shared" si="13"/>
        <v>1160.4983574881894</v>
      </c>
    </row>
    <row r="16" spans="2:30">
      <c r="B16" s="1">
        <f t="shared" si="2"/>
        <v>1996</v>
      </c>
      <c r="C16" s="1">
        <f>'[2]pm_2017.dat'!B295</f>
        <v>1552.1146678986952</v>
      </c>
      <c r="D16" s="1">
        <f>'[2]pm_2017.dat'!C295</f>
        <v>368.87306075575884</v>
      </c>
      <c r="E16" s="1">
        <f>'[2]pm_2017.dat'!D295</f>
        <v>174.66360327215202</v>
      </c>
      <c r="F16" s="1">
        <f>'[2]pm_2017.dat'!E295</f>
        <v>348.02617925548998</v>
      </c>
      <c r="G16" s="1">
        <f>'[2]pm_2017.dat'!F295</f>
        <v>964.05616261490388</v>
      </c>
      <c r="H16" s="1">
        <f>'[2]pm_2017.dat'!G295</f>
        <v>1363.4448736232371</v>
      </c>
      <c r="I16" s="1">
        <f>'[2]pm_2017.dat'!H295</f>
        <v>1244.510591168334</v>
      </c>
      <c r="J16" s="1">
        <f>'[2]pm_2017.dat'!I295</f>
        <v>423.64949601159401</v>
      </c>
      <c r="K16" s="1">
        <f>'[2]pm_2017.dat'!J295</f>
        <v>105.2796496973193</v>
      </c>
      <c r="L16" s="1">
        <f>'[2]pm_2017.dat'!K295</f>
        <v>112.88391694434661</v>
      </c>
      <c r="M16" s="1">
        <f>'[2]pm_2017.dat'!L295</f>
        <v>76.275472774154792</v>
      </c>
      <c r="N16" s="1">
        <f>'[2]pm_2017.dat'!M295</f>
        <v>143.49829996044321</v>
      </c>
      <c r="O16" s="1">
        <f>'[2]pm_2017.dat'!N295</f>
        <v>46.629275438835897</v>
      </c>
      <c r="P16" s="1">
        <f>'[2]pm_2017.dat'!O295</f>
        <v>84.371232766511199</v>
      </c>
      <c r="Q16" s="1">
        <f>'[2]pm_2017.dat'!P295</f>
        <v>110.26910671009693</v>
      </c>
      <c r="T16" s="1">
        <f t="shared" si="3"/>
        <v>1996</v>
      </c>
      <c r="U16" s="3">
        <f t="shared" si="4"/>
        <v>1552.1146678986952</v>
      </c>
      <c r="V16" s="3">
        <f t="shared" si="5"/>
        <v>368.87306075575884</v>
      </c>
      <c r="W16" s="3">
        <f t="shared" si="6"/>
        <v>174.66360327215202</v>
      </c>
      <c r="X16" s="3">
        <f t="shared" si="7"/>
        <v>348.02617925548998</v>
      </c>
      <c r="Y16" s="3">
        <f t="shared" si="8"/>
        <v>964.05616261490388</v>
      </c>
      <c r="Z16" s="3">
        <f t="shared" si="9"/>
        <v>1363.4448736232371</v>
      </c>
      <c r="AA16" s="3">
        <f t="shared" si="10"/>
        <v>1244.510591168334</v>
      </c>
      <c r="AB16" s="3">
        <f t="shared" si="11"/>
        <v>423.64949601159401</v>
      </c>
      <c r="AC16" s="3">
        <f t="shared" si="12"/>
        <v>105.2796496973193</v>
      </c>
      <c r="AD16" s="3">
        <f t="shared" si="13"/>
        <v>573.92730459438872</v>
      </c>
    </row>
    <row r="17" spans="2:30">
      <c r="B17" s="1">
        <f t="shared" si="2"/>
        <v>1997</v>
      </c>
      <c r="C17" s="1">
        <f>'[2]pm_2017.dat'!B296</f>
        <v>2490.1754419758818</v>
      </c>
      <c r="D17" s="1">
        <f>'[2]pm_2017.dat'!C296</f>
        <v>383.4235931017281</v>
      </c>
      <c r="E17" s="1">
        <f>'[2]pm_2017.dat'!D296</f>
        <v>201.35364562546718</v>
      </c>
      <c r="F17" s="1">
        <f>'[2]pm_2017.dat'!E296</f>
        <v>258.66749396627552</v>
      </c>
      <c r="G17" s="1">
        <f>'[2]pm_2017.dat'!F296</f>
        <v>3109.2457486785297</v>
      </c>
      <c r="H17" s="1">
        <f>'[2]pm_2017.dat'!G296</f>
        <v>1382.5911665322608</v>
      </c>
      <c r="I17" s="1">
        <f>'[2]pm_2017.dat'!H296</f>
        <v>827.81285675270203</v>
      </c>
      <c r="J17" s="1">
        <f>'[2]pm_2017.dat'!I296</f>
        <v>996.93513004325405</v>
      </c>
      <c r="K17" s="1">
        <f>'[2]pm_2017.dat'!J296</f>
        <v>168.5721141369032</v>
      </c>
      <c r="L17" s="1">
        <f>'[2]pm_2017.dat'!K296</f>
        <v>84.327084679686209</v>
      </c>
      <c r="M17" s="1">
        <f>'[2]pm_2017.dat'!L296</f>
        <v>63.948524237640399</v>
      </c>
      <c r="N17" s="1">
        <f>'[2]pm_2017.dat'!M296</f>
        <v>69.725533418430899</v>
      </c>
      <c r="O17" s="1">
        <f>'[2]pm_2017.dat'!N296</f>
        <v>114.21113086807669</v>
      </c>
      <c r="P17" s="1">
        <f>'[2]pm_2017.dat'!O296</f>
        <v>36.691062363827399</v>
      </c>
      <c r="Q17" s="1">
        <f>'[2]pm_2017.dat'!P296</f>
        <v>126.80853717293004</v>
      </c>
      <c r="T17" s="1">
        <f t="shared" si="3"/>
        <v>1997</v>
      </c>
      <c r="U17" s="3">
        <f t="shared" si="4"/>
        <v>2490.1754419758818</v>
      </c>
      <c r="V17" s="3">
        <f t="shared" si="5"/>
        <v>383.4235931017281</v>
      </c>
      <c r="W17" s="3">
        <f t="shared" si="6"/>
        <v>201.35364562546718</v>
      </c>
      <c r="X17" s="3">
        <f t="shared" si="7"/>
        <v>258.66749396627552</v>
      </c>
      <c r="Y17" s="3">
        <f t="shared" si="8"/>
        <v>3109.2457486785297</v>
      </c>
      <c r="Z17" s="3">
        <f t="shared" si="9"/>
        <v>1382.5911665322608</v>
      </c>
      <c r="AA17" s="3">
        <f t="shared" si="10"/>
        <v>827.81285675270203</v>
      </c>
      <c r="AB17" s="3">
        <f t="shared" si="11"/>
        <v>996.93513004325405</v>
      </c>
      <c r="AC17" s="3">
        <f t="shared" si="12"/>
        <v>168.5721141369032</v>
      </c>
      <c r="AD17" s="3">
        <f t="shared" si="13"/>
        <v>495.71187274059173</v>
      </c>
    </row>
    <row r="18" spans="2:30">
      <c r="B18" s="1">
        <f t="shared" si="2"/>
        <v>1998</v>
      </c>
      <c r="C18" s="1">
        <f>'[2]pm_2017.dat'!B297</f>
        <v>726.77285605392694</v>
      </c>
      <c r="D18" s="1">
        <f>'[2]pm_2017.dat'!C297</f>
        <v>638.85839421238313</v>
      </c>
      <c r="E18" s="1">
        <f>'[2]pm_2017.dat'!D297</f>
        <v>335.58058864750899</v>
      </c>
      <c r="F18" s="1">
        <f>'[2]pm_2017.dat'!E297</f>
        <v>239.80765678060902</v>
      </c>
      <c r="G18" s="1">
        <f>'[2]pm_2017.dat'!F297</f>
        <v>468.355187161434</v>
      </c>
      <c r="H18" s="1">
        <f>'[2]pm_2017.dat'!G297</f>
        <v>2673.6818374861405</v>
      </c>
      <c r="I18" s="1">
        <f>'[2]pm_2017.dat'!H297</f>
        <v>680.21952650813012</v>
      </c>
      <c r="J18" s="1">
        <f>'[2]pm_2017.dat'!I297</f>
        <v>429.13021778435302</v>
      </c>
      <c r="K18" s="1">
        <f>'[2]pm_2017.dat'!J297</f>
        <v>331.81494634777999</v>
      </c>
      <c r="L18" s="1">
        <f>'[2]pm_2017.dat'!K297</f>
        <v>82.786189197397505</v>
      </c>
      <c r="M18" s="1">
        <f>'[2]pm_2017.dat'!L297</f>
        <v>37.036742031686003</v>
      </c>
      <c r="N18" s="1">
        <f>'[2]pm_2017.dat'!M297</f>
        <v>12.52784203995814</v>
      </c>
      <c r="O18" s="1">
        <f>'[2]pm_2017.dat'!N297</f>
        <v>28.365043120944698</v>
      </c>
      <c r="P18" s="1">
        <f>'[2]pm_2017.dat'!O297</f>
        <v>31.273355010701298</v>
      </c>
      <c r="Q18" s="1">
        <f>'[2]pm_2017.dat'!P297</f>
        <v>72.795849089532624</v>
      </c>
      <c r="T18" s="1">
        <f t="shared" si="3"/>
        <v>1998</v>
      </c>
      <c r="U18" s="3">
        <f t="shared" si="4"/>
        <v>726.77285605392694</v>
      </c>
      <c r="V18" s="3">
        <f t="shared" si="5"/>
        <v>638.85839421238313</v>
      </c>
      <c r="W18" s="3">
        <f t="shared" si="6"/>
        <v>335.58058864750899</v>
      </c>
      <c r="X18" s="3">
        <f t="shared" si="7"/>
        <v>239.80765678060902</v>
      </c>
      <c r="Y18" s="3">
        <f t="shared" si="8"/>
        <v>468.355187161434</v>
      </c>
      <c r="Z18" s="3">
        <f t="shared" si="9"/>
        <v>2673.6818374861405</v>
      </c>
      <c r="AA18" s="3">
        <f t="shared" si="10"/>
        <v>680.21952650813012</v>
      </c>
      <c r="AB18" s="3">
        <f t="shared" si="11"/>
        <v>429.13021778435302</v>
      </c>
      <c r="AC18" s="3">
        <f t="shared" si="12"/>
        <v>331.81494634777999</v>
      </c>
      <c r="AD18" s="3">
        <f t="shared" si="13"/>
        <v>264.78502049022029</v>
      </c>
    </row>
    <row r="19" spans="2:30">
      <c r="B19" s="1">
        <f t="shared" si="2"/>
        <v>1999</v>
      </c>
      <c r="C19" s="1">
        <f>'[2]pm_2017.dat'!B298</f>
        <v>1109.4079635802048</v>
      </c>
      <c r="D19" s="1">
        <f>'[2]pm_2017.dat'!C298</f>
        <v>1018.3323778152514</v>
      </c>
      <c r="E19" s="1">
        <f>'[2]pm_2017.dat'!D298</f>
        <v>967.35039563928297</v>
      </c>
      <c r="F19" s="1">
        <f>'[2]pm_2017.dat'!E298</f>
        <v>1049.9013955870992</v>
      </c>
      <c r="G19" s="1">
        <f>'[2]pm_2017.dat'!F298</f>
        <v>598.74159900925599</v>
      </c>
      <c r="H19" s="1">
        <f>'[2]pm_2017.dat'!G298</f>
        <v>1069.2308551530671</v>
      </c>
      <c r="I19" s="1">
        <f>'[2]pm_2017.dat'!H298</f>
        <v>2690.7216922481598</v>
      </c>
      <c r="J19" s="1">
        <f>'[2]pm_2017.dat'!I298</f>
        <v>725.33409764354894</v>
      </c>
      <c r="K19" s="1">
        <f>'[2]pm_2017.dat'!J298</f>
        <v>349.90302708192502</v>
      </c>
      <c r="L19" s="1">
        <f>'[2]pm_2017.dat'!K298</f>
        <v>325.97423460389399</v>
      </c>
      <c r="M19" s="1">
        <f>'[2]pm_2017.dat'!L298</f>
        <v>119.2696721334064</v>
      </c>
      <c r="N19" s="1">
        <f>'[2]pm_2017.dat'!M298</f>
        <v>49.993121273852005</v>
      </c>
      <c r="O19" s="1">
        <f>'[2]pm_2017.dat'!N298</f>
        <v>19.074451077950659</v>
      </c>
      <c r="P19" s="1">
        <f>'[2]pm_2017.dat'!O298</f>
        <v>28.372766408285027</v>
      </c>
      <c r="Q19" s="1">
        <f>'[2]pm_2017.dat'!P298</f>
        <v>95.541927027589594</v>
      </c>
      <c r="T19" s="1">
        <f t="shared" si="3"/>
        <v>1999</v>
      </c>
      <c r="U19" s="3">
        <f t="shared" si="4"/>
        <v>1109.4079635802048</v>
      </c>
      <c r="V19" s="3">
        <f t="shared" si="5"/>
        <v>1018.3323778152514</v>
      </c>
      <c r="W19" s="3">
        <f t="shared" si="6"/>
        <v>967.35039563928297</v>
      </c>
      <c r="X19" s="3">
        <f t="shared" si="7"/>
        <v>1049.9013955870992</v>
      </c>
      <c r="Y19" s="3">
        <f t="shared" si="8"/>
        <v>598.74159900925599</v>
      </c>
      <c r="Z19" s="3">
        <f t="shared" si="9"/>
        <v>1069.2308551530671</v>
      </c>
      <c r="AA19" s="3">
        <f t="shared" si="10"/>
        <v>2690.7216922481598</v>
      </c>
      <c r="AB19" s="3">
        <f t="shared" si="11"/>
        <v>725.33409764354894</v>
      </c>
      <c r="AC19" s="3">
        <f t="shared" si="12"/>
        <v>349.90302708192502</v>
      </c>
      <c r="AD19" s="3">
        <f t="shared" si="13"/>
        <v>638.22617252497764</v>
      </c>
    </row>
    <row r="20" spans="2:30">
      <c r="B20" s="1">
        <f t="shared" si="2"/>
        <v>2000</v>
      </c>
      <c r="C20" s="1">
        <f>'[2]pm_2017.dat'!B299</f>
        <v>1119.9087237025392</v>
      </c>
      <c r="D20" s="1">
        <f>'[2]pm_2017.dat'!C299</f>
        <v>410.35281543046091</v>
      </c>
      <c r="E20" s="1">
        <f>'[2]pm_2017.dat'!D299</f>
        <v>534.61296325423803</v>
      </c>
      <c r="F20" s="1">
        <f>'[2]pm_2017.dat'!E299</f>
        <v>1824.7053987421641</v>
      </c>
      <c r="G20" s="1">
        <f>'[2]pm_2017.dat'!F299</f>
        <v>1813.690221008751</v>
      </c>
      <c r="H20" s="1">
        <f>'[2]pm_2017.dat'!G299</f>
        <v>932.16759455759689</v>
      </c>
      <c r="I20" s="1">
        <f>'[2]pm_2017.dat'!H299</f>
        <v>783.15108962337308</v>
      </c>
      <c r="J20" s="1">
        <f>'[2]pm_2017.dat'!I299</f>
        <v>2563.9222337582901</v>
      </c>
      <c r="K20" s="1">
        <f>'[2]pm_2017.dat'!J299</f>
        <v>999.31515998526402</v>
      </c>
      <c r="L20" s="1">
        <f>'[2]pm_2017.dat'!K299</f>
        <v>523.27612054359702</v>
      </c>
      <c r="M20" s="1">
        <f>'[2]pm_2017.dat'!L299</f>
        <v>221.25868281178489</v>
      </c>
      <c r="N20" s="1">
        <f>'[2]pm_2017.dat'!M299</f>
        <v>149.58463063861359</v>
      </c>
      <c r="O20" s="1">
        <f>'[2]pm_2017.dat'!N299</f>
        <v>45.548681189418005</v>
      </c>
      <c r="P20" s="1">
        <f>'[2]pm_2017.dat'!O299</f>
        <v>19.840616119691301</v>
      </c>
      <c r="Q20" s="1">
        <f>'[2]pm_2017.dat'!P299</f>
        <v>86.061341796303651</v>
      </c>
      <c r="T20" s="1">
        <f t="shared" si="3"/>
        <v>2000</v>
      </c>
      <c r="U20" s="3">
        <f t="shared" si="4"/>
        <v>1119.9087237025392</v>
      </c>
      <c r="V20" s="3">
        <f t="shared" si="5"/>
        <v>410.35281543046091</v>
      </c>
      <c r="W20" s="3">
        <f t="shared" si="6"/>
        <v>534.61296325423803</v>
      </c>
      <c r="X20" s="3">
        <f t="shared" si="7"/>
        <v>1824.7053987421641</v>
      </c>
      <c r="Y20" s="3">
        <f t="shared" si="8"/>
        <v>1813.690221008751</v>
      </c>
      <c r="Z20" s="3">
        <f t="shared" si="9"/>
        <v>932.16759455759689</v>
      </c>
      <c r="AA20" s="3">
        <f t="shared" si="10"/>
        <v>783.15108962337308</v>
      </c>
      <c r="AB20" s="3">
        <f t="shared" si="11"/>
        <v>2563.9222337582901</v>
      </c>
      <c r="AC20" s="3">
        <f t="shared" si="12"/>
        <v>999.31515998526402</v>
      </c>
      <c r="AD20" s="3">
        <f t="shared" si="13"/>
        <v>1045.5700730994083</v>
      </c>
    </row>
    <row r="21" spans="2:30">
      <c r="B21" s="1">
        <f t="shared" si="2"/>
        <v>2001</v>
      </c>
      <c r="C21" s="1">
        <f>'[2]pm_2017.dat'!B300</f>
        <v>1828.9760453330514</v>
      </c>
      <c r="D21" s="1">
        <f>'[2]pm_2017.dat'!C300</f>
        <v>1052.3604566225413</v>
      </c>
      <c r="E21" s="1">
        <f>'[2]pm_2017.dat'!D300</f>
        <v>571.31520809130689</v>
      </c>
      <c r="F21" s="1">
        <f>'[2]pm_2017.dat'!E300</f>
        <v>546.26160330469907</v>
      </c>
      <c r="G21" s="1">
        <f>'[2]pm_2017.dat'!F300</f>
        <v>1380.877317678131</v>
      </c>
      <c r="H21" s="1">
        <f>'[2]pm_2017.dat'!G300</f>
        <v>1443.7108432709351</v>
      </c>
      <c r="I21" s="1">
        <f>'[2]pm_2017.dat'!H300</f>
        <v>620.91286882868906</v>
      </c>
      <c r="J21" s="1">
        <f>'[2]pm_2017.dat'!I300</f>
        <v>308.09991249046499</v>
      </c>
      <c r="K21" s="1">
        <f>'[2]pm_2017.dat'!J300</f>
        <v>917.90563502983696</v>
      </c>
      <c r="L21" s="1">
        <f>'[2]pm_2017.dat'!K300</f>
        <v>658.56947905712013</v>
      </c>
      <c r="M21" s="1">
        <f>'[2]pm_2017.dat'!L300</f>
        <v>251.76802784072399</v>
      </c>
      <c r="N21" s="1">
        <f>'[2]pm_2017.dat'!M300</f>
        <v>201.3038191463547</v>
      </c>
      <c r="O21" s="1">
        <f>'[2]pm_2017.dat'!N300</f>
        <v>79.680553401432007</v>
      </c>
      <c r="P21" s="1">
        <f>'[2]pm_2017.dat'!O300</f>
        <v>28.367589341675146</v>
      </c>
      <c r="Q21" s="1">
        <f>'[2]pm_2017.dat'!P300</f>
        <v>76.509104813872781</v>
      </c>
      <c r="T21" s="1">
        <f t="shared" si="3"/>
        <v>2001</v>
      </c>
      <c r="U21" s="3">
        <f t="shared" si="4"/>
        <v>1828.9760453330514</v>
      </c>
      <c r="V21" s="3">
        <f t="shared" si="5"/>
        <v>1052.3604566225413</v>
      </c>
      <c r="W21" s="3">
        <f t="shared" si="6"/>
        <v>571.31520809130689</v>
      </c>
      <c r="X21" s="3">
        <f t="shared" si="7"/>
        <v>546.26160330469907</v>
      </c>
      <c r="Y21" s="3">
        <f t="shared" si="8"/>
        <v>1380.877317678131</v>
      </c>
      <c r="Z21" s="3">
        <f t="shared" si="9"/>
        <v>1443.7108432709351</v>
      </c>
      <c r="AA21" s="3">
        <f t="shared" si="10"/>
        <v>620.91286882868906</v>
      </c>
      <c r="AB21" s="3">
        <f t="shared" si="11"/>
        <v>308.09991249046499</v>
      </c>
      <c r="AC21" s="3">
        <f t="shared" si="12"/>
        <v>917.90563502983696</v>
      </c>
      <c r="AD21" s="3">
        <f t="shared" si="13"/>
        <v>1296.1985736011786</v>
      </c>
    </row>
    <row r="22" spans="2:30">
      <c r="B22" s="1">
        <f t="shared" si="2"/>
        <v>2002</v>
      </c>
      <c r="C22" s="1">
        <f>'[2]pm_2017.dat'!B301</f>
        <v>810.83711521701059</v>
      </c>
      <c r="D22" s="1">
        <f>'[2]pm_2017.dat'!C301</f>
        <v>407.62779285656751</v>
      </c>
      <c r="E22" s="1">
        <f>'[2]pm_2017.dat'!D301</f>
        <v>851.26888608722709</v>
      </c>
      <c r="F22" s="1">
        <f>'[2]pm_2017.dat'!E301</f>
        <v>1230.9387008941642</v>
      </c>
      <c r="G22" s="1">
        <f>'[2]pm_2017.dat'!F301</f>
        <v>1272.0445168186241</v>
      </c>
      <c r="H22" s="1">
        <f>'[2]pm_2017.dat'!G301</f>
        <v>1655.826421574621</v>
      </c>
      <c r="I22" s="1">
        <f>'[2]pm_2017.dat'!H301</f>
        <v>861.77365607810998</v>
      </c>
      <c r="J22" s="1">
        <f>'[2]pm_2017.dat'!I301</f>
        <v>416.90589891331501</v>
      </c>
      <c r="K22" s="1">
        <f>'[2]pm_2017.dat'!J301</f>
        <v>565.02200948263692</v>
      </c>
      <c r="L22" s="1">
        <f>'[2]pm_2017.dat'!K301</f>
        <v>1060.394514597574</v>
      </c>
      <c r="M22" s="1">
        <f>'[2]pm_2017.dat'!L301</f>
        <v>528.13095637499896</v>
      </c>
      <c r="N22" s="1">
        <f>'[2]pm_2017.dat'!M301</f>
        <v>233.952637438171</v>
      </c>
      <c r="O22" s="1">
        <f>'[2]pm_2017.dat'!N301</f>
        <v>137.31455906022163</v>
      </c>
      <c r="P22" s="1">
        <f>'[2]pm_2017.dat'!O301</f>
        <v>41.568238517485902</v>
      </c>
      <c r="Q22" s="1">
        <f>'[2]pm_2017.dat'!P301</f>
        <v>44.771067205671471</v>
      </c>
      <c r="T22" s="1">
        <f t="shared" si="3"/>
        <v>2002</v>
      </c>
      <c r="U22" s="3">
        <f t="shared" si="4"/>
        <v>810.83711521701059</v>
      </c>
      <c r="V22" s="3">
        <f t="shared" si="5"/>
        <v>407.62779285656751</v>
      </c>
      <c r="W22" s="3">
        <f t="shared" si="6"/>
        <v>851.26888608722709</v>
      </c>
      <c r="X22" s="3">
        <f t="shared" si="7"/>
        <v>1230.9387008941642</v>
      </c>
      <c r="Y22" s="3">
        <f t="shared" si="8"/>
        <v>1272.0445168186241</v>
      </c>
      <c r="Z22" s="3">
        <f t="shared" si="9"/>
        <v>1655.826421574621</v>
      </c>
      <c r="AA22" s="3">
        <f t="shared" si="10"/>
        <v>861.77365607810998</v>
      </c>
      <c r="AB22" s="3">
        <f t="shared" si="11"/>
        <v>416.90589891331501</v>
      </c>
      <c r="AC22" s="3">
        <f t="shared" si="12"/>
        <v>565.02200948263692</v>
      </c>
      <c r="AD22" s="3">
        <f t="shared" si="13"/>
        <v>2046.131973194123</v>
      </c>
    </row>
    <row r="23" spans="2:30">
      <c r="B23" s="1">
        <f t="shared" si="2"/>
        <v>2003</v>
      </c>
      <c r="C23" s="1">
        <f>'[2]pm_2017.dat'!B302</f>
        <v>549.01113267958942</v>
      </c>
      <c r="D23" s="1">
        <f>'[2]pm_2017.dat'!C302</f>
        <v>164.92947084718779</v>
      </c>
      <c r="E23" s="1">
        <f>'[2]pm_2017.dat'!D302</f>
        <v>1044.5299652068491</v>
      </c>
      <c r="F23" s="1">
        <f>'[2]pm_2017.dat'!E302</f>
        <v>1752.2162458686992</v>
      </c>
      <c r="G23" s="1">
        <f>'[2]pm_2017.dat'!F302</f>
        <v>2078.3390397317398</v>
      </c>
      <c r="H23" s="1">
        <f>'[2]pm_2017.dat'!G302</f>
        <v>1907.6337374237398</v>
      </c>
      <c r="I23" s="1">
        <f>'[2]pm_2017.dat'!H302</f>
        <v>2554.92830594526</v>
      </c>
      <c r="J23" s="1">
        <f>'[2]pm_2017.dat'!I302</f>
        <v>1444.5475061492</v>
      </c>
      <c r="K23" s="1">
        <f>'[2]pm_2017.dat'!J302</f>
        <v>660.13151779450504</v>
      </c>
      <c r="L23" s="1">
        <f>'[2]pm_2017.dat'!K302</f>
        <v>860.49367271676704</v>
      </c>
      <c r="M23" s="1">
        <f>'[2]pm_2017.dat'!L302</f>
        <v>1751.9745639057601</v>
      </c>
      <c r="N23" s="1">
        <f>'[2]pm_2017.dat'!M302</f>
        <v>758.15658089619706</v>
      </c>
      <c r="O23" s="1">
        <f>'[2]pm_2017.dat'!N302</f>
        <v>285.27591399259103</v>
      </c>
      <c r="P23" s="1">
        <f>'[2]pm_2017.dat'!O302</f>
        <v>148.07091504680707</v>
      </c>
      <c r="Q23" s="1">
        <f>'[2]pm_2017.dat'!P302</f>
        <v>107.92337440990498</v>
      </c>
      <c r="T23" s="1">
        <f t="shared" si="3"/>
        <v>2003</v>
      </c>
      <c r="U23" s="3">
        <f t="shared" si="4"/>
        <v>549.01113267958942</v>
      </c>
      <c r="V23" s="3">
        <f t="shared" si="5"/>
        <v>164.92947084718779</v>
      </c>
      <c r="W23" s="3">
        <f t="shared" si="6"/>
        <v>1044.5299652068491</v>
      </c>
      <c r="X23" s="3">
        <f t="shared" si="7"/>
        <v>1752.2162458686992</v>
      </c>
      <c r="Y23" s="3">
        <f t="shared" si="8"/>
        <v>2078.3390397317398</v>
      </c>
      <c r="Z23" s="3">
        <f t="shared" si="9"/>
        <v>1907.6337374237398</v>
      </c>
      <c r="AA23" s="3">
        <f t="shared" si="10"/>
        <v>2554.92830594526</v>
      </c>
      <c r="AB23" s="3">
        <f t="shared" si="11"/>
        <v>1444.5475061492</v>
      </c>
      <c r="AC23" s="3">
        <f t="shared" si="12"/>
        <v>660.13151779450504</v>
      </c>
      <c r="AD23" s="3">
        <f t="shared" si="13"/>
        <v>3911.895020968027</v>
      </c>
    </row>
    <row r="24" spans="2:30">
      <c r="B24" s="1">
        <f t="shared" si="2"/>
        <v>2004</v>
      </c>
      <c r="C24" s="1">
        <f>'[2]pm_2017.dat'!B303</f>
        <v>394.99293659743569</v>
      </c>
      <c r="D24" s="1">
        <f>'[2]pm_2017.dat'!C303</f>
        <v>285.51467417810801</v>
      </c>
      <c r="E24" s="1">
        <f>'[2]pm_2017.dat'!D303</f>
        <v>181.79759265156659</v>
      </c>
      <c r="F24" s="1">
        <f>'[2]pm_2017.dat'!E303</f>
        <v>1371.6403047955798</v>
      </c>
      <c r="G24" s="1">
        <f>'[2]pm_2017.dat'!F303</f>
        <v>1337.7699132842522</v>
      </c>
      <c r="H24" s="1">
        <f>'[2]pm_2017.dat'!G303</f>
        <v>1017.779403100998</v>
      </c>
      <c r="I24" s="1">
        <f>'[2]pm_2017.dat'!H303</f>
        <v>598.47151193736511</v>
      </c>
      <c r="J24" s="1">
        <f>'[2]pm_2017.dat'!I303</f>
        <v>648.220197834327</v>
      </c>
      <c r="K24" s="1">
        <f>'[2]pm_2017.dat'!J303</f>
        <v>320.567259470377</v>
      </c>
      <c r="L24" s="1">
        <f>'[2]pm_2017.dat'!K303</f>
        <v>200.45865955929949</v>
      </c>
      <c r="M24" s="1">
        <f>'[2]pm_2017.dat'!L303</f>
        <v>199.80390618228711</v>
      </c>
      <c r="N24" s="1">
        <f>'[2]pm_2017.dat'!M303</f>
        <v>360.71473988198994</v>
      </c>
      <c r="O24" s="1">
        <f>'[2]pm_2017.dat'!N303</f>
        <v>153.50062665580572</v>
      </c>
      <c r="P24" s="1">
        <f>'[2]pm_2017.dat'!O303</f>
        <v>37.238176496495704</v>
      </c>
      <c r="Q24" s="1">
        <f>'[2]pm_2017.dat'!P303</f>
        <v>28.494550289324287</v>
      </c>
      <c r="T24" s="1">
        <f t="shared" si="3"/>
        <v>2004</v>
      </c>
      <c r="U24" s="3">
        <f t="shared" si="4"/>
        <v>394.99293659743569</v>
      </c>
      <c r="V24" s="3">
        <f t="shared" si="5"/>
        <v>285.51467417810801</v>
      </c>
      <c r="W24" s="3">
        <f t="shared" si="6"/>
        <v>181.79759265156659</v>
      </c>
      <c r="X24" s="3">
        <f t="shared" si="7"/>
        <v>1371.6403047955798</v>
      </c>
      <c r="Y24" s="3">
        <f t="shared" si="8"/>
        <v>1337.7699132842522</v>
      </c>
      <c r="Z24" s="3">
        <f t="shared" si="9"/>
        <v>1017.779403100998</v>
      </c>
      <c r="AA24" s="3">
        <f t="shared" si="10"/>
        <v>598.47151193736511</v>
      </c>
      <c r="AB24" s="3">
        <f t="shared" si="11"/>
        <v>648.220197834327</v>
      </c>
      <c r="AC24" s="3">
        <f t="shared" si="12"/>
        <v>320.567259470377</v>
      </c>
      <c r="AD24" s="3">
        <f t="shared" si="13"/>
        <v>980.21065906520221</v>
      </c>
    </row>
    <row r="25" spans="2:30">
      <c r="B25" s="1">
        <f t="shared" si="2"/>
        <v>2005</v>
      </c>
      <c r="C25" s="1">
        <f>'[2]pm_2017.dat'!B304</f>
        <v>397.08746873783195</v>
      </c>
      <c r="D25" s="1">
        <f>'[2]pm_2017.dat'!C304</f>
        <v>151.1540606748043</v>
      </c>
      <c r="E25" s="1">
        <f>'[2]pm_2017.dat'!D304</f>
        <v>246.94516679793401</v>
      </c>
      <c r="F25" s="1">
        <f>'[2]pm_2017.dat'!E304</f>
        <v>1073.3716942940271</v>
      </c>
      <c r="G25" s="1">
        <f>'[2]pm_2017.dat'!F304</f>
        <v>3007.7863102085698</v>
      </c>
      <c r="H25" s="1">
        <f>'[2]pm_2017.dat'!G304</f>
        <v>2022.714936951068</v>
      </c>
      <c r="I25" s="1">
        <f>'[2]pm_2017.dat'!H304</f>
        <v>1055.114668712579</v>
      </c>
      <c r="J25" s="1">
        <f>'[2]pm_2017.dat'!I304</f>
        <v>479.41808406811703</v>
      </c>
      <c r="K25" s="1">
        <f>'[2]pm_2017.dat'!J304</f>
        <v>364.39360118601002</v>
      </c>
      <c r="L25" s="1">
        <f>'[2]pm_2017.dat'!K304</f>
        <v>267.81908606632419</v>
      </c>
      <c r="M25" s="1">
        <f>'[2]pm_2017.dat'!L304</f>
        <v>71.976702617671606</v>
      </c>
      <c r="N25" s="1">
        <f>'[2]pm_2017.dat'!M304</f>
        <v>151.96926717704392</v>
      </c>
      <c r="O25" s="1">
        <f>'[2]pm_2017.dat'!N304</f>
        <v>248.05519629195899</v>
      </c>
      <c r="P25" s="1">
        <f>'[2]pm_2017.dat'!O304</f>
        <v>96.248198521419411</v>
      </c>
      <c r="Q25" s="1">
        <f>'[2]pm_2017.dat'!P304</f>
        <v>98.304297981624643</v>
      </c>
      <c r="T25" s="1">
        <f t="shared" si="3"/>
        <v>2005</v>
      </c>
      <c r="U25" s="3">
        <f t="shared" si="4"/>
        <v>397.08746873783195</v>
      </c>
      <c r="V25" s="3">
        <f t="shared" si="5"/>
        <v>151.1540606748043</v>
      </c>
      <c r="W25" s="3">
        <f t="shared" si="6"/>
        <v>246.94516679793401</v>
      </c>
      <c r="X25" s="3">
        <f t="shared" si="7"/>
        <v>1073.3716942940271</v>
      </c>
      <c r="Y25" s="3">
        <f t="shared" si="8"/>
        <v>3007.7863102085698</v>
      </c>
      <c r="Z25" s="3">
        <f t="shared" si="9"/>
        <v>2022.714936951068</v>
      </c>
      <c r="AA25" s="3">
        <f t="shared" si="10"/>
        <v>1055.114668712579</v>
      </c>
      <c r="AB25" s="3">
        <f t="shared" si="11"/>
        <v>479.41808406811703</v>
      </c>
      <c r="AC25" s="3">
        <f t="shared" si="12"/>
        <v>364.39360118601002</v>
      </c>
      <c r="AD25" s="3">
        <f t="shared" si="13"/>
        <v>934.37274865604286</v>
      </c>
    </row>
    <row r="26" spans="2:30">
      <c r="B26" s="1">
        <f t="shared" si="2"/>
        <v>2006</v>
      </c>
      <c r="C26" s="1">
        <f>'[2]pm_2017.dat'!B305</f>
        <v>871.77240609429919</v>
      </c>
      <c r="D26" s="1">
        <f>'[2]pm_2017.dat'!C305</f>
        <v>45.437187573112901</v>
      </c>
      <c r="E26" s="1">
        <f>'[2]pm_2017.dat'!D305</f>
        <v>60.802783569629803</v>
      </c>
      <c r="F26" s="1">
        <f>'[2]pm_2017.dat'!E305</f>
        <v>380.63268752066</v>
      </c>
      <c r="G26" s="1">
        <f>'[2]pm_2017.dat'!F305</f>
        <v>1015.7793631505509</v>
      </c>
      <c r="H26" s="1">
        <f>'[2]pm_2017.dat'!G305</f>
        <v>1297.588340049944</v>
      </c>
      <c r="I26" s="1">
        <f>'[2]pm_2017.dat'!H305</f>
        <v>831.09495211115791</v>
      </c>
      <c r="J26" s="1">
        <f>'[2]pm_2017.dat'!I305</f>
        <v>399.71362751219704</v>
      </c>
      <c r="K26" s="1">
        <f>'[2]pm_2017.dat'!J305</f>
        <v>228.16182320197808</v>
      </c>
      <c r="L26" s="1">
        <f>'[2]pm_2017.dat'!K305</f>
        <v>196.35867384302287</v>
      </c>
      <c r="M26" s="1">
        <f>'[2]pm_2017.dat'!L305</f>
        <v>94.353142826676503</v>
      </c>
      <c r="N26" s="1">
        <f>'[2]pm_2017.dat'!M305</f>
        <v>58.500544751833203</v>
      </c>
      <c r="O26" s="1">
        <f>'[2]pm_2017.dat'!N305</f>
        <v>84.550156264916893</v>
      </c>
      <c r="P26" s="1">
        <f>'[2]pm_2017.dat'!O305</f>
        <v>114.0073749656202</v>
      </c>
      <c r="Q26" s="1">
        <f>'[2]pm_2017.dat'!P305</f>
        <v>111.26766727445798</v>
      </c>
      <c r="T26" s="1">
        <f t="shared" si="3"/>
        <v>2006</v>
      </c>
      <c r="U26" s="3">
        <f t="shared" si="4"/>
        <v>871.77240609429919</v>
      </c>
      <c r="V26" s="3">
        <f t="shared" si="5"/>
        <v>45.437187573112901</v>
      </c>
      <c r="W26" s="3">
        <f t="shared" si="6"/>
        <v>60.802783569629803</v>
      </c>
      <c r="X26" s="3">
        <f t="shared" si="7"/>
        <v>380.63268752066</v>
      </c>
      <c r="Y26" s="3">
        <f t="shared" si="8"/>
        <v>1015.7793631505509</v>
      </c>
      <c r="Z26" s="3">
        <f t="shared" si="9"/>
        <v>1297.588340049944</v>
      </c>
      <c r="AA26" s="3">
        <f t="shared" si="10"/>
        <v>831.09495211115791</v>
      </c>
      <c r="AB26" s="3">
        <f t="shared" si="11"/>
        <v>399.71362751219704</v>
      </c>
      <c r="AC26" s="3">
        <f t="shared" si="12"/>
        <v>228.16182320197808</v>
      </c>
      <c r="AD26" s="3">
        <f t="shared" si="13"/>
        <v>659.03755992652759</v>
      </c>
    </row>
    <row r="27" spans="2:30">
      <c r="B27" s="1">
        <f t="shared" si="2"/>
        <v>2007</v>
      </c>
      <c r="C27" s="1">
        <f>'[2]pm_2017.dat'!B306</f>
        <v>2353.4981003769876</v>
      </c>
      <c r="D27" s="1">
        <f>'[2]pm_2017.dat'!C306</f>
        <v>45.155155670789405</v>
      </c>
      <c r="E27" s="1">
        <f>'[2]pm_2017.dat'!D306</f>
        <v>117.91343988676101</v>
      </c>
      <c r="F27" s="1">
        <f>'[2]pm_2017.dat'!E306</f>
        <v>444.67801793895205</v>
      </c>
      <c r="G27" s="1">
        <f>'[2]pm_2017.dat'!F306</f>
        <v>1500.5727012194779</v>
      </c>
      <c r="H27" s="1">
        <f>'[2]pm_2017.dat'!G306</f>
        <v>1766.5862626688161</v>
      </c>
      <c r="I27" s="1">
        <f>'[2]pm_2017.dat'!H306</f>
        <v>1275.0089306242771</v>
      </c>
      <c r="J27" s="1">
        <f>'[2]pm_2017.dat'!I306</f>
        <v>919.89805362298205</v>
      </c>
      <c r="K27" s="1">
        <f>'[2]pm_2017.dat'!J306</f>
        <v>388.17812248277301</v>
      </c>
      <c r="L27" s="1">
        <f>'[2]pm_2017.dat'!K306</f>
        <v>173.87465601298189</v>
      </c>
      <c r="M27" s="1">
        <f>'[2]pm_2017.dat'!L306</f>
        <v>161.03903666047151</v>
      </c>
      <c r="N27" s="1">
        <f>'[2]pm_2017.dat'!M306</f>
        <v>139.93716840757901</v>
      </c>
      <c r="O27" s="1">
        <f>'[2]pm_2017.dat'!N306</f>
        <v>63.462886133929892</v>
      </c>
      <c r="P27" s="1">
        <f>'[2]pm_2017.dat'!O306</f>
        <v>79.589280499930794</v>
      </c>
      <c r="Q27" s="1">
        <f>'[2]pm_2017.dat'!P306</f>
        <v>152.23146433808049</v>
      </c>
      <c r="T27" s="1">
        <f t="shared" si="3"/>
        <v>2007</v>
      </c>
      <c r="U27" s="3">
        <f t="shared" si="4"/>
        <v>2353.4981003769876</v>
      </c>
      <c r="V27" s="3">
        <f t="shared" si="5"/>
        <v>45.155155670789405</v>
      </c>
      <c r="W27" s="3">
        <f t="shared" si="6"/>
        <v>117.91343988676101</v>
      </c>
      <c r="X27" s="3">
        <f t="shared" si="7"/>
        <v>444.67801793895205</v>
      </c>
      <c r="Y27" s="3">
        <f t="shared" si="8"/>
        <v>1500.5727012194779</v>
      </c>
      <c r="Z27" s="3">
        <f t="shared" si="9"/>
        <v>1766.5862626688161</v>
      </c>
      <c r="AA27" s="3">
        <f t="shared" si="10"/>
        <v>1275.0089306242771</v>
      </c>
      <c r="AB27" s="3">
        <f t="shared" si="11"/>
        <v>919.89805362298205</v>
      </c>
      <c r="AC27" s="3">
        <f t="shared" si="12"/>
        <v>388.17812248277301</v>
      </c>
      <c r="AD27" s="3">
        <f t="shared" si="13"/>
        <v>770.13449205297366</v>
      </c>
    </row>
    <row r="28" spans="2:30">
      <c r="B28" s="1">
        <f t="shared" si="2"/>
        <v>2008</v>
      </c>
      <c r="C28" s="1">
        <f>'[2]pm_2017.dat'!B307</f>
        <v>516.23489715899984</v>
      </c>
      <c r="D28" s="1">
        <f>'[2]pm_2017.dat'!C307</f>
        <v>96.863190607901103</v>
      </c>
      <c r="E28" s="1">
        <f>'[2]pm_2017.dat'!D307</f>
        <v>84.686192820932604</v>
      </c>
      <c r="F28" s="1">
        <f>'[2]pm_2017.dat'!E307</f>
        <v>169.42731826567228</v>
      </c>
      <c r="G28" s="1">
        <f>'[2]pm_2017.dat'!F307</f>
        <v>548.02959503130501</v>
      </c>
      <c r="H28" s="1">
        <f>'[2]pm_2017.dat'!G307</f>
        <v>1131.0551635012077</v>
      </c>
      <c r="I28" s="1">
        <f>'[2]pm_2017.dat'!H307</f>
        <v>888.65327509805502</v>
      </c>
      <c r="J28" s="1">
        <f>'[2]pm_2017.dat'!I307</f>
        <v>618.14718953388297</v>
      </c>
      <c r="K28" s="1">
        <f>'[2]pm_2017.dat'!J307</f>
        <v>392.23226651404599</v>
      </c>
      <c r="L28" s="1">
        <f>'[2]pm_2017.dat'!K307</f>
        <v>153.65714032969481</v>
      </c>
      <c r="M28" s="1">
        <f>'[2]pm_2017.dat'!L307</f>
        <v>128.15014312212091</v>
      </c>
      <c r="N28" s="1">
        <f>'[2]pm_2017.dat'!M307</f>
        <v>97.766352394092095</v>
      </c>
      <c r="O28" s="1">
        <f>'[2]pm_2017.dat'!N307</f>
        <v>44.098301835116899</v>
      </c>
      <c r="P28" s="1">
        <f>'[2]pm_2017.dat'!O307</f>
        <v>24.17515394924499</v>
      </c>
      <c r="Q28" s="1">
        <f>'[2]pm_2017.dat'!P307</f>
        <v>151.76218539580364</v>
      </c>
      <c r="T28" s="1">
        <f t="shared" si="3"/>
        <v>2008</v>
      </c>
      <c r="U28" s="3">
        <f t="shared" si="4"/>
        <v>516.23489715899984</v>
      </c>
      <c r="V28" s="3">
        <f t="shared" si="5"/>
        <v>96.863190607901103</v>
      </c>
      <c r="W28" s="3">
        <f t="shared" si="6"/>
        <v>84.686192820932604</v>
      </c>
      <c r="X28" s="3">
        <f t="shared" si="7"/>
        <v>169.42731826567228</v>
      </c>
      <c r="Y28" s="3">
        <f t="shared" si="8"/>
        <v>548.02959503130501</v>
      </c>
      <c r="Z28" s="3">
        <f t="shared" si="9"/>
        <v>1131.0551635012077</v>
      </c>
      <c r="AA28" s="3">
        <f t="shared" si="10"/>
        <v>888.65327509805502</v>
      </c>
      <c r="AB28" s="3">
        <f t="shared" si="11"/>
        <v>618.14718953388297</v>
      </c>
      <c r="AC28" s="3">
        <f t="shared" si="12"/>
        <v>392.23226651404599</v>
      </c>
      <c r="AD28" s="3">
        <f t="shared" si="13"/>
        <v>599.6092770260733</v>
      </c>
    </row>
    <row r="29" spans="2:30">
      <c r="B29" s="1">
        <f t="shared" si="2"/>
        <v>2009</v>
      </c>
      <c r="C29" s="1">
        <f>'[2]pm_2017.dat'!B308</f>
        <v>797.59902280525421</v>
      </c>
      <c r="D29" s="1">
        <f>'[2]pm_2017.dat'!C308</f>
        <v>218.65489656077312</v>
      </c>
      <c r="E29" s="1">
        <f>'[2]pm_2017.dat'!D308</f>
        <v>431.40313451101196</v>
      </c>
      <c r="F29" s="1">
        <f>'[2]pm_2017.dat'!E308</f>
        <v>444.28181433951198</v>
      </c>
      <c r="G29" s="1">
        <f>'[2]pm_2017.dat'!F308</f>
        <v>247.79435837919499</v>
      </c>
      <c r="H29" s="1">
        <f>'[2]pm_2017.dat'!G308</f>
        <v>393.00248928053099</v>
      </c>
      <c r="I29" s="1">
        <f>'[2]pm_2017.dat'!H308</f>
        <v>557.55505608730004</v>
      </c>
      <c r="J29" s="1">
        <f>'[2]pm_2017.dat'!I308</f>
        <v>442.79419116840103</v>
      </c>
      <c r="K29" s="1">
        <f>'[2]pm_2017.dat'!J308</f>
        <v>322.58921329881599</v>
      </c>
      <c r="L29" s="1">
        <f>'[2]pm_2017.dat'!K308</f>
        <v>154.97971465975979</v>
      </c>
      <c r="M29" s="1">
        <f>'[2]pm_2017.dat'!L308</f>
        <v>103.1687477238289</v>
      </c>
      <c r="N29" s="1">
        <f>'[2]pm_2017.dat'!M308</f>
        <v>33.980440626837904</v>
      </c>
      <c r="O29" s="1">
        <f>'[2]pm_2017.dat'!N308</f>
        <v>34.098361680305104</v>
      </c>
      <c r="P29" s="1">
        <f>'[2]pm_2017.dat'!O308</f>
        <v>17.805062517033889</v>
      </c>
      <c r="Q29" s="1">
        <f>'[2]pm_2017.dat'!P308</f>
        <v>71.449218720716402</v>
      </c>
      <c r="T29" s="1">
        <f t="shared" si="3"/>
        <v>2009</v>
      </c>
      <c r="U29" s="3">
        <f t="shared" si="4"/>
        <v>797.59902280525421</v>
      </c>
      <c r="V29" s="3">
        <f t="shared" si="5"/>
        <v>218.65489656077312</v>
      </c>
      <c r="W29" s="3">
        <f t="shared" si="6"/>
        <v>431.40313451101196</v>
      </c>
      <c r="X29" s="3">
        <f t="shared" si="7"/>
        <v>444.28181433951198</v>
      </c>
      <c r="Y29" s="3">
        <f t="shared" si="8"/>
        <v>247.79435837919499</v>
      </c>
      <c r="Z29" s="3">
        <f t="shared" si="9"/>
        <v>393.00248928053099</v>
      </c>
      <c r="AA29" s="3">
        <f t="shared" si="10"/>
        <v>557.55505608730004</v>
      </c>
      <c r="AB29" s="3">
        <f t="shared" si="11"/>
        <v>442.79419116840103</v>
      </c>
      <c r="AC29" s="3">
        <f t="shared" si="12"/>
        <v>322.58921329881599</v>
      </c>
      <c r="AD29" s="3">
        <f t="shared" si="13"/>
        <v>415.48154592848198</v>
      </c>
    </row>
    <row r="30" spans="2:30">
      <c r="B30" s="1">
        <f t="shared" si="2"/>
        <v>2010</v>
      </c>
      <c r="C30" s="1">
        <f>'[2]pm_2017.dat'!B309</f>
        <v>510.6855051848093</v>
      </c>
      <c r="D30" s="1">
        <f>'[2]pm_2017.dat'!C309</f>
        <v>129.64372498437211</v>
      </c>
      <c r="E30" s="1">
        <f>'[2]pm_2017.dat'!D309</f>
        <v>248.71098681554901</v>
      </c>
      <c r="F30" s="1">
        <f>'[2]pm_2017.dat'!E309</f>
        <v>2966.3178268977099</v>
      </c>
      <c r="G30" s="1">
        <f>'[2]pm_2017.dat'!F309</f>
        <v>1332.4205033264061</v>
      </c>
      <c r="H30" s="1">
        <f>'[2]pm_2017.dat'!G309</f>
        <v>416.31230167410507</v>
      </c>
      <c r="I30" s="1">
        <f>'[2]pm_2017.dat'!H309</f>
        <v>358.82757358731504</v>
      </c>
      <c r="J30" s="1">
        <f>'[2]pm_2017.dat'!I309</f>
        <v>379.50624003487201</v>
      </c>
      <c r="K30" s="1">
        <f>'[2]pm_2017.dat'!J309</f>
        <v>399.055839788784</v>
      </c>
      <c r="L30" s="1">
        <f>'[2]pm_2017.dat'!K309</f>
        <v>271.61625147274799</v>
      </c>
      <c r="M30" s="1">
        <f>'[2]pm_2017.dat'!L309</f>
        <v>234.29322831193102</v>
      </c>
      <c r="N30" s="1">
        <f>'[2]pm_2017.dat'!M309</f>
        <v>85.071717553481491</v>
      </c>
      <c r="O30" s="1">
        <f>'[2]pm_2017.dat'!N309</f>
        <v>50.4943110482658</v>
      </c>
      <c r="P30" s="1">
        <f>'[2]pm_2017.dat'!O309</f>
        <v>29.391379492489101</v>
      </c>
      <c r="Q30" s="1">
        <f>'[2]pm_2017.dat'!P309</f>
        <v>62.845401527237854</v>
      </c>
      <c r="T30" s="1">
        <f t="shared" si="3"/>
        <v>2010</v>
      </c>
      <c r="U30" s="3">
        <f t="shared" si="4"/>
        <v>510.6855051848093</v>
      </c>
      <c r="V30" s="3">
        <f t="shared" si="5"/>
        <v>129.64372498437211</v>
      </c>
      <c r="W30" s="3">
        <f t="shared" si="6"/>
        <v>248.71098681554901</v>
      </c>
      <c r="X30" s="3">
        <f t="shared" si="7"/>
        <v>2966.3178268977099</v>
      </c>
      <c r="Y30" s="3">
        <f t="shared" si="8"/>
        <v>1332.4205033264061</v>
      </c>
      <c r="Z30" s="3">
        <f t="shared" si="9"/>
        <v>416.31230167410507</v>
      </c>
      <c r="AA30" s="3">
        <f t="shared" si="10"/>
        <v>358.82757358731504</v>
      </c>
      <c r="AB30" s="3">
        <f t="shared" si="11"/>
        <v>379.50624003487201</v>
      </c>
      <c r="AC30" s="3">
        <f t="shared" si="12"/>
        <v>399.055839788784</v>
      </c>
      <c r="AD30" s="3">
        <f t="shared" si="13"/>
        <v>733.71228940615322</v>
      </c>
    </row>
    <row r="31" spans="2:30">
      <c r="B31" s="1">
        <f t="shared" si="2"/>
        <v>2011</v>
      </c>
      <c r="C31" s="1">
        <f>'[2]pm_2017.dat'!B310</f>
        <v>1114.8176775511463</v>
      </c>
      <c r="D31" s="1">
        <f>'[2]pm_2017.dat'!C310</f>
        <v>118.79164210796469</v>
      </c>
      <c r="E31" s="1">
        <f>'[2]pm_2017.dat'!D310</f>
        <v>267.62964011235999</v>
      </c>
      <c r="F31" s="1">
        <f>'[2]pm_2017.dat'!E310</f>
        <v>360.47177020798301</v>
      </c>
      <c r="G31" s="1">
        <f>'[2]pm_2017.dat'!F310</f>
        <v>1854.558309003522</v>
      </c>
      <c r="H31" s="1">
        <f>'[2]pm_2017.dat'!G310</f>
        <v>908.47803213038799</v>
      </c>
      <c r="I31" s="1">
        <f>'[2]pm_2017.dat'!H310</f>
        <v>266.40111650468396</v>
      </c>
      <c r="J31" s="1">
        <f>'[2]pm_2017.dat'!I310</f>
        <v>151.4241302058962</v>
      </c>
      <c r="K31" s="1">
        <f>'[2]pm_2017.dat'!J310</f>
        <v>236.85688138453</v>
      </c>
      <c r="L31" s="1">
        <f>'[2]pm_2017.dat'!K310</f>
        <v>235.524005568354</v>
      </c>
      <c r="M31" s="1">
        <f>'[2]pm_2017.dat'!L310</f>
        <v>197.49543819997001</v>
      </c>
      <c r="N31" s="1">
        <f>'[2]pm_2017.dat'!M310</f>
        <v>150.7432829833312</v>
      </c>
      <c r="O31" s="1">
        <f>'[2]pm_2017.dat'!N310</f>
        <v>63.245896811974603</v>
      </c>
      <c r="P31" s="1">
        <f>'[2]pm_2017.dat'!O310</f>
        <v>30.005804841498396</v>
      </c>
      <c r="Q31" s="1">
        <f>'[2]pm_2017.dat'!P310</f>
        <v>79.515358342512911</v>
      </c>
      <c r="T31" s="1">
        <f t="shared" si="3"/>
        <v>2011</v>
      </c>
      <c r="U31" s="3">
        <f t="shared" si="4"/>
        <v>1114.8176775511463</v>
      </c>
      <c r="V31" s="3">
        <f t="shared" si="5"/>
        <v>118.79164210796469</v>
      </c>
      <c r="W31" s="3">
        <f t="shared" si="6"/>
        <v>267.62964011235999</v>
      </c>
      <c r="X31" s="3">
        <f t="shared" si="7"/>
        <v>360.47177020798301</v>
      </c>
      <c r="Y31" s="3">
        <f t="shared" si="8"/>
        <v>1854.558309003522</v>
      </c>
      <c r="Z31" s="3">
        <f t="shared" si="9"/>
        <v>908.47803213038799</v>
      </c>
      <c r="AA31" s="3">
        <f t="shared" si="10"/>
        <v>266.40111650468396</v>
      </c>
      <c r="AB31" s="3">
        <f t="shared" si="11"/>
        <v>151.4241302058962</v>
      </c>
      <c r="AC31" s="3">
        <f t="shared" si="12"/>
        <v>236.85688138453</v>
      </c>
      <c r="AD31" s="3">
        <f t="shared" si="13"/>
        <v>756.52978674764108</v>
      </c>
    </row>
    <row r="32" spans="2:30">
      <c r="B32" s="1">
        <f t="shared" si="2"/>
        <v>2012</v>
      </c>
      <c r="C32" s="1">
        <f>'[2]pm_2017.dat'!B311</f>
        <v>1169.7468055176932</v>
      </c>
      <c r="D32" s="1">
        <f>'[2]pm_2017.dat'!C311</f>
        <v>235.29354269310943</v>
      </c>
      <c r="E32" s="1">
        <f>'[2]pm_2017.dat'!D311</f>
        <v>442.37807908681702</v>
      </c>
      <c r="F32" s="1">
        <f>'[2]pm_2017.dat'!E311</f>
        <v>3254.1193219614402</v>
      </c>
      <c r="G32" s="1">
        <f>'[2]pm_2017.dat'!F311</f>
        <v>760.8315597022621</v>
      </c>
      <c r="H32" s="1">
        <f>'[2]pm_2017.dat'!G311</f>
        <v>1228.4251895627981</v>
      </c>
      <c r="I32" s="1">
        <f>'[2]pm_2017.dat'!H311</f>
        <v>420.573665548733</v>
      </c>
      <c r="J32" s="1">
        <f>'[2]pm_2017.dat'!I311</f>
        <v>168.22247889586038</v>
      </c>
      <c r="K32" s="1">
        <f>'[2]pm_2017.dat'!J311</f>
        <v>127.46396984256602</v>
      </c>
      <c r="L32" s="1">
        <f>'[2]pm_2017.dat'!K311</f>
        <v>176.0056160035291</v>
      </c>
      <c r="M32" s="1">
        <f>'[2]pm_2017.dat'!L311</f>
        <v>144.39096521806439</v>
      </c>
      <c r="N32" s="1">
        <f>'[2]pm_2017.dat'!M311</f>
        <v>127.2313738653045</v>
      </c>
      <c r="O32" s="1">
        <f>'[2]pm_2017.dat'!N311</f>
        <v>105.8440345084596</v>
      </c>
      <c r="P32" s="1">
        <f>'[2]pm_2017.dat'!O311</f>
        <v>37.651909930683395</v>
      </c>
      <c r="Q32" s="1">
        <f>'[2]pm_2017.dat'!P311</f>
        <v>67.265202339366809</v>
      </c>
      <c r="T32" s="1">
        <f t="shared" si="3"/>
        <v>2012</v>
      </c>
      <c r="U32" s="3">
        <f t="shared" si="4"/>
        <v>1169.7468055176932</v>
      </c>
      <c r="V32" s="3">
        <f t="shared" si="5"/>
        <v>235.29354269310943</v>
      </c>
      <c r="W32" s="3">
        <f t="shared" si="6"/>
        <v>442.37807908681702</v>
      </c>
      <c r="X32" s="3">
        <f t="shared" si="7"/>
        <v>3254.1193219614402</v>
      </c>
      <c r="Y32" s="3">
        <f t="shared" si="8"/>
        <v>760.8315597022621</v>
      </c>
      <c r="Z32" s="3">
        <f t="shared" si="9"/>
        <v>1228.4251895627981</v>
      </c>
      <c r="AA32" s="3">
        <f t="shared" si="10"/>
        <v>420.573665548733</v>
      </c>
      <c r="AB32" s="3">
        <f t="shared" si="11"/>
        <v>168.22247889586038</v>
      </c>
      <c r="AC32" s="3">
        <f t="shared" si="12"/>
        <v>127.46396984256602</v>
      </c>
      <c r="AD32" s="3">
        <f t="shared" si="13"/>
        <v>658.38910186540772</v>
      </c>
    </row>
    <row r="33" spans="2:33">
      <c r="B33" s="1">
        <v>2013</v>
      </c>
      <c r="C33" s="1">
        <f>'[2]pm_2017.dat'!B312</f>
        <v>1226.6993740579987</v>
      </c>
      <c r="D33" s="1">
        <f>'[2]pm_2017.dat'!C312</f>
        <v>104.16616237551689</v>
      </c>
      <c r="E33" s="1">
        <f>'[2]pm_2017.dat'!D312</f>
        <v>216.974744820979</v>
      </c>
      <c r="F33" s="1">
        <f>'[2]pm_2017.dat'!E312</f>
        <v>973.89135144076204</v>
      </c>
      <c r="G33" s="1">
        <f>'[2]pm_2017.dat'!F312</f>
        <v>5001.8704376808937</v>
      </c>
      <c r="H33" s="1">
        <f>'[2]pm_2017.dat'!G312</f>
        <v>1160.9728060942559</v>
      </c>
      <c r="I33" s="1">
        <f>'[2]pm_2017.dat'!H312</f>
        <v>724.53457198516094</v>
      </c>
      <c r="J33" s="1">
        <f>'[2]pm_2017.dat'!I312</f>
        <v>254.133155272122</v>
      </c>
      <c r="K33" s="1">
        <f>'[2]pm_2017.dat'!J312</f>
        <v>86.00155599627</v>
      </c>
      <c r="L33" s="1">
        <f>'[2]pm_2017.dat'!K312</f>
        <v>77.67340889471221</v>
      </c>
      <c r="M33" s="1">
        <f>'[2]pm_2017.dat'!L312</f>
        <v>102.13572991435439</v>
      </c>
      <c r="N33" s="1">
        <f>'[2]pm_2017.dat'!M312</f>
        <v>76.77260200906899</v>
      </c>
      <c r="O33" s="1">
        <f>'[2]pm_2017.dat'!N312</f>
        <v>70.947116597655807</v>
      </c>
      <c r="P33" s="1">
        <f>'[2]pm_2017.dat'!O312</f>
        <v>38.850950967474105</v>
      </c>
      <c r="Q33" s="1">
        <f>'[2]pm_2017.dat'!P312</f>
        <v>51.189662249860774</v>
      </c>
      <c r="T33" s="1">
        <f t="shared" si="3"/>
        <v>2013</v>
      </c>
      <c r="U33" s="3">
        <f t="shared" si="4"/>
        <v>1226.6993740579987</v>
      </c>
      <c r="V33" s="3">
        <f t="shared" si="5"/>
        <v>104.16616237551689</v>
      </c>
      <c r="W33" s="3">
        <f t="shared" si="6"/>
        <v>216.974744820979</v>
      </c>
      <c r="X33" s="3">
        <f t="shared" si="7"/>
        <v>973.89135144076204</v>
      </c>
      <c r="Y33" s="3">
        <f t="shared" si="8"/>
        <v>5001.8704376808937</v>
      </c>
      <c r="Z33" s="3">
        <f t="shared" si="9"/>
        <v>1160.9728060942559</v>
      </c>
      <c r="AA33" s="3">
        <f t="shared" si="10"/>
        <v>724.53457198516094</v>
      </c>
      <c r="AB33" s="3">
        <f t="shared" si="11"/>
        <v>254.133155272122</v>
      </c>
      <c r="AC33" s="3">
        <f t="shared" si="12"/>
        <v>86.00155599627</v>
      </c>
      <c r="AD33" s="3">
        <f t="shared" si="13"/>
        <v>417.56947063312623</v>
      </c>
    </row>
    <row r="34" spans="2:33">
      <c r="B34" s="1">
        <v>2014</v>
      </c>
      <c r="C34" s="1">
        <f>'[2]pm_2017.dat'!B313</f>
        <v>2255.9940609517384</v>
      </c>
      <c r="D34" s="1">
        <f>'[2]pm_2017.dat'!C313</f>
        <v>580.09025277090598</v>
      </c>
      <c r="E34" s="1">
        <f>'[2]pm_2017.dat'!D313</f>
        <v>272.35031450190149</v>
      </c>
      <c r="F34" s="1">
        <f>'[2]pm_2017.dat'!E313</f>
        <v>365.88796679782803</v>
      </c>
      <c r="G34" s="1">
        <f>'[2]pm_2017.dat'!F313</f>
        <v>1704.9059066577449</v>
      </c>
      <c r="H34" s="1">
        <f>'[2]pm_2017.dat'!G313</f>
        <v>6257.1015804289209</v>
      </c>
      <c r="I34" s="1">
        <f>'[2]pm_2017.dat'!H313</f>
        <v>3254.7321558090498</v>
      </c>
      <c r="J34" s="1">
        <f>'[2]pm_2017.dat'!I313</f>
        <v>693.32854670842005</v>
      </c>
      <c r="K34" s="1">
        <f>'[2]pm_2017.dat'!J313</f>
        <v>381.32741669562796</v>
      </c>
      <c r="L34" s="1">
        <f>'[2]pm_2017.dat'!K313</f>
        <v>138.81521478734763</v>
      </c>
      <c r="M34" s="1">
        <f>'[2]pm_2017.dat'!L313</f>
        <v>53.130948886387792</v>
      </c>
      <c r="N34" s="1">
        <f>'[2]pm_2017.dat'!M313</f>
        <v>74.660573974950495</v>
      </c>
      <c r="O34" s="1">
        <f>'[2]pm_2017.dat'!N313</f>
        <v>75.652553478379602</v>
      </c>
      <c r="P34" s="1">
        <f>'[2]pm_2017.dat'!O313</f>
        <v>35.507819840258705</v>
      </c>
      <c r="Q34" s="1">
        <f>'[2]pm_2017.dat'!P313</f>
        <v>93.018278527575092</v>
      </c>
      <c r="T34" s="1">
        <f t="shared" si="3"/>
        <v>2014</v>
      </c>
      <c r="U34" s="3">
        <f t="shared" si="4"/>
        <v>2255.9940609517384</v>
      </c>
      <c r="V34" s="3">
        <f t="shared" si="5"/>
        <v>580.09025277090598</v>
      </c>
      <c r="W34" s="3">
        <f t="shared" si="6"/>
        <v>272.35031450190149</v>
      </c>
      <c r="X34" s="3">
        <f t="shared" si="7"/>
        <v>365.88796679782803</v>
      </c>
      <c r="Y34" s="3">
        <f t="shared" si="8"/>
        <v>1704.9059066577449</v>
      </c>
      <c r="Z34" s="3">
        <f t="shared" si="9"/>
        <v>6257.1015804289209</v>
      </c>
      <c r="AA34" s="3">
        <f t="shared" si="10"/>
        <v>3254.7321558090498</v>
      </c>
      <c r="AB34" s="3">
        <f t="shared" si="11"/>
        <v>693.32854670842005</v>
      </c>
      <c r="AC34" s="3">
        <f t="shared" si="12"/>
        <v>381.32741669562796</v>
      </c>
      <c r="AD34" s="3">
        <f t="shared" si="13"/>
        <v>470.78538949489933</v>
      </c>
    </row>
    <row r="35" spans="2:33">
      <c r="B35" s="1">
        <v>2015</v>
      </c>
      <c r="C35" s="1">
        <f>'[2]pm_2017.dat'!B314</f>
        <v>1183.396250315378</v>
      </c>
      <c r="D35" s="1">
        <f>'[2]pm_2017.dat'!C314</f>
        <v>809.48496566717415</v>
      </c>
      <c r="E35" s="1">
        <f>'[2]pm_2017.dat'!D314</f>
        <v>2296.2801802949398</v>
      </c>
      <c r="F35" s="1">
        <f>'[2]pm_2017.dat'!E314</f>
        <v>582.89352824004902</v>
      </c>
      <c r="G35" s="1">
        <f>'[2]pm_2017.dat'!F314</f>
        <v>1221.271590733355</v>
      </c>
      <c r="H35" s="1">
        <f>'[2]pm_2017.dat'!G314</f>
        <v>2275.6349879982599</v>
      </c>
      <c r="I35" s="1">
        <f>'[2]pm_2017.dat'!H314</f>
        <v>4433.3202941167392</v>
      </c>
      <c r="J35" s="1">
        <f>'[2]pm_2017.dat'!I314</f>
        <v>1291.7719444199172</v>
      </c>
      <c r="K35" s="1">
        <f>'[2]pm_2017.dat'!J314</f>
        <v>304.88412113385107</v>
      </c>
      <c r="L35" s="1">
        <f>'[2]pm_2017.dat'!K314</f>
        <v>145.39236777205343</v>
      </c>
      <c r="M35" s="1">
        <f>'[2]pm_2017.dat'!L314</f>
        <v>17.255847220624492</v>
      </c>
      <c r="N35" s="1">
        <f>'[2]pm_2017.dat'!M314</f>
        <v>15.96209985512343</v>
      </c>
      <c r="O35" s="1">
        <f>'[2]pm_2017.dat'!N314</f>
        <v>28.973675317946402</v>
      </c>
      <c r="P35" s="1">
        <f>'[2]pm_2017.dat'!O314</f>
        <v>17.082190412333226</v>
      </c>
      <c r="Q35" s="1">
        <f>'[2]pm_2017.dat'!P314</f>
        <v>35.720507839512528</v>
      </c>
      <c r="T35" s="1">
        <f t="shared" si="3"/>
        <v>2015</v>
      </c>
      <c r="U35" s="3">
        <f t="shared" si="4"/>
        <v>1183.396250315378</v>
      </c>
      <c r="V35" s="3">
        <f t="shared" si="5"/>
        <v>809.48496566717415</v>
      </c>
      <c r="W35" s="3">
        <f t="shared" si="6"/>
        <v>2296.2801802949398</v>
      </c>
      <c r="X35" s="3">
        <f t="shared" si="7"/>
        <v>582.89352824004902</v>
      </c>
      <c r="Y35" s="3">
        <f t="shared" si="8"/>
        <v>1221.271590733355</v>
      </c>
      <c r="Z35" s="3">
        <f t="shared" si="9"/>
        <v>2275.6349879982599</v>
      </c>
      <c r="AA35" s="3">
        <f t="shared" si="10"/>
        <v>4433.3202941167392</v>
      </c>
      <c r="AB35" s="3">
        <f t="shared" si="11"/>
        <v>1291.7719444199172</v>
      </c>
      <c r="AC35" s="3">
        <f t="shared" si="12"/>
        <v>304.88412113385107</v>
      </c>
      <c r="AD35" s="3">
        <f t="shared" si="13"/>
        <v>260.38668841759352</v>
      </c>
    </row>
    <row r="36" spans="2:33">
      <c r="B36" s="1">
        <v>2016</v>
      </c>
      <c r="C36" s="1">
        <f>'[2]pm_2017.dat'!B315</f>
        <v>748.83054528189507</v>
      </c>
      <c r="D36" s="1">
        <f>'[2]pm_2017.dat'!C315</f>
        <v>436.89680828031703</v>
      </c>
      <c r="E36" s="1">
        <f>'[2]pm_2017.dat'!D315</f>
        <v>630.43428212773392</v>
      </c>
      <c r="F36" s="1">
        <f>'[2]pm_2017.dat'!E315</f>
        <v>3323.0101433077202</v>
      </c>
      <c r="G36" s="1">
        <f>'[2]pm_2017.dat'!F315</f>
        <v>1363.554723075624</v>
      </c>
      <c r="H36" s="1">
        <f>'[2]pm_2017.dat'!G315</f>
        <v>921.66055419723386</v>
      </c>
      <c r="I36" s="1">
        <f>'[2]pm_2017.dat'!H315</f>
        <v>1301.0486306759351</v>
      </c>
      <c r="J36" s="1">
        <f>'[2]pm_2017.dat'!I315</f>
        <v>1918.6593738555468</v>
      </c>
      <c r="K36" s="1">
        <f>'[2]pm_2017.dat'!J315</f>
        <v>376.04030142745995</v>
      </c>
      <c r="L36" s="1">
        <f>'[2]pm_2017.dat'!K315</f>
        <v>147.0194298329483</v>
      </c>
      <c r="M36" s="1">
        <f>'[2]pm_2017.dat'!L315</f>
        <v>48.134720034056095</v>
      </c>
      <c r="N36" s="1">
        <f>'[2]pm_2017.dat'!M315</f>
        <v>10.3351737773708</v>
      </c>
      <c r="O36" s="1">
        <f>'[2]pm_2017.dat'!N315</f>
        <v>10.709402671190791</v>
      </c>
      <c r="P36" s="1">
        <f>'[2]pm_2017.dat'!O315</f>
        <v>3.0273760106653902</v>
      </c>
      <c r="Q36" s="1">
        <f>'[2]pm_2017.dat'!P315</f>
        <v>4.5415042970499524</v>
      </c>
      <c r="T36" s="1">
        <f t="shared" si="3"/>
        <v>2016</v>
      </c>
      <c r="U36" s="3">
        <f t="shared" si="4"/>
        <v>748.83054528189507</v>
      </c>
      <c r="V36" s="3">
        <f t="shared" si="5"/>
        <v>436.89680828031703</v>
      </c>
      <c r="W36" s="3">
        <f t="shared" si="6"/>
        <v>630.43428212773392</v>
      </c>
      <c r="X36" s="3">
        <f t="shared" si="7"/>
        <v>3323.0101433077202</v>
      </c>
      <c r="Y36" s="3">
        <f t="shared" si="8"/>
        <v>1363.554723075624</v>
      </c>
      <c r="Z36" s="3">
        <f t="shared" si="9"/>
        <v>921.66055419723386</v>
      </c>
      <c r="AA36" s="3">
        <f t="shared" si="10"/>
        <v>1301.0486306759351</v>
      </c>
      <c r="AB36" s="3">
        <f t="shared" si="11"/>
        <v>1918.6593738555468</v>
      </c>
      <c r="AC36" s="3">
        <f t="shared" si="12"/>
        <v>376.04030142745995</v>
      </c>
      <c r="AD36" s="3">
        <f t="shared" si="13"/>
        <v>223.76760662328135</v>
      </c>
    </row>
    <row r="37" spans="2:33">
      <c r="B37" s="1">
        <v>2017</v>
      </c>
      <c r="C37" s="1">
        <f>'[2]pm_2017.dat'!B316</f>
        <v>585.72088104037095</v>
      </c>
      <c r="D37" s="1">
        <f>'[2]pm_2017.dat'!C316</f>
        <v>288.56700906989676</v>
      </c>
      <c r="E37" s="1">
        <f>'[2]pm_2017.dat'!D316</f>
        <v>460.24838987271255</v>
      </c>
      <c r="F37" s="1">
        <f>'[2]pm_2017.dat'!E316</f>
        <v>2367.1334870996152</v>
      </c>
      <c r="G37" s="1">
        <f>'[2]pm_2017.dat'!F316</f>
        <v>2863.3031484016001</v>
      </c>
      <c r="H37" s="1">
        <f>'[2]pm_2017.dat'!G316</f>
        <v>1246.9707341805649</v>
      </c>
      <c r="I37" s="1">
        <f>'[2]pm_2017.dat'!H316</f>
        <v>861.29384805940697</v>
      </c>
      <c r="J37" s="1">
        <f>'[2]pm_2017.dat'!I316</f>
        <v>774.20970282719804</v>
      </c>
      <c r="K37" s="1">
        <f>'[2]pm_2017.dat'!J316</f>
        <v>918.78480148252606</v>
      </c>
      <c r="L37" s="1">
        <f>'[2]pm_2017.dat'!K316</f>
        <v>262.38787942183603</v>
      </c>
      <c r="M37" s="1">
        <f>'[2]pm_2017.dat'!L316</f>
        <v>93.376811559374303</v>
      </c>
      <c r="N37" s="1">
        <f>'[2]pm_2017.dat'!M316</f>
        <v>32.0879809745499</v>
      </c>
      <c r="O37" s="1">
        <f>'[2]pm_2017.dat'!N316</f>
        <v>3.6121456527139602</v>
      </c>
      <c r="P37" s="1">
        <f>'[2]pm_2017.dat'!O316</f>
        <v>1.4165088457910799</v>
      </c>
      <c r="Q37" s="1">
        <f>'[2]pm_2017.dat'!P316</f>
        <v>4.7971886352319961</v>
      </c>
      <c r="T37" s="1">
        <f>B37</f>
        <v>2017</v>
      </c>
      <c r="U37" s="3">
        <f t="shared" si="4"/>
        <v>585.72088104037095</v>
      </c>
      <c r="V37" s="3">
        <f t="shared" si="5"/>
        <v>288.56700906989676</v>
      </c>
      <c r="W37" s="3">
        <f t="shared" si="6"/>
        <v>460.24838987271255</v>
      </c>
      <c r="X37" s="3">
        <f t="shared" si="7"/>
        <v>2367.1334870996152</v>
      </c>
      <c r="Y37" s="3">
        <f t="shared" si="8"/>
        <v>2863.3031484016001</v>
      </c>
      <c r="Z37" s="3">
        <f t="shared" si="9"/>
        <v>1246.9707341805649</v>
      </c>
      <c r="AA37" s="3">
        <f t="shared" si="10"/>
        <v>861.29384805940697</v>
      </c>
      <c r="AB37" s="3">
        <f t="shared" si="11"/>
        <v>774.20970282719804</v>
      </c>
      <c r="AC37" s="3">
        <f t="shared" si="12"/>
        <v>918.78480148252606</v>
      </c>
      <c r="AD37" s="3">
        <f t="shared" si="13"/>
        <v>397.67851508949724</v>
      </c>
    </row>
    <row r="38" spans="2:33">
      <c r="U38" s="3"/>
      <c r="V38" s="3"/>
      <c r="W38" s="3"/>
      <c r="X38" s="3"/>
      <c r="Y38" s="3"/>
      <c r="Z38" s="3"/>
      <c r="AA38" s="3"/>
      <c r="AB38" s="3"/>
      <c r="AC38" s="3"/>
      <c r="AD38" s="3"/>
    </row>
    <row r="41" spans="2:33"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>
        <v>7</v>
      </c>
      <c r="J41" s="1">
        <v>8</v>
      </c>
      <c r="K41" s="1">
        <v>9</v>
      </c>
      <c r="L41" s="1">
        <v>10</v>
      </c>
      <c r="M41" s="1">
        <v>11</v>
      </c>
      <c r="N41" s="1">
        <v>12</v>
      </c>
      <c r="O41" s="1">
        <v>13</v>
      </c>
      <c r="P41" s="1">
        <v>14</v>
      </c>
      <c r="Q41" s="1">
        <v>15</v>
      </c>
      <c r="S41" s="1">
        <v>15</v>
      </c>
      <c r="T41" s="1">
        <v>16</v>
      </c>
      <c r="U41" s="1">
        <v>17</v>
      </c>
      <c r="V41" s="1">
        <v>18</v>
      </c>
      <c r="W41" s="1">
        <v>19</v>
      </c>
      <c r="X41" s="1">
        <v>20</v>
      </c>
      <c r="Y41" s="1">
        <v>21</v>
      </c>
      <c r="Z41" s="1">
        <v>22</v>
      </c>
      <c r="AA41" s="1">
        <v>23</v>
      </c>
      <c r="AB41" s="1">
        <v>24</v>
      </c>
      <c r="AC41" s="1">
        <v>29</v>
      </c>
      <c r="AD41" s="1" t="s">
        <v>0</v>
      </c>
      <c r="AF41" s="1">
        <v>-9</v>
      </c>
      <c r="AG41" s="1">
        <v>0</v>
      </c>
    </row>
    <row r="42" spans="2:33">
      <c r="B42" s="1">
        <v>1982</v>
      </c>
      <c r="C42" s="1">
        <v>1</v>
      </c>
      <c r="D42" s="1">
        <v>2270880145.2272449</v>
      </c>
      <c r="E42" s="1">
        <v>2432295689.6981096</v>
      </c>
      <c r="F42" s="1">
        <v>3110995963.5728002</v>
      </c>
      <c r="G42" s="1">
        <v>1059208830.2987311</v>
      </c>
      <c r="H42" s="1">
        <v>143556061.6870499</v>
      </c>
      <c r="I42" s="1">
        <v>99857451.262814805</v>
      </c>
      <c r="J42" s="1">
        <v>47974750.785936899</v>
      </c>
      <c r="K42" s="1">
        <v>30197470.861960299</v>
      </c>
      <c r="L42" s="1">
        <v>19205803.558220141</v>
      </c>
      <c r="M42" s="1">
        <v>11743018.820015689</v>
      </c>
      <c r="N42" s="1">
        <v>7241230.5379780196</v>
      </c>
      <c r="O42" s="1">
        <v>2543827.3771450054</v>
      </c>
      <c r="P42" s="1">
        <v>1008637.4701338069</v>
      </c>
      <c r="Q42" s="1">
        <f t="shared" ref="Q42:Q72" si="14">SUM(S42:AC42)</f>
        <v>954869.68071692158</v>
      </c>
      <c r="R42" s="3">
        <f t="shared" ref="R42:R72" si="15">SUM(C42:Q42)</f>
        <v>9237663751.8388557</v>
      </c>
      <c r="S42" s="1">
        <v>342343.72515434545</v>
      </c>
      <c r="T42" s="1">
        <v>155747.1810257718</v>
      </c>
      <c r="U42" s="1">
        <v>138378.6043161744</v>
      </c>
      <c r="V42" s="1">
        <v>91027.9900830556</v>
      </c>
      <c r="W42" s="1">
        <v>78881.226956130806</v>
      </c>
      <c r="X42" s="1">
        <v>115742.4879900888</v>
      </c>
      <c r="Y42" s="1">
        <v>21613.501634971301</v>
      </c>
      <c r="Z42" s="1">
        <v>8007.83018554922</v>
      </c>
      <c r="AA42" s="1">
        <v>3127.1333708341599</v>
      </c>
      <c r="AB42" s="1">
        <v>0</v>
      </c>
      <c r="AC42" s="1">
        <v>0</v>
      </c>
      <c r="AD42" s="1">
        <v>10267389322.274221</v>
      </c>
      <c r="AE42" s="2">
        <f t="shared" ref="AE42:AE72" si="16">AF42/AD42</f>
        <v>7.9310161241142978E-3</v>
      </c>
      <c r="AF42" s="1">
        <v>81430830.267515823</v>
      </c>
      <c r="AG42" s="1">
        <v>392816.03053812758</v>
      </c>
    </row>
    <row r="43" spans="2:33">
      <c r="B43" s="1">
        <v>1983</v>
      </c>
      <c r="C43" s="1">
        <v>947901925.13731003</v>
      </c>
      <c r="D43" s="1">
        <v>580467150.01562691</v>
      </c>
      <c r="E43" s="1">
        <v>1278332418.6984696</v>
      </c>
      <c r="F43" s="1">
        <v>2266421779.3103099</v>
      </c>
      <c r="G43" s="1">
        <v>5050755902.2750797</v>
      </c>
      <c r="H43" s="1">
        <v>1552289421.2649999</v>
      </c>
      <c r="I43" s="1">
        <v>285881691.25689298</v>
      </c>
      <c r="J43" s="1">
        <v>156536070.97460651</v>
      </c>
      <c r="K43" s="1">
        <v>70955099.638958991</v>
      </c>
      <c r="L43" s="1">
        <v>60820968.6957504</v>
      </c>
      <c r="M43" s="1">
        <v>45642990.534904003</v>
      </c>
      <c r="N43" s="1">
        <v>16195815.924776269</v>
      </c>
      <c r="O43" s="1">
        <v>6565659.6813577339</v>
      </c>
      <c r="P43" s="1">
        <v>5460843.6226647198</v>
      </c>
      <c r="Q43" s="1">
        <f t="shared" si="14"/>
        <v>2483577.2334111994</v>
      </c>
      <c r="R43" s="3">
        <f t="shared" si="15"/>
        <v>12326711314.265123</v>
      </c>
      <c r="S43" s="1">
        <v>1569430.1844528967</v>
      </c>
      <c r="T43" s="1">
        <v>543488.7316811902</v>
      </c>
      <c r="U43" s="1">
        <v>54013.064211910118</v>
      </c>
      <c r="V43" s="1">
        <v>48901.951600751599</v>
      </c>
      <c r="W43" s="1">
        <v>55405.862676535515</v>
      </c>
      <c r="X43" s="1">
        <v>48135.243443674415</v>
      </c>
      <c r="Y43" s="1">
        <v>153894.72303861938</v>
      </c>
      <c r="Z43" s="1">
        <v>7175.6395528380299</v>
      </c>
      <c r="AA43" s="1">
        <v>0</v>
      </c>
      <c r="AB43" s="1">
        <v>3131.8327527832298</v>
      </c>
      <c r="AC43" s="1">
        <v>0</v>
      </c>
      <c r="AD43" s="1">
        <v>15305933141.664015</v>
      </c>
      <c r="AE43" s="2">
        <f t="shared" si="16"/>
        <v>2.5855733028762865E-5</v>
      </c>
      <c r="AF43" s="1">
        <v>395746.12106695841</v>
      </c>
      <c r="AG43" s="1">
        <v>15000110.489981934</v>
      </c>
    </row>
    <row r="44" spans="2:33">
      <c r="B44" s="1">
        <v>1984</v>
      </c>
      <c r="C44" s="1">
        <v>3911727895.9251518</v>
      </c>
      <c r="D44" s="1">
        <v>280867564.21192843</v>
      </c>
      <c r="E44" s="1">
        <v>398787458.55449557</v>
      </c>
      <c r="F44" s="1">
        <v>1153175682.4761159</v>
      </c>
      <c r="G44" s="1">
        <v>1458662980.454915</v>
      </c>
      <c r="H44" s="1">
        <v>3426648181.4236398</v>
      </c>
      <c r="I44" s="1">
        <v>652250073.88964105</v>
      </c>
      <c r="J44" s="1">
        <v>145094272.24791789</v>
      </c>
      <c r="K44" s="1">
        <v>67772002.465489</v>
      </c>
      <c r="L44" s="1">
        <v>24177555.128585681</v>
      </c>
      <c r="M44" s="1">
        <v>16182615.641586559</v>
      </c>
      <c r="N44" s="1">
        <v>6382366.1315156398</v>
      </c>
      <c r="O44" s="1">
        <v>3716544.0205200901</v>
      </c>
      <c r="P44" s="1">
        <v>4541230.3756653033</v>
      </c>
      <c r="Q44" s="1">
        <f t="shared" si="14"/>
        <v>2274545.7562430445</v>
      </c>
      <c r="R44" s="3">
        <f t="shared" si="15"/>
        <v>11552260968.703409</v>
      </c>
      <c r="S44" s="1">
        <v>1037236.896632409</v>
      </c>
      <c r="T44" s="1">
        <v>1070230.2320691601</v>
      </c>
      <c r="U44" s="1">
        <v>9132.6892168577106</v>
      </c>
      <c r="V44" s="1">
        <v>109140.48847307128</v>
      </c>
      <c r="W44" s="1">
        <v>25973.726809401982</v>
      </c>
      <c r="X44" s="1">
        <v>6849.5169126432802</v>
      </c>
      <c r="Y44" s="1">
        <v>11415.8615210721</v>
      </c>
      <c r="Z44" s="1">
        <v>4566.3446084288498</v>
      </c>
      <c r="AA44" s="1">
        <v>0</v>
      </c>
      <c r="AB44" s="1">
        <v>0</v>
      </c>
      <c r="AC44" s="1">
        <v>0</v>
      </c>
      <c r="AD44" s="1">
        <v>8012421220.6755791</v>
      </c>
      <c r="AE44" s="2">
        <f t="shared" si="16"/>
        <v>6.54200885173097E-4</v>
      </c>
      <c r="AF44" s="1">
        <v>5241733.0549456701</v>
      </c>
      <c r="AG44" s="1">
        <v>50617.756877719097</v>
      </c>
    </row>
    <row r="45" spans="2:33">
      <c r="B45" s="1">
        <v>1985</v>
      </c>
      <c r="C45" s="1">
        <v>366595797.08549762</v>
      </c>
      <c r="D45" s="1">
        <v>676813269.03280365</v>
      </c>
      <c r="E45" s="1">
        <v>2562929321.1568294</v>
      </c>
      <c r="F45" s="1">
        <v>832565968.84504104</v>
      </c>
      <c r="G45" s="1">
        <v>2875944001.4280701</v>
      </c>
      <c r="H45" s="1">
        <v>1834819673.5366521</v>
      </c>
      <c r="I45" s="1">
        <v>1271591440.6472127</v>
      </c>
      <c r="J45" s="1">
        <v>252166396.67633379</v>
      </c>
      <c r="K45" s="1">
        <v>65172693.666424602</v>
      </c>
      <c r="L45" s="1">
        <v>53412050.486760646</v>
      </c>
      <c r="M45" s="1">
        <v>18318071.500212621</v>
      </c>
      <c r="N45" s="1">
        <v>6292369.5552765904</v>
      </c>
      <c r="O45" s="1">
        <v>6767857.6751796296</v>
      </c>
      <c r="P45" s="1">
        <v>743728.81209275383</v>
      </c>
      <c r="Q45" s="1">
        <f t="shared" si="14"/>
        <v>322560.97392986948</v>
      </c>
      <c r="R45" s="3">
        <f t="shared" si="15"/>
        <v>10824455201.078318</v>
      </c>
      <c r="S45" s="1">
        <v>68219.416892255074</v>
      </c>
      <c r="T45" s="1">
        <v>244233.17488890525</v>
      </c>
      <c r="U45" s="1">
        <v>2527.0955371772702</v>
      </c>
      <c r="V45" s="1">
        <v>2527.0955371772702</v>
      </c>
      <c r="W45" s="1">
        <v>2527.0955371772702</v>
      </c>
      <c r="X45" s="1">
        <v>2527.0955371772702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15256587315.708467</v>
      </c>
      <c r="AE45" s="2">
        <f t="shared" si="16"/>
        <v>7.0879373851421136E-4</v>
      </c>
      <c r="AF45" s="1">
        <v>10813773.560469501</v>
      </c>
      <c r="AG45" s="1">
        <v>2963326.3402720401</v>
      </c>
    </row>
    <row r="46" spans="2:33">
      <c r="B46" s="1">
        <v>1986</v>
      </c>
      <c r="C46" s="1">
        <v>4784950811.8149071</v>
      </c>
      <c r="D46" s="1">
        <v>496875403.18994296</v>
      </c>
      <c r="E46" s="1">
        <v>361829916.85329986</v>
      </c>
      <c r="F46" s="1">
        <v>1337609308.399313</v>
      </c>
      <c r="G46" s="1">
        <v>816278669.48232901</v>
      </c>
      <c r="H46" s="1">
        <v>1382130668.2973881</v>
      </c>
      <c r="I46" s="1">
        <v>1218951443.4987869</v>
      </c>
      <c r="J46" s="1">
        <v>1121660628.9988589</v>
      </c>
      <c r="K46" s="1">
        <v>357219993.07093501</v>
      </c>
      <c r="L46" s="1">
        <v>55537286.866928995</v>
      </c>
      <c r="M46" s="1">
        <v>25741862.45718221</v>
      </c>
      <c r="N46" s="1">
        <v>11287494.096746331</v>
      </c>
      <c r="O46" s="1">
        <v>1113368.2199924183</v>
      </c>
      <c r="P46" s="1">
        <v>3039485.5565855256</v>
      </c>
      <c r="Q46" s="1">
        <f t="shared" si="14"/>
        <v>1101003.0278309777</v>
      </c>
      <c r="R46" s="3">
        <f t="shared" si="15"/>
        <v>11975327343.831026</v>
      </c>
      <c r="S46" s="1">
        <v>191424.393517127</v>
      </c>
      <c r="T46" s="1">
        <v>109137.59208784609</v>
      </c>
      <c r="U46" s="1">
        <v>191066.7753567858</v>
      </c>
      <c r="V46" s="1">
        <v>150053.6869585033</v>
      </c>
      <c r="W46" s="1">
        <v>144856.8810511351</v>
      </c>
      <c r="X46" s="1">
        <v>168759.93977698611</v>
      </c>
      <c r="Y46" s="1">
        <v>83467.830615393701</v>
      </c>
      <c r="Z46" s="1">
        <v>38276.239809827603</v>
      </c>
      <c r="AA46" s="1">
        <v>16301.1486790902</v>
      </c>
      <c r="AB46" s="1">
        <v>7658.5399782828499</v>
      </c>
      <c r="AC46" s="1">
        <v>0</v>
      </c>
      <c r="AD46" s="1">
        <v>9472817309.258297</v>
      </c>
      <c r="AE46" s="2">
        <f t="shared" si="16"/>
        <v>9.9555324809377527E-3</v>
      </c>
      <c r="AF46" s="1">
        <v>94306940.408310339</v>
      </c>
      <c r="AG46" s="1">
        <v>425350.78220019734</v>
      </c>
    </row>
    <row r="47" spans="2:33">
      <c r="B47" s="1">
        <v>1987</v>
      </c>
      <c r="C47" s="1">
        <v>2187708486.0516667</v>
      </c>
      <c r="D47" s="1">
        <v>559691005.5957036</v>
      </c>
      <c r="E47" s="1">
        <v>723114234.42310405</v>
      </c>
      <c r="F47" s="1">
        <v>538475631.42755103</v>
      </c>
      <c r="G47" s="1">
        <v>3245869252.9862499</v>
      </c>
      <c r="H47" s="1">
        <v>913181274.49094701</v>
      </c>
      <c r="I47" s="1">
        <v>917963649.72943902</v>
      </c>
      <c r="J47" s="1">
        <v>370297358.48418701</v>
      </c>
      <c r="K47" s="1">
        <v>1197316399.6230369</v>
      </c>
      <c r="L47" s="1">
        <v>189008543.75786632</v>
      </c>
      <c r="M47" s="1">
        <v>57402786.563098297</v>
      </c>
      <c r="N47" s="1">
        <v>23159455.011130631</v>
      </c>
      <c r="O47" s="1">
        <v>4345571.6349588949</v>
      </c>
      <c r="P47" s="1">
        <v>2141340.0535759619</v>
      </c>
      <c r="Q47" s="1">
        <f t="shared" si="14"/>
        <v>1830559.3980327656</v>
      </c>
      <c r="R47" s="3">
        <f t="shared" si="15"/>
        <v>10931505549.230549</v>
      </c>
      <c r="S47" s="1">
        <v>302634.86088947317</v>
      </c>
      <c r="T47" s="1">
        <v>662349.66720990394</v>
      </c>
      <c r="U47" s="1">
        <v>70435.288373252406</v>
      </c>
      <c r="V47" s="1">
        <v>217451.59024923621</v>
      </c>
      <c r="W47" s="1">
        <v>466591.42674373742</v>
      </c>
      <c r="X47" s="1">
        <v>46707.902592373997</v>
      </c>
      <c r="Y47" s="1">
        <v>47911.058083821299</v>
      </c>
      <c r="Z47" s="1">
        <v>8303.4090628291306</v>
      </c>
      <c r="AA47" s="1">
        <v>0</v>
      </c>
      <c r="AB47" s="1">
        <v>8174.19482813791</v>
      </c>
      <c r="AC47" s="1">
        <v>0</v>
      </c>
      <c r="AD47" s="1">
        <v>9119287483.6061382</v>
      </c>
      <c r="AE47" s="2">
        <f t="shared" si="16"/>
        <v>1.4719771911562087E-4</v>
      </c>
      <c r="AF47" s="1">
        <v>1342338.3175464533</v>
      </c>
      <c r="AG47" s="1">
        <v>29611309.128350701</v>
      </c>
    </row>
    <row r="48" spans="2:33">
      <c r="B48" s="1">
        <v>1988</v>
      </c>
      <c r="C48" s="1">
        <v>344536772.98135698</v>
      </c>
      <c r="D48" s="1">
        <v>513968251.71523416</v>
      </c>
      <c r="E48" s="1">
        <v>1198159725.9303761</v>
      </c>
      <c r="F48" s="1">
        <v>2285832717.2396002</v>
      </c>
      <c r="G48" s="1">
        <v>1012439865.1370029</v>
      </c>
      <c r="H48" s="1">
        <v>3319140581.78023</v>
      </c>
      <c r="I48" s="1">
        <v>1001585360.1645639</v>
      </c>
      <c r="J48" s="1">
        <v>785532006.6824789</v>
      </c>
      <c r="K48" s="1">
        <v>462282744.698771</v>
      </c>
      <c r="L48" s="1">
        <v>1117404397.1982689</v>
      </c>
      <c r="M48" s="1">
        <v>107347499.2593852</v>
      </c>
      <c r="N48" s="1">
        <v>64322194.877212495</v>
      </c>
      <c r="O48" s="1">
        <v>13393175.78422232</v>
      </c>
      <c r="P48" s="1">
        <v>16915038.526756819</v>
      </c>
      <c r="Q48" s="1">
        <f t="shared" si="14"/>
        <v>9437743.6445564181</v>
      </c>
      <c r="R48" s="3">
        <f t="shared" si="15"/>
        <v>12252298075.620016</v>
      </c>
      <c r="S48" s="1">
        <v>2596978.5575569752</v>
      </c>
      <c r="T48" s="1">
        <v>3784865.6774819652</v>
      </c>
      <c r="U48" s="1">
        <v>389717.15027135902</v>
      </c>
      <c r="V48" s="1">
        <v>1932168.2621931341</v>
      </c>
      <c r="W48" s="1">
        <v>241365.042101673</v>
      </c>
      <c r="X48" s="1">
        <v>167625.7833989494</v>
      </c>
      <c r="Y48" s="1">
        <v>227254.53818789683</v>
      </c>
      <c r="Z48" s="1">
        <v>74736.568310974297</v>
      </c>
      <c r="AA48" s="1">
        <v>11289.2985927709</v>
      </c>
      <c r="AB48" s="1">
        <v>11742.766460721559</v>
      </c>
      <c r="AC48" s="1">
        <v>0</v>
      </c>
      <c r="AD48" s="1">
        <v>13003038356.932238</v>
      </c>
      <c r="AE48" s="2">
        <f t="shared" si="16"/>
        <v>2.0145048227359556E-3</v>
      </c>
      <c r="AF48" s="1">
        <v>26194683.480260611</v>
      </c>
      <c r="AG48" s="1">
        <v>1399130.0711653489</v>
      </c>
    </row>
    <row r="49" spans="2:33">
      <c r="B49" s="1">
        <v>1989</v>
      </c>
      <c r="C49" s="1">
        <v>1067683240.7421545</v>
      </c>
      <c r="D49" s="1">
        <v>224910300.36097223</v>
      </c>
      <c r="E49" s="1">
        <v>428433975.47402501</v>
      </c>
      <c r="F49" s="1">
        <v>1411393772.5458159</v>
      </c>
      <c r="G49" s="1">
        <v>3197560403.4672999</v>
      </c>
      <c r="H49" s="1">
        <v>645131992.99182498</v>
      </c>
      <c r="I49" s="1">
        <v>2485388661.8788199</v>
      </c>
      <c r="J49" s="1">
        <v>379349682.99107504</v>
      </c>
      <c r="K49" s="1">
        <v>471191971.51354396</v>
      </c>
      <c r="L49" s="1">
        <v>182267066.71078449</v>
      </c>
      <c r="M49" s="1">
        <v>580744767.103894</v>
      </c>
      <c r="N49" s="1">
        <v>101059338.4723722</v>
      </c>
      <c r="O49" s="1">
        <v>89138761.801521689</v>
      </c>
      <c r="P49" s="1">
        <v>44741501.846033603</v>
      </c>
      <c r="Q49" s="1">
        <f t="shared" si="14"/>
        <v>63397144.961948775</v>
      </c>
      <c r="R49" s="3">
        <f t="shared" si="15"/>
        <v>11372392582.862085</v>
      </c>
      <c r="S49" s="1">
        <v>18274902.26379776</v>
      </c>
      <c r="T49" s="1">
        <v>7330043.1816487582</v>
      </c>
      <c r="U49" s="1">
        <v>25772217.7395464</v>
      </c>
      <c r="V49" s="1">
        <v>2453583.8841695017</v>
      </c>
      <c r="W49" s="1">
        <v>572042.47561731096</v>
      </c>
      <c r="X49" s="1">
        <v>2414508.0937542152</v>
      </c>
      <c r="Y49" s="1">
        <v>6427160.422166313</v>
      </c>
      <c r="Z49" s="1">
        <v>81517.792897711508</v>
      </c>
      <c r="AA49" s="1">
        <v>60931.313697337602</v>
      </c>
      <c r="AB49" s="1">
        <v>10237.7946534658</v>
      </c>
      <c r="AC49" s="1">
        <v>0</v>
      </c>
      <c r="AD49" s="1">
        <v>11079905346.996042</v>
      </c>
      <c r="AE49" s="2">
        <f t="shared" si="16"/>
        <v>5.0970382879009966E-5</v>
      </c>
      <c r="AF49" s="1">
        <v>564747.01779957803</v>
      </c>
      <c r="AG49" s="1">
        <v>13185918.626659499</v>
      </c>
    </row>
    <row r="50" spans="2:33">
      <c r="B50" s="1">
        <v>1990</v>
      </c>
      <c r="C50" s="1">
        <v>761445339.23165298</v>
      </c>
      <c r="D50" s="1">
        <v>240675682.06949571</v>
      </c>
      <c r="E50" s="1">
        <v>86063987.632539809</v>
      </c>
      <c r="F50" s="1">
        <v>552223760.10933399</v>
      </c>
      <c r="G50" s="1">
        <v>1110283956.732029</v>
      </c>
      <c r="H50" s="1">
        <v>3754278963.65376</v>
      </c>
      <c r="I50" s="1">
        <v>759333700.40973306</v>
      </c>
      <c r="J50" s="1">
        <v>1906458413.2809391</v>
      </c>
      <c r="K50" s="1">
        <v>197598902.62964243</v>
      </c>
      <c r="L50" s="1">
        <v>372658764.82119596</v>
      </c>
      <c r="M50" s="1">
        <v>57883087.539170697</v>
      </c>
      <c r="N50" s="1">
        <v>543619353.53251898</v>
      </c>
      <c r="O50" s="1">
        <v>46829002.546978593</v>
      </c>
      <c r="P50" s="1">
        <v>35829222.062412903</v>
      </c>
      <c r="Q50" s="1">
        <f t="shared" si="14"/>
        <v>47742939.021323442</v>
      </c>
      <c r="R50" s="3">
        <f t="shared" si="15"/>
        <v>10472925075.272726</v>
      </c>
      <c r="S50" s="1">
        <v>27727251.986175701</v>
      </c>
      <c r="T50" s="1">
        <v>5529278.4256164804</v>
      </c>
      <c r="U50" s="1">
        <v>312819.40548308118</v>
      </c>
      <c r="V50" s="1">
        <v>8734610.3595772404</v>
      </c>
      <c r="W50" s="1">
        <v>195104.83642254051</v>
      </c>
      <c r="X50" s="1">
        <v>147259.9910165781</v>
      </c>
      <c r="Y50" s="1">
        <v>147689.17331924479</v>
      </c>
      <c r="Z50" s="1">
        <v>4918616.1511903517</v>
      </c>
      <c r="AA50" s="1">
        <v>17864.596731295402</v>
      </c>
      <c r="AB50" s="1">
        <v>12444.095790929799</v>
      </c>
      <c r="AC50" s="1">
        <v>0</v>
      </c>
      <c r="AD50" s="1">
        <v>11436005013.405888</v>
      </c>
      <c r="AE50" s="2">
        <f t="shared" si="16"/>
        <v>3.1536828749461357E-4</v>
      </c>
      <c r="AF50" s="1">
        <v>3606553.3168576299</v>
      </c>
      <c r="AG50" s="1">
        <v>35995.417534915337</v>
      </c>
    </row>
    <row r="51" spans="2:33">
      <c r="B51" s="1">
        <v>1991</v>
      </c>
      <c r="C51" s="1">
        <v>1720882728.6304238</v>
      </c>
      <c r="D51" s="1">
        <v>659690657.95314884</v>
      </c>
      <c r="E51" s="1">
        <v>233424888.663827</v>
      </c>
      <c r="F51" s="1">
        <v>76144601.952210799</v>
      </c>
      <c r="G51" s="1">
        <v>460925483.92886502</v>
      </c>
      <c r="H51" s="1">
        <v>429271611.99671602</v>
      </c>
      <c r="I51" s="1">
        <v>1420075900.8161831</v>
      </c>
      <c r="J51" s="1">
        <v>533929158.71225601</v>
      </c>
      <c r="K51" s="1">
        <v>1157133903.44538</v>
      </c>
      <c r="L51" s="1">
        <v>303334979.190759</v>
      </c>
      <c r="M51" s="1">
        <v>418451304.42547601</v>
      </c>
      <c r="N51" s="1">
        <v>87434040.941646397</v>
      </c>
      <c r="O51" s="1">
        <v>264703738.49414</v>
      </c>
      <c r="P51" s="1">
        <v>37867178.011327498</v>
      </c>
      <c r="Q51" s="1">
        <f t="shared" si="14"/>
        <v>35228901.263381213</v>
      </c>
      <c r="R51" s="3">
        <f t="shared" si="15"/>
        <v>7838499078.4257402</v>
      </c>
      <c r="S51" s="1">
        <v>15132575.332247801</v>
      </c>
      <c r="T51" s="1">
        <v>12128085.840333093</v>
      </c>
      <c r="U51" s="1">
        <v>791104.04096442892</v>
      </c>
      <c r="V51" s="1">
        <v>520740.55058139598</v>
      </c>
      <c r="W51" s="1">
        <v>5739465.8676320501</v>
      </c>
      <c r="X51" s="1">
        <v>462140.543436284</v>
      </c>
      <c r="Y51" s="1">
        <v>283962.47286861995</v>
      </c>
      <c r="Z51" s="1">
        <v>86134.163981937105</v>
      </c>
      <c r="AA51" s="1">
        <v>58334.247209741399</v>
      </c>
      <c r="AB51" s="1">
        <v>26358.2041258633</v>
      </c>
      <c r="AC51" s="1">
        <v>0</v>
      </c>
      <c r="AD51" s="1">
        <v>8566825950.1001711</v>
      </c>
      <c r="AE51" s="2">
        <f t="shared" si="16"/>
        <v>3.5455911959091412E-3</v>
      </c>
      <c r="AF51" s="1">
        <v>30374462.665561132</v>
      </c>
      <c r="AG51" s="1">
        <v>125590.64814856829</v>
      </c>
    </row>
    <row r="52" spans="2:33">
      <c r="B52" s="1">
        <v>1992</v>
      </c>
      <c r="C52" s="1">
        <v>2418709546.9911451</v>
      </c>
      <c r="D52" s="1">
        <v>325178223.37970823</v>
      </c>
      <c r="E52" s="1">
        <v>1702504074.7960613</v>
      </c>
      <c r="F52" s="1">
        <v>284652930.31557798</v>
      </c>
      <c r="G52" s="1">
        <v>319080136.86805803</v>
      </c>
      <c r="H52" s="1">
        <v>536428244.02733397</v>
      </c>
      <c r="I52" s="1">
        <v>477834517.89988303</v>
      </c>
      <c r="J52" s="1">
        <v>688895051.766222</v>
      </c>
      <c r="K52" s="1">
        <v>310440964.929757</v>
      </c>
      <c r="L52" s="1">
        <v>594720106.729105</v>
      </c>
      <c r="M52" s="1">
        <v>212106871.3959499</v>
      </c>
      <c r="N52" s="1">
        <v>268201442.43192202</v>
      </c>
      <c r="O52" s="1">
        <v>117138064.58094731</v>
      </c>
      <c r="P52" s="1">
        <v>92181374.782757103</v>
      </c>
      <c r="Q52" s="1">
        <f t="shared" si="14"/>
        <v>72660491.024396017</v>
      </c>
      <c r="R52" s="3">
        <f t="shared" si="15"/>
        <v>8420732041.9188242</v>
      </c>
      <c r="S52" s="1">
        <v>54175027.697769403</v>
      </c>
      <c r="T52" s="1">
        <v>11904785.53280876</v>
      </c>
      <c r="U52" s="1">
        <v>3325800.9177145255</v>
      </c>
      <c r="V52" s="1">
        <v>2773257.8595448639</v>
      </c>
      <c r="W52" s="1">
        <v>141875.7694209695</v>
      </c>
      <c r="X52" s="1">
        <v>145852.40562756528</v>
      </c>
      <c r="Y52" s="1">
        <v>180095.10884472058</v>
      </c>
      <c r="Z52" s="1">
        <v>0</v>
      </c>
      <c r="AA52" s="1">
        <v>13795.7326652144</v>
      </c>
      <c r="AB52" s="1">
        <v>0</v>
      </c>
      <c r="AC52" s="1">
        <v>0</v>
      </c>
      <c r="AD52" s="1">
        <v>7343924192.9235554</v>
      </c>
      <c r="AE52" s="2">
        <f t="shared" si="16"/>
        <v>5.5766794778332694E-4</v>
      </c>
      <c r="AF52" s="1">
        <v>4095471.1333440049</v>
      </c>
      <c r="AG52" s="1">
        <v>510024.51569868298</v>
      </c>
    </row>
    <row r="53" spans="2:33">
      <c r="B53" s="1">
        <v>1993</v>
      </c>
      <c r="C53" s="1">
        <v>1337296202.3468359</v>
      </c>
      <c r="D53" s="1">
        <v>333467217.667225</v>
      </c>
      <c r="E53" s="1">
        <v>707228253.13731503</v>
      </c>
      <c r="F53" s="1">
        <v>2971243204.2133398</v>
      </c>
      <c r="G53" s="1">
        <v>647001182.17784703</v>
      </c>
      <c r="H53" s="1">
        <v>520662133.31347203</v>
      </c>
      <c r="I53" s="1">
        <v>275148356.53343898</v>
      </c>
      <c r="J53" s="1">
        <v>383801179.34987903</v>
      </c>
      <c r="K53" s="1">
        <v>526193919.45016199</v>
      </c>
      <c r="L53" s="1">
        <v>324665032.40433198</v>
      </c>
      <c r="M53" s="1">
        <v>285385820.51729596</v>
      </c>
      <c r="N53" s="1">
        <v>207684841.90530741</v>
      </c>
      <c r="O53" s="1">
        <v>164479819.3020702</v>
      </c>
      <c r="P53" s="1">
        <v>91106484.575755298</v>
      </c>
      <c r="Q53" s="1">
        <f t="shared" si="14"/>
        <v>109781044.13668099</v>
      </c>
      <c r="R53" s="3">
        <f t="shared" si="15"/>
        <v>8885144691.0309563</v>
      </c>
      <c r="S53" s="1">
        <v>68262767.275018305</v>
      </c>
      <c r="T53" s="1">
        <v>23703950.22350071</v>
      </c>
      <c r="U53" s="1">
        <v>3508828.3126829248</v>
      </c>
      <c r="V53" s="1">
        <v>10701226.551586319</v>
      </c>
      <c r="W53" s="1">
        <v>442565.486560716</v>
      </c>
      <c r="X53" s="1">
        <v>393866.13199320796</v>
      </c>
      <c r="Y53" s="1">
        <v>255776.7688052289</v>
      </c>
      <c r="Z53" s="1">
        <v>2449281.6582723325</v>
      </c>
      <c r="AA53" s="1">
        <v>37871.261791406498</v>
      </c>
      <c r="AB53" s="1">
        <v>24910.466469835901</v>
      </c>
      <c r="AC53" s="1">
        <v>0</v>
      </c>
      <c r="AD53" s="1">
        <v>9948963070.3265839</v>
      </c>
      <c r="AE53" s="2">
        <f t="shared" si="16"/>
        <v>5.814024469117547E-3</v>
      </c>
      <c r="AF53" s="1">
        <v>57843514.733225599</v>
      </c>
      <c r="AG53" s="1">
        <v>3212179.05121262</v>
      </c>
    </row>
    <row r="54" spans="2:33">
      <c r="B54" s="1">
        <v>1994</v>
      </c>
      <c r="C54" s="1">
        <v>2340058887.8580246</v>
      </c>
      <c r="D54" s="1">
        <v>522877096.27877998</v>
      </c>
      <c r="E54" s="1">
        <v>384926900.5089547</v>
      </c>
      <c r="F54" s="1">
        <v>1114912476.8343921</v>
      </c>
      <c r="G54" s="1">
        <v>3025404590.6300497</v>
      </c>
      <c r="H54" s="1">
        <v>530238682.17095101</v>
      </c>
      <c r="I54" s="1">
        <v>140594119.4380663</v>
      </c>
      <c r="J54" s="1">
        <v>124303861.8139724</v>
      </c>
      <c r="K54" s="1">
        <v>142789956.91882551</v>
      </c>
      <c r="L54" s="1">
        <v>267786106.46616501</v>
      </c>
      <c r="M54" s="1">
        <v>165996689.1469557</v>
      </c>
      <c r="N54" s="1">
        <v>233428636.10985202</v>
      </c>
      <c r="O54" s="1">
        <v>89345729.615370691</v>
      </c>
      <c r="P54" s="1">
        <v>86305558.115284503</v>
      </c>
      <c r="Q54" s="1">
        <f t="shared" si="14"/>
        <v>144747261.4504804</v>
      </c>
      <c r="R54" s="3">
        <f t="shared" si="15"/>
        <v>9313716553.3561211</v>
      </c>
      <c r="S54" s="1">
        <v>61453301.674823895</v>
      </c>
      <c r="T54" s="1">
        <v>39927698.665257797</v>
      </c>
      <c r="U54" s="1">
        <v>28444099.452455498</v>
      </c>
      <c r="V54" s="1">
        <v>2565146.5553157572</v>
      </c>
      <c r="W54" s="1">
        <v>2354852.9325005268</v>
      </c>
      <c r="X54" s="1">
        <v>1804238.019604889</v>
      </c>
      <c r="Y54" s="1">
        <v>7527871.0061938846</v>
      </c>
      <c r="Z54" s="1">
        <v>314806.8158669211</v>
      </c>
      <c r="AA54" s="1">
        <v>249418.82063059701</v>
      </c>
      <c r="AB54" s="1">
        <v>105827.5078306159</v>
      </c>
      <c r="AC54" s="1">
        <v>0</v>
      </c>
      <c r="AD54" s="1">
        <v>8360644133.8558445</v>
      </c>
      <c r="AE54" s="2">
        <f t="shared" si="16"/>
        <v>1.3005428943020755E-2</v>
      </c>
      <c r="AF54" s="1">
        <v>108733763.20074549</v>
      </c>
      <c r="AG54" s="1">
        <v>31788766.501238432</v>
      </c>
    </row>
    <row r="55" spans="2:33">
      <c r="B55" s="1">
        <v>1995</v>
      </c>
      <c r="C55" s="1">
        <v>1246463938.655761</v>
      </c>
      <c r="D55" s="1">
        <v>140907229.55920821</v>
      </c>
      <c r="E55" s="1">
        <v>269875674.25775146</v>
      </c>
      <c r="F55" s="1">
        <v>1224385382.6529951</v>
      </c>
      <c r="G55" s="1">
        <v>1603734126.0265698</v>
      </c>
      <c r="H55" s="1">
        <v>2565954034.5588598</v>
      </c>
      <c r="I55" s="1">
        <v>1086437557.4030261</v>
      </c>
      <c r="J55" s="1">
        <v>287599772.21007973</v>
      </c>
      <c r="K55" s="1">
        <v>178906170.22558239</v>
      </c>
      <c r="L55" s="1">
        <v>115972962.2008027</v>
      </c>
      <c r="M55" s="1">
        <v>219465975.63534409</v>
      </c>
      <c r="N55" s="1">
        <v>90494782.684320509</v>
      </c>
      <c r="O55" s="1">
        <v>167216691.16828787</v>
      </c>
      <c r="P55" s="1">
        <v>67898267.667094499</v>
      </c>
      <c r="Q55" s="1">
        <f t="shared" si="14"/>
        <v>101336850.51907703</v>
      </c>
      <c r="R55" s="3">
        <f t="shared" si="15"/>
        <v>9366649415.4247608</v>
      </c>
      <c r="S55" s="1">
        <v>44487723.465813696</v>
      </c>
      <c r="T55" s="1">
        <v>27329975.976826198</v>
      </c>
      <c r="U55" s="1">
        <v>15162160.821145181</v>
      </c>
      <c r="V55" s="1">
        <v>6576641.3876386704</v>
      </c>
      <c r="W55" s="1">
        <v>887161.89036353398</v>
      </c>
      <c r="X55" s="1">
        <v>6316313.6804731982</v>
      </c>
      <c r="Y55" s="1">
        <v>441006.69649707503</v>
      </c>
      <c r="Z55" s="1">
        <v>52554.791943729797</v>
      </c>
      <c r="AA55" s="1">
        <v>83311.808375771507</v>
      </c>
      <c r="AB55" s="1">
        <v>0</v>
      </c>
      <c r="AC55" s="1">
        <v>0</v>
      </c>
      <c r="AD55" s="1">
        <v>9689209997.8332367</v>
      </c>
      <c r="AE55" s="2">
        <f t="shared" si="16"/>
        <v>1.8165112574029926E-3</v>
      </c>
      <c r="AF55" s="1">
        <v>17600559.036405701</v>
      </c>
      <c r="AG55" s="1">
        <v>112049519.87632032</v>
      </c>
    </row>
    <row r="56" spans="2:33">
      <c r="B56" s="1">
        <v>1996</v>
      </c>
      <c r="C56" s="1">
        <v>1439374442.151511</v>
      </c>
      <c r="D56" s="1">
        <v>346645534.5204125</v>
      </c>
      <c r="E56" s="1">
        <v>155136407.32834792</v>
      </c>
      <c r="F56" s="1">
        <v>308027502.13614702</v>
      </c>
      <c r="G56" s="1">
        <v>806022987.53448105</v>
      </c>
      <c r="H56" s="1">
        <v>1125201612.876647</v>
      </c>
      <c r="I56" s="1">
        <v>1026832739.398782</v>
      </c>
      <c r="J56" s="1">
        <v>348778122.27120501</v>
      </c>
      <c r="K56" s="1">
        <v>87461640.021914393</v>
      </c>
      <c r="L56" s="1">
        <v>94204377.204618603</v>
      </c>
      <c r="M56" s="1">
        <v>64534786.557164207</v>
      </c>
      <c r="N56" s="1">
        <v>122768037.0420123</v>
      </c>
      <c r="O56" s="1">
        <v>40339530.247011498</v>
      </c>
      <c r="P56" s="1">
        <v>73732993.184726</v>
      </c>
      <c r="Q56" s="1">
        <f t="shared" si="14"/>
        <v>99507674.066260725</v>
      </c>
      <c r="R56" s="3">
        <f t="shared" si="15"/>
        <v>6138568386.5412397</v>
      </c>
      <c r="S56" s="1">
        <v>20654748.571703978</v>
      </c>
      <c r="T56" s="1">
        <v>39401563.204775304</v>
      </c>
      <c r="U56" s="1">
        <v>16553010.40924309</v>
      </c>
      <c r="V56" s="1">
        <v>13871506.516849089</v>
      </c>
      <c r="W56" s="1">
        <v>8284401.3869174104</v>
      </c>
      <c r="X56" s="1">
        <v>313805.66365651798</v>
      </c>
      <c r="Y56" s="1">
        <v>284377.04815913097</v>
      </c>
      <c r="Z56" s="1">
        <v>87440.556726946408</v>
      </c>
      <c r="AA56" s="1">
        <v>40100.158725751797</v>
      </c>
      <c r="AB56" s="1">
        <v>16720.549503502902</v>
      </c>
      <c r="AC56" s="1">
        <v>0</v>
      </c>
      <c r="AD56" s="1">
        <v>6133906180.3129959</v>
      </c>
      <c r="AE56" s="2">
        <f t="shared" si="16"/>
        <v>2.2519744935015849E-4</v>
      </c>
      <c r="AF56" s="1">
        <v>1381340.0263596601</v>
      </c>
      <c r="AG56" s="1">
        <v>42794.388055157899</v>
      </c>
    </row>
    <row r="57" spans="2:33">
      <c r="B57" s="1">
        <v>1997</v>
      </c>
      <c r="C57" s="1">
        <v>1433288101.5088518</v>
      </c>
      <c r="D57" s="1">
        <v>338625571.18237948</v>
      </c>
      <c r="E57" s="1">
        <v>146382708.96642849</v>
      </c>
      <c r="F57" s="1">
        <v>179526111.66664362</v>
      </c>
      <c r="G57" s="1">
        <v>2165600097.88026</v>
      </c>
      <c r="H57" s="1">
        <v>1008403616.2149048</v>
      </c>
      <c r="I57" s="1">
        <v>626056551.06283176</v>
      </c>
      <c r="J57" s="1">
        <v>781886904.12466693</v>
      </c>
      <c r="K57" s="1">
        <v>136559916.27189639</v>
      </c>
      <c r="L57" s="1">
        <v>70443366.973277241</v>
      </c>
      <c r="M57" s="1">
        <v>52870663.030030198</v>
      </c>
      <c r="N57" s="1">
        <v>58683744.634153999</v>
      </c>
      <c r="O57" s="1">
        <v>95972994.389516696</v>
      </c>
      <c r="P57" s="1">
        <v>31520419.4446357</v>
      </c>
      <c r="Q57" s="1">
        <f t="shared" si="14"/>
        <v>110858563.15782456</v>
      </c>
      <c r="R57" s="3">
        <f t="shared" si="15"/>
        <v>7236679330.5083017</v>
      </c>
      <c r="S57" s="1">
        <v>46485942.0217354</v>
      </c>
      <c r="T57" s="1">
        <v>23238354.486515</v>
      </c>
      <c r="U57" s="1">
        <v>28444874.1681545</v>
      </c>
      <c r="V57" s="1">
        <v>4530507.4695401099</v>
      </c>
      <c r="W57" s="1">
        <v>3395967.0417780103</v>
      </c>
      <c r="X57" s="1">
        <v>4586518.23058399</v>
      </c>
      <c r="Y57" s="1">
        <v>139483.3299096447</v>
      </c>
      <c r="Z57" s="1">
        <v>25399.1779832301</v>
      </c>
      <c r="AA57" s="1">
        <v>11517.231624686599</v>
      </c>
      <c r="AB57" s="1">
        <v>0</v>
      </c>
      <c r="AC57" s="1">
        <v>0</v>
      </c>
      <c r="AD57" s="1">
        <v>8060053128.6535301</v>
      </c>
      <c r="AE57" s="2">
        <f t="shared" si="16"/>
        <v>2.2311289134924603E-3</v>
      </c>
      <c r="AF57" s="1">
        <v>17983017.579624254</v>
      </c>
      <c r="AG57" s="1">
        <v>182186.76194223098</v>
      </c>
    </row>
    <row r="58" spans="2:33">
      <c r="B58" s="1">
        <v>1998</v>
      </c>
      <c r="C58" s="1">
        <v>2238496695.3125138</v>
      </c>
      <c r="D58" s="1">
        <v>549397858.11313295</v>
      </c>
      <c r="E58" s="1">
        <v>280849240.95149702</v>
      </c>
      <c r="F58" s="1">
        <v>185378390.7359491</v>
      </c>
      <c r="G58" s="1">
        <v>353961588.166484</v>
      </c>
      <c r="H58" s="1">
        <v>2023567969.7045729</v>
      </c>
      <c r="I58" s="1">
        <v>528387518.74662101</v>
      </c>
      <c r="J58" s="1">
        <v>342050116.74113798</v>
      </c>
      <c r="K58" s="1">
        <v>268430883.53800702</v>
      </c>
      <c r="L58" s="1">
        <v>67483049.219869003</v>
      </c>
      <c r="M58" s="1">
        <v>30796021.305685997</v>
      </c>
      <c r="N58" s="1">
        <v>10940848.559921831</v>
      </c>
      <c r="O58" s="1">
        <v>24225619.375513837</v>
      </c>
      <c r="P58" s="1">
        <v>27793427.904432602</v>
      </c>
      <c r="Q58" s="1">
        <f t="shared" si="14"/>
        <v>65231615.682862431</v>
      </c>
      <c r="R58" s="3">
        <f t="shared" si="15"/>
        <v>6996990844.0582008</v>
      </c>
      <c r="S58" s="1">
        <v>19057220.823460899</v>
      </c>
      <c r="T58" s="1">
        <v>20169189.891416229</v>
      </c>
      <c r="U58" s="1">
        <v>13130595.226229049</v>
      </c>
      <c r="V58" s="1">
        <v>6056691.5500056976</v>
      </c>
      <c r="W58" s="1">
        <v>1531386.1780957859</v>
      </c>
      <c r="X58" s="1">
        <v>3963494.4905850403</v>
      </c>
      <c r="Y58" s="1">
        <v>1266288.777593283</v>
      </c>
      <c r="Z58" s="1">
        <v>20365.690100612999</v>
      </c>
      <c r="AA58" s="1">
        <v>6913.4997776673499</v>
      </c>
      <c r="AB58" s="1">
        <v>29469.555598161802</v>
      </c>
      <c r="AC58" s="1">
        <v>0</v>
      </c>
      <c r="AD58" s="1">
        <v>5384970388.7771635</v>
      </c>
      <c r="AE58" s="2">
        <f t="shared" si="16"/>
        <v>2.3600578438480224E-4</v>
      </c>
      <c r="AF58" s="1">
        <v>1270884.1604922879</v>
      </c>
      <c r="AG58" s="1">
        <v>149856.92728141879</v>
      </c>
    </row>
    <row r="59" spans="2:33">
      <c r="B59" s="1">
        <v>1999</v>
      </c>
      <c r="C59" s="1">
        <v>625055498.94370246</v>
      </c>
      <c r="D59" s="1">
        <v>704172838.77420795</v>
      </c>
      <c r="E59" s="1">
        <v>646149569.38730788</v>
      </c>
      <c r="F59" s="1">
        <v>700613282.03491807</v>
      </c>
      <c r="G59" s="1">
        <v>401372571.36887205</v>
      </c>
      <c r="H59" s="1">
        <v>725578050.82414508</v>
      </c>
      <c r="I59" s="1">
        <v>1845544843.0386431</v>
      </c>
      <c r="J59" s="1">
        <v>514181271.33862197</v>
      </c>
      <c r="K59" s="1">
        <v>259788419.31654</v>
      </c>
      <c r="L59" s="1">
        <v>243223312.05266702</v>
      </c>
      <c r="M59" s="1">
        <v>90534009.459100813</v>
      </c>
      <c r="N59" s="1">
        <v>38806741.843055695</v>
      </c>
      <c r="O59" s="1">
        <v>16317940.390646029</v>
      </c>
      <c r="P59" s="1">
        <v>23965530.14572132</v>
      </c>
      <c r="Q59" s="1">
        <f t="shared" si="14"/>
        <v>82077518.420354411</v>
      </c>
      <c r="R59" s="3">
        <f t="shared" si="15"/>
        <v>6917381397.3385038</v>
      </c>
      <c r="S59" s="1">
        <v>17897258.00353073</v>
      </c>
      <c r="T59" s="1">
        <v>20377763.7340753</v>
      </c>
      <c r="U59" s="1">
        <v>13570527.761390649</v>
      </c>
      <c r="V59" s="1">
        <v>10454590.1611448</v>
      </c>
      <c r="W59" s="1">
        <v>12278634.062932849</v>
      </c>
      <c r="X59" s="1">
        <v>5758253.4405044205</v>
      </c>
      <c r="Y59" s="1">
        <v>1720516.7090588869</v>
      </c>
      <c r="Z59" s="1">
        <v>0</v>
      </c>
      <c r="AA59" s="1">
        <v>0</v>
      </c>
      <c r="AB59" s="1">
        <v>19974.547716778201</v>
      </c>
      <c r="AC59" s="1">
        <v>0</v>
      </c>
      <c r="AD59" s="1">
        <v>7111059452.2053804</v>
      </c>
      <c r="AE59" s="2">
        <f t="shared" si="16"/>
        <v>1.9258378974133444E-4</v>
      </c>
      <c r="AF59" s="1">
        <v>1369474.7783816499</v>
      </c>
      <c r="AG59" s="1">
        <v>97603.236552435003</v>
      </c>
    </row>
    <row r="60" spans="2:33">
      <c r="B60" s="1">
        <v>2000</v>
      </c>
      <c r="C60" s="1">
        <v>817266475.79564571</v>
      </c>
      <c r="D60" s="1">
        <v>292595221.683972</v>
      </c>
      <c r="E60" s="1">
        <v>352844432.91956848</v>
      </c>
      <c r="F60" s="1">
        <v>1188959696.2396479</v>
      </c>
      <c r="G60" s="1">
        <v>1222758674.759829</v>
      </c>
      <c r="H60" s="1">
        <v>647507107.38392711</v>
      </c>
      <c r="I60" s="1">
        <v>570500395.36692202</v>
      </c>
      <c r="J60" s="1">
        <v>1874304436.686908</v>
      </c>
      <c r="K60" s="1">
        <v>736979241.53044403</v>
      </c>
      <c r="L60" s="1">
        <v>394234409.722821</v>
      </c>
      <c r="M60" s="1">
        <v>172383440.4527362</v>
      </c>
      <c r="N60" s="1">
        <v>115908470.93840879</v>
      </c>
      <c r="O60" s="1">
        <v>36469342.285672605</v>
      </c>
      <c r="P60" s="1">
        <v>16702043.832414201</v>
      </c>
      <c r="Q60" s="1">
        <f t="shared" si="14"/>
        <v>75522085.636165783</v>
      </c>
      <c r="R60" s="3">
        <f t="shared" si="15"/>
        <v>8514935475.2350826</v>
      </c>
      <c r="S60" s="1">
        <v>26712855.8244415</v>
      </c>
      <c r="T60" s="1">
        <v>15215633.295830511</v>
      </c>
      <c r="U60" s="1">
        <v>16380073.27425861</v>
      </c>
      <c r="V60" s="1">
        <v>8774328.0765466504</v>
      </c>
      <c r="W60" s="1">
        <v>4537497.7712721806</v>
      </c>
      <c r="X60" s="1">
        <v>461431.87202536699</v>
      </c>
      <c r="Y60" s="1">
        <v>3240604.429977098</v>
      </c>
      <c r="Z60" s="1">
        <v>40701.3187239135</v>
      </c>
      <c r="AA60" s="1">
        <v>151897.71323529701</v>
      </c>
      <c r="AB60" s="1">
        <v>7062.0598546320598</v>
      </c>
      <c r="AC60" s="1">
        <v>0</v>
      </c>
      <c r="AD60" s="1">
        <v>8619244443.2453003</v>
      </c>
      <c r="AE60" s="2">
        <f t="shared" si="16"/>
        <v>1.0676514873861195E-4</v>
      </c>
      <c r="AF60" s="1">
        <v>920234.91499753902</v>
      </c>
      <c r="AG60" s="1">
        <v>55351.265828514399</v>
      </c>
    </row>
    <row r="61" spans="2:33">
      <c r="B61" s="1">
        <v>2001</v>
      </c>
      <c r="C61" s="1">
        <v>920599857.62503779</v>
      </c>
      <c r="D61" s="1">
        <v>840748614.07675266</v>
      </c>
      <c r="E61" s="1">
        <v>440996682.61416042</v>
      </c>
      <c r="F61" s="1">
        <v>406788118.14937699</v>
      </c>
      <c r="G61" s="1">
        <v>1034056964.3223647</v>
      </c>
      <c r="H61" s="1">
        <v>1093163346.2397046</v>
      </c>
      <c r="I61" s="1">
        <v>474841771.59012067</v>
      </c>
      <c r="J61" s="1">
        <v>239292607.86536971</v>
      </c>
      <c r="K61" s="1">
        <v>717902098.8498199</v>
      </c>
      <c r="L61" s="1">
        <v>518430140.15785426</v>
      </c>
      <c r="M61" s="1">
        <v>201484676.33606869</v>
      </c>
      <c r="N61" s="1">
        <v>162797091.71380198</v>
      </c>
      <c r="O61" s="1">
        <v>65548638.700176597</v>
      </c>
      <c r="P61" s="1">
        <v>23282913.480386809</v>
      </c>
      <c r="Q61" s="1">
        <f t="shared" si="14"/>
        <v>64857091.710909225</v>
      </c>
      <c r="R61" s="3">
        <f t="shared" si="15"/>
        <v>7204790613.4319048</v>
      </c>
      <c r="S61" s="1">
        <v>13600310.7318372</v>
      </c>
      <c r="T61" s="1">
        <v>16307868.93276576</v>
      </c>
      <c r="U61" s="1">
        <v>13713533.476355672</v>
      </c>
      <c r="V61" s="1">
        <v>6445168.7444228008</v>
      </c>
      <c r="W61" s="1">
        <v>4827421.3654487198</v>
      </c>
      <c r="X61" s="1">
        <v>5642280.7304539699</v>
      </c>
      <c r="Y61" s="1">
        <v>1097922.104070375</v>
      </c>
      <c r="Z61" s="1">
        <v>1644930.0294826268</v>
      </c>
      <c r="AA61" s="1">
        <v>326245.14248063398</v>
      </c>
      <c r="AB61" s="1">
        <v>1251410.4535914699</v>
      </c>
      <c r="AC61" s="1">
        <v>0</v>
      </c>
      <c r="AD61" s="1">
        <v>7756322159.2497396</v>
      </c>
      <c r="AE61" s="2">
        <f t="shared" si="16"/>
        <v>8.7944024194964066E-4</v>
      </c>
      <c r="AF61" s="1">
        <v>6821221.8363699503</v>
      </c>
      <c r="AG61" s="1">
        <v>0</v>
      </c>
    </row>
    <row r="62" spans="2:33">
      <c r="B62" s="1">
        <v>2002</v>
      </c>
      <c r="C62" s="1">
        <v>1465310181.6065006</v>
      </c>
      <c r="D62" s="1">
        <v>300362345.6735357</v>
      </c>
      <c r="E62" s="1">
        <v>618256839.70548284</v>
      </c>
      <c r="F62" s="1">
        <v>893901929.80470991</v>
      </c>
      <c r="G62" s="1">
        <v>927048978.78990042</v>
      </c>
      <c r="H62" s="1">
        <v>1203701009.6567483</v>
      </c>
      <c r="I62" s="1">
        <v>627273611.0576793</v>
      </c>
      <c r="J62" s="1">
        <v>306110072.29655701</v>
      </c>
      <c r="K62" s="1">
        <v>420569573.25928903</v>
      </c>
      <c r="L62" s="1">
        <v>792276212.64973891</v>
      </c>
      <c r="M62" s="1">
        <v>395301918.67731202</v>
      </c>
      <c r="N62" s="1">
        <v>178657176.34247708</v>
      </c>
      <c r="O62" s="1">
        <v>106659859.18495169</v>
      </c>
      <c r="P62" s="1">
        <v>32824388.912311099</v>
      </c>
      <c r="Q62" s="1">
        <f t="shared" si="14"/>
        <v>37000838.398544423</v>
      </c>
      <c r="R62" s="3">
        <f t="shared" si="15"/>
        <v>8305254936.0157385</v>
      </c>
      <c r="S62" s="1">
        <v>5901335.1593344901</v>
      </c>
      <c r="T62" s="1">
        <v>5638295.5106434394</v>
      </c>
      <c r="U62" s="1">
        <v>4640725.9660467394</v>
      </c>
      <c r="V62" s="1">
        <v>6228749.2376188999</v>
      </c>
      <c r="W62" s="1">
        <v>7086487.3564272206</v>
      </c>
      <c r="X62" s="1">
        <v>2021828.556592121</v>
      </c>
      <c r="Y62" s="1">
        <v>1538583.8217360801</v>
      </c>
      <c r="Z62" s="1">
        <v>2729695.6570290262</v>
      </c>
      <c r="AA62" s="1">
        <v>1184532.520399058</v>
      </c>
      <c r="AB62" s="1">
        <v>30604.612717347802</v>
      </c>
      <c r="AC62" s="1">
        <v>0</v>
      </c>
      <c r="AD62" s="1">
        <v>7552049345.5731497</v>
      </c>
      <c r="AE62" s="2">
        <f t="shared" si="16"/>
        <v>8.9861902314698639E-3</v>
      </c>
      <c r="AF62" s="1">
        <v>67864152.056767821</v>
      </c>
      <c r="AG62" s="1">
        <v>10791.185252724799</v>
      </c>
    </row>
    <row r="63" spans="2:33">
      <c r="B63" s="1">
        <v>2003</v>
      </c>
      <c r="C63" s="1">
        <v>644229647.92189229</v>
      </c>
      <c r="D63" s="1">
        <v>124473746.42787549</v>
      </c>
      <c r="E63" s="1">
        <v>722501668.27863944</v>
      </c>
      <c r="F63" s="1">
        <v>1178294781.5711989</v>
      </c>
      <c r="G63" s="1">
        <v>1376828458.5543089</v>
      </c>
      <c r="H63" s="1">
        <v>1243944777.64449</v>
      </c>
      <c r="I63" s="1">
        <v>1651197181.191215</v>
      </c>
      <c r="J63" s="1">
        <v>914558297.06617498</v>
      </c>
      <c r="K63" s="1">
        <v>411315989.16760701</v>
      </c>
      <c r="L63" s="1">
        <v>536177667.51070297</v>
      </c>
      <c r="M63" s="1">
        <v>1080543563.780283</v>
      </c>
      <c r="N63" s="1">
        <v>468775965.74855202</v>
      </c>
      <c r="O63" s="1">
        <v>178767809.81282961</v>
      </c>
      <c r="P63" s="1">
        <v>89323243.014053106</v>
      </c>
      <c r="Q63" s="1">
        <f t="shared" si="14"/>
        <v>68557736.91921334</v>
      </c>
      <c r="R63" s="3">
        <f t="shared" si="15"/>
        <v>10689490534.609039</v>
      </c>
      <c r="S63" s="1">
        <v>55807334.547041595</v>
      </c>
      <c r="T63" s="1">
        <v>4767818.5991827399</v>
      </c>
      <c r="U63" s="1">
        <v>1240544.9480318772</v>
      </c>
      <c r="V63" s="1">
        <v>1158194.355468621</v>
      </c>
      <c r="W63" s="1">
        <v>382555.56020898558</v>
      </c>
      <c r="X63" s="1">
        <v>3901111.97440565</v>
      </c>
      <c r="Y63" s="1">
        <v>793494.57519009104</v>
      </c>
      <c r="Z63" s="1">
        <v>0</v>
      </c>
      <c r="AA63" s="1">
        <v>500136.15939653298</v>
      </c>
      <c r="AB63" s="1">
        <v>6546.20028724441</v>
      </c>
      <c r="AC63" s="1">
        <v>0</v>
      </c>
      <c r="AD63" s="1">
        <v>10424955801.594772</v>
      </c>
      <c r="AE63" s="2">
        <f t="shared" si="16"/>
        <v>3.9254885613102946E-4</v>
      </c>
      <c r="AF63" s="1">
        <v>4092304.4751325669</v>
      </c>
      <c r="AG63" s="1">
        <v>74890.699994987503</v>
      </c>
    </row>
    <row r="64" spans="2:33">
      <c r="B64" s="1">
        <v>2004</v>
      </c>
      <c r="C64" s="1">
        <v>375527719.73249936</v>
      </c>
      <c r="D64" s="1">
        <v>224940235.40293285</v>
      </c>
      <c r="E64" s="1">
        <v>140210012.9137665</v>
      </c>
      <c r="F64" s="1">
        <v>1036177180.521922</v>
      </c>
      <c r="G64" s="1">
        <v>1004888135.098732</v>
      </c>
      <c r="H64" s="1">
        <v>762189300.05480397</v>
      </c>
      <c r="I64" s="1">
        <v>448117180.65380603</v>
      </c>
      <c r="J64" s="1">
        <v>486278223.35961401</v>
      </c>
      <c r="K64" s="1">
        <v>241698958.98963797</v>
      </c>
      <c r="L64" s="1">
        <v>151337565.4501352</v>
      </c>
      <c r="M64" s="1">
        <v>151845624.39999461</v>
      </c>
      <c r="N64" s="1">
        <v>274814650.87136102</v>
      </c>
      <c r="O64" s="1">
        <v>117940227.7160518</v>
      </c>
      <c r="P64" s="1">
        <v>29450729.14504936</v>
      </c>
      <c r="Q64" s="1">
        <f t="shared" si="14"/>
        <v>23200450.878134452</v>
      </c>
      <c r="R64" s="3">
        <f t="shared" si="15"/>
        <v>5468616195.1884422</v>
      </c>
      <c r="S64" s="1">
        <v>16300001.855147619</v>
      </c>
      <c r="T64" s="1">
        <v>4125472.5113749397</v>
      </c>
      <c r="U64" s="1">
        <v>304860.4071175339</v>
      </c>
      <c r="V64" s="1">
        <v>615637.83075192594</v>
      </c>
      <c r="W64" s="1">
        <v>803469.24820438505</v>
      </c>
      <c r="X64" s="1">
        <v>614948.20967485115</v>
      </c>
      <c r="Y64" s="1">
        <v>144837.60616730343</v>
      </c>
      <c r="Z64" s="1">
        <v>279730.17016457499</v>
      </c>
      <c r="AA64" s="1">
        <v>7640.4658698827297</v>
      </c>
      <c r="AB64" s="1">
        <v>3852.5736614398002</v>
      </c>
      <c r="AC64" s="1">
        <v>0</v>
      </c>
      <c r="AD64" s="1">
        <v>5414397775.9567375</v>
      </c>
      <c r="AE64" s="2">
        <f t="shared" si="16"/>
        <v>2.9312040014877383E-4</v>
      </c>
      <c r="AF64" s="1">
        <v>1587070.44265307</v>
      </c>
      <c r="AG64" s="1">
        <v>0</v>
      </c>
    </row>
    <row r="65" spans="2:33">
      <c r="B65" s="1">
        <v>2005</v>
      </c>
      <c r="C65" s="1">
        <v>319722230.05814242</v>
      </c>
      <c r="D65" s="1">
        <v>123980607.90638867</v>
      </c>
      <c r="E65" s="1">
        <v>184977671.73085278</v>
      </c>
      <c r="F65" s="1">
        <v>798513212.789464</v>
      </c>
      <c r="G65" s="1">
        <v>2318797427.4448237</v>
      </c>
      <c r="H65" s="1">
        <v>1578443976.1285219</v>
      </c>
      <c r="I65" s="1">
        <v>838052459.01612496</v>
      </c>
      <c r="J65" s="1">
        <v>386982573.52908701</v>
      </c>
      <c r="K65" s="1">
        <v>297313219.34936601</v>
      </c>
      <c r="L65" s="1">
        <v>230113450.84646359</v>
      </c>
      <c r="M65" s="1">
        <v>59801659.2948322</v>
      </c>
      <c r="N65" s="1">
        <v>126731321.76366919</v>
      </c>
      <c r="O65" s="1">
        <v>207160649.68443942</v>
      </c>
      <c r="P65" s="1">
        <v>81126685.668417707</v>
      </c>
      <c r="Q65" s="1">
        <f t="shared" si="14"/>
        <v>84434008.245518729</v>
      </c>
      <c r="R65" s="3">
        <f t="shared" si="15"/>
        <v>7636151153.4561119</v>
      </c>
      <c r="S65" s="1">
        <v>47139237.5539639</v>
      </c>
      <c r="T65" s="1">
        <v>17247817.808430612</v>
      </c>
      <c r="U65" s="1">
        <v>14499591.780149851</v>
      </c>
      <c r="V65" s="1">
        <v>2473483.4436621303</v>
      </c>
      <c r="W65" s="1">
        <v>800159.01943558082</v>
      </c>
      <c r="X65" s="1">
        <v>1468970.1402208318</v>
      </c>
      <c r="Y65" s="1">
        <v>60095.285144588095</v>
      </c>
      <c r="Z65" s="1">
        <v>12161.538649201981</v>
      </c>
      <c r="AA65" s="1">
        <v>555536.33826335205</v>
      </c>
      <c r="AB65" s="1">
        <v>176955.33759867601</v>
      </c>
      <c r="AC65" s="1">
        <v>0</v>
      </c>
      <c r="AD65" s="1">
        <v>7662199287.4987144</v>
      </c>
      <c r="AE65" s="2">
        <f t="shared" si="16"/>
        <v>5.3703164618775524E-5</v>
      </c>
      <c r="AF65" s="1">
        <v>411484.34967840801</v>
      </c>
      <c r="AG65" s="1">
        <v>15208.8165835284</v>
      </c>
    </row>
    <row r="66" spans="2:33">
      <c r="B66" s="1">
        <v>2006</v>
      </c>
      <c r="C66" s="1">
        <v>345343670.93448257</v>
      </c>
      <c r="D66" s="1">
        <v>61903899.879414588</v>
      </c>
      <c r="E66" s="1">
        <v>96093179.001795098</v>
      </c>
      <c r="F66" s="1">
        <v>316784128.68740797</v>
      </c>
      <c r="G66" s="1">
        <v>790650250.6134119</v>
      </c>
      <c r="H66" s="1">
        <v>1005865959.8064499</v>
      </c>
      <c r="I66" s="1">
        <v>646753838.88681006</v>
      </c>
      <c r="J66" s="1">
        <v>312298634.08696103</v>
      </c>
      <c r="K66" s="1">
        <v>179061581.68650007</v>
      </c>
      <c r="L66" s="1">
        <v>155163741.9694868</v>
      </c>
      <c r="M66" s="1">
        <v>74661393.439693406</v>
      </c>
      <c r="N66" s="1">
        <v>46694858.053417198</v>
      </c>
      <c r="O66" s="1">
        <v>67363848.297525108</v>
      </c>
      <c r="P66" s="1">
        <v>90510551.004944801</v>
      </c>
      <c r="Q66" s="1">
        <f t="shared" si="14"/>
        <v>89861599.613352925</v>
      </c>
      <c r="R66" s="3">
        <f t="shared" si="15"/>
        <v>4279011135.9616532</v>
      </c>
      <c r="S66" s="1">
        <v>45070776.847095698</v>
      </c>
      <c r="T66" s="1">
        <v>22711804.222107232</v>
      </c>
      <c r="U66" s="1">
        <v>14033609.99204956</v>
      </c>
      <c r="V66" s="1">
        <v>2171807.6185571691</v>
      </c>
      <c r="W66" s="1">
        <v>4714756.5058996091</v>
      </c>
      <c r="X66" s="1">
        <v>738965.14320887392</v>
      </c>
      <c r="Y66" s="1">
        <v>186730.7240341974</v>
      </c>
      <c r="Z66" s="1">
        <v>15116.1921970286</v>
      </c>
      <c r="AA66" s="1">
        <v>17998.7643470396</v>
      </c>
      <c r="AB66" s="1">
        <v>200033.60385652215</v>
      </c>
      <c r="AC66" s="1">
        <v>0</v>
      </c>
      <c r="AD66" s="1">
        <v>4649721691.0003538</v>
      </c>
      <c r="AE66" s="2">
        <f t="shared" si="16"/>
        <v>2.2660782881263629E-4</v>
      </c>
      <c r="AF66" s="1">
        <v>1053663.3369806099</v>
      </c>
      <c r="AG66" s="1">
        <v>0</v>
      </c>
    </row>
    <row r="67" spans="2:33">
      <c r="B67" s="1">
        <v>2007</v>
      </c>
      <c r="C67" s="1">
        <v>715000562.63620424</v>
      </c>
      <c r="D67" s="1">
        <v>47771255.330641896</v>
      </c>
      <c r="E67" s="1">
        <v>116348858.91026059</v>
      </c>
      <c r="F67" s="1">
        <v>337077197.886428</v>
      </c>
      <c r="G67" s="1">
        <v>1056452175.3040739</v>
      </c>
      <c r="H67" s="1">
        <v>1244358386.94362</v>
      </c>
      <c r="I67" s="1">
        <v>904517106.38619208</v>
      </c>
      <c r="J67" s="1">
        <v>655833976.56119895</v>
      </c>
      <c r="K67" s="1">
        <v>278307071.28028601</v>
      </c>
      <c r="L67" s="1">
        <v>125155152.59121549</v>
      </c>
      <c r="M67" s="1">
        <v>116415569.30334711</v>
      </c>
      <c r="N67" s="1">
        <v>100774797.055061</v>
      </c>
      <c r="O67" s="1">
        <v>46534110.7476613</v>
      </c>
      <c r="P67" s="1">
        <v>58372599.454318799</v>
      </c>
      <c r="Q67" s="1">
        <f t="shared" si="14"/>
        <v>112671664.54237886</v>
      </c>
      <c r="R67" s="3">
        <f t="shared" si="15"/>
        <v>5915590484.932889</v>
      </c>
      <c r="S67" s="1">
        <v>57938055.5641414</v>
      </c>
      <c r="T67" s="1">
        <v>25858068.785868201</v>
      </c>
      <c r="U67" s="1">
        <v>7340641.8031488601</v>
      </c>
      <c r="V67" s="1">
        <v>11466940.070097279</v>
      </c>
      <c r="W67" s="1">
        <v>3850359.50192161</v>
      </c>
      <c r="X67" s="1">
        <v>2678364.339565408</v>
      </c>
      <c r="Y67" s="1">
        <v>1000192.9621789429</v>
      </c>
      <c r="Z67" s="1">
        <v>28934.176324543208</v>
      </c>
      <c r="AA67" s="1">
        <v>29175.960279193401</v>
      </c>
      <c r="AB67" s="1">
        <v>36275.075666301702</v>
      </c>
      <c r="AC67" s="1">
        <v>2444656.30318709</v>
      </c>
      <c r="AD67" s="1">
        <v>7224025672.7536249</v>
      </c>
      <c r="AE67" s="2">
        <f t="shared" si="16"/>
        <v>1.421285979994339E-4</v>
      </c>
      <c r="AF67" s="1">
        <v>1026740.64078039</v>
      </c>
      <c r="AG67" s="1">
        <v>0</v>
      </c>
    </row>
    <row r="68" spans="2:33">
      <c r="B68" s="1">
        <v>2008</v>
      </c>
      <c r="C68" s="1">
        <v>2022409009.8161592</v>
      </c>
      <c r="D68" s="1">
        <v>99097581.995487705</v>
      </c>
      <c r="E68" s="1">
        <v>81909447.236328751</v>
      </c>
      <c r="F68" s="1">
        <v>148371954.27093679</v>
      </c>
      <c r="G68" s="1">
        <v>420888720.71809798</v>
      </c>
      <c r="H68" s="1">
        <v>851836800.80961895</v>
      </c>
      <c r="I68" s="1">
        <v>672541525.18478799</v>
      </c>
      <c r="J68" s="1">
        <v>470534845.82666302</v>
      </c>
      <c r="K68" s="1">
        <v>299951691.63193703</v>
      </c>
      <c r="L68" s="1">
        <v>118432164.93537009</v>
      </c>
      <c r="M68" s="1">
        <v>99571384.962510303</v>
      </c>
      <c r="N68" s="1">
        <v>75974327.399535596</v>
      </c>
      <c r="O68" s="1">
        <v>34670557.875992298</v>
      </c>
      <c r="P68" s="1">
        <v>19209177.548158329</v>
      </c>
      <c r="Q68" s="1">
        <f t="shared" si="14"/>
        <v>120306938.40699765</v>
      </c>
      <c r="R68" s="3">
        <f t="shared" si="15"/>
        <v>5535706128.6185818</v>
      </c>
      <c r="S68" s="1">
        <v>28901668.577055</v>
      </c>
      <c r="T68" s="1">
        <v>43401231.647813596</v>
      </c>
      <c r="U68" s="1">
        <v>23492925.728241012</v>
      </c>
      <c r="V68" s="1">
        <v>8952326.1201935504</v>
      </c>
      <c r="W68" s="1">
        <v>12379251.59838026</v>
      </c>
      <c r="X68" s="1">
        <v>2303118.3143869531</v>
      </c>
      <c r="Y68" s="1">
        <v>42747.383095749588</v>
      </c>
      <c r="Z68" s="1">
        <v>789121.52876139095</v>
      </c>
      <c r="AA68" s="1">
        <v>7210.2848418077201</v>
      </c>
      <c r="AB68" s="1">
        <v>37337.224228329796</v>
      </c>
      <c r="AC68" s="1">
        <v>0</v>
      </c>
      <c r="AD68" s="1">
        <v>3955414454.540648</v>
      </c>
      <c r="AE68" s="2">
        <f t="shared" si="16"/>
        <v>4.0202738878452731E-5</v>
      </c>
      <c r="AF68" s="1">
        <v>159018.4944719552</v>
      </c>
      <c r="AG68" s="1">
        <v>1527.5824348751</v>
      </c>
    </row>
    <row r="69" spans="2:33">
      <c r="B69" s="1">
        <v>2009</v>
      </c>
      <c r="C69" s="1">
        <v>441956789.66131902</v>
      </c>
      <c r="D69" s="1">
        <v>164980325.78759885</v>
      </c>
      <c r="E69" s="1">
        <v>342147212.31078982</v>
      </c>
      <c r="F69" s="1">
        <v>372620054.42672896</v>
      </c>
      <c r="G69" s="1">
        <v>218831522.12400898</v>
      </c>
      <c r="H69" s="1">
        <v>318004970.57318258</v>
      </c>
      <c r="I69" s="1">
        <v>432807781.897457</v>
      </c>
      <c r="J69" s="1">
        <v>341527344.21185899</v>
      </c>
      <c r="K69" s="1">
        <v>249785574.06840199</v>
      </c>
      <c r="L69" s="1">
        <v>123196980.89723025</v>
      </c>
      <c r="M69" s="1">
        <v>81534966.904486999</v>
      </c>
      <c r="N69" s="1">
        <v>27399685.509304002</v>
      </c>
      <c r="O69" s="1">
        <v>27589116.9416431</v>
      </c>
      <c r="P69" s="1">
        <v>14386689.948542889</v>
      </c>
      <c r="Q69" s="1">
        <f t="shared" si="14"/>
        <v>58946787.799514838</v>
      </c>
      <c r="R69" s="3">
        <f t="shared" si="15"/>
        <v>3215715803.062068</v>
      </c>
      <c r="S69" s="1">
        <v>12118498.60785413</v>
      </c>
      <c r="T69" s="1">
        <v>13846311.14222452</v>
      </c>
      <c r="U69" s="1">
        <v>9617352.7576344311</v>
      </c>
      <c r="V69" s="1">
        <v>7621151.5261073001</v>
      </c>
      <c r="W69" s="1">
        <v>6066015.1996816397</v>
      </c>
      <c r="X69" s="1">
        <v>6585523.4858754203</v>
      </c>
      <c r="Y69" s="1">
        <v>1633344.0097378709</v>
      </c>
      <c r="Z69" s="1">
        <v>321833.53418461501</v>
      </c>
      <c r="AA69" s="1">
        <v>888510.51030548895</v>
      </c>
      <c r="AB69" s="1">
        <v>248247.02590942901</v>
      </c>
      <c r="AC69" s="1">
        <v>0</v>
      </c>
      <c r="AD69" s="1">
        <v>3458469935.9742169</v>
      </c>
      <c r="AE69" s="2">
        <f t="shared" si="16"/>
        <v>3.062540133670447E-3</v>
      </c>
      <c r="AF69" s="1">
        <v>10591702.9800137</v>
      </c>
      <c r="AG69" s="1">
        <v>0</v>
      </c>
    </row>
    <row r="70" spans="2:33">
      <c r="B70" s="1">
        <v>2010</v>
      </c>
      <c r="C70" s="1">
        <v>674119219.59345353</v>
      </c>
      <c r="D70" s="1">
        <v>114582833.46042953</v>
      </c>
      <c r="E70" s="1">
        <v>203607797.13930899</v>
      </c>
      <c r="F70" s="1">
        <v>2054786970.111537</v>
      </c>
      <c r="G70" s="1">
        <v>930383589.72214293</v>
      </c>
      <c r="H70" s="1">
        <v>294517965.37153602</v>
      </c>
      <c r="I70" s="1">
        <v>260636969.37687501</v>
      </c>
      <c r="J70" s="1">
        <v>278502555.52636397</v>
      </c>
      <c r="K70" s="1">
        <v>294851629.77229297</v>
      </c>
      <c r="L70" s="1">
        <v>202993927.1546168</v>
      </c>
      <c r="M70" s="1">
        <v>175094583.0962109</v>
      </c>
      <c r="N70" s="1">
        <v>64393390.289620504</v>
      </c>
      <c r="O70" s="1">
        <v>39373563.784325495</v>
      </c>
      <c r="P70" s="1">
        <v>23000137.812694971</v>
      </c>
      <c r="Q70" s="1">
        <f t="shared" si="14"/>
        <v>50894864.156842738</v>
      </c>
      <c r="R70" s="3">
        <f t="shared" si="15"/>
        <v>5661739996.3682508</v>
      </c>
      <c r="S70" s="1">
        <v>14200048.937855041</v>
      </c>
      <c r="T70" s="1">
        <v>3315464.9117433727</v>
      </c>
      <c r="U70" s="1">
        <v>6146422.8769487096</v>
      </c>
      <c r="V70" s="1">
        <v>13205467.6741971</v>
      </c>
      <c r="W70" s="1">
        <v>6900888.0001304206</v>
      </c>
      <c r="X70" s="1">
        <v>3607588.2995304293</v>
      </c>
      <c r="Y70" s="1">
        <v>2189440.2898418177</v>
      </c>
      <c r="Z70" s="1">
        <v>904881.13946625404</v>
      </c>
      <c r="AA70" s="1">
        <v>0</v>
      </c>
      <c r="AB70" s="1">
        <v>424662.02712958457</v>
      </c>
      <c r="AC70" s="1">
        <v>0</v>
      </c>
      <c r="AD70" s="1">
        <v>5397009191.772974</v>
      </c>
      <c r="AE70" s="2">
        <f t="shared" si="16"/>
        <v>2.6534262795679698E-4</v>
      </c>
      <c r="AF70" s="1">
        <v>1432056.6020520299</v>
      </c>
      <c r="AG70" s="1">
        <v>0</v>
      </c>
    </row>
    <row r="71" spans="2:33">
      <c r="B71" s="1">
        <v>2011</v>
      </c>
      <c r="C71" s="1">
        <v>407956358.39612603</v>
      </c>
      <c r="D71" s="1">
        <v>100128395.21108899</v>
      </c>
      <c r="E71" s="1">
        <v>208298475.37252691</v>
      </c>
      <c r="F71" s="1">
        <v>284962651.754556</v>
      </c>
      <c r="G71" s="1">
        <v>1432949499.9762418</v>
      </c>
      <c r="H71" s="1">
        <v>706443155.52033103</v>
      </c>
      <c r="I71" s="1">
        <v>209966395.66567129</v>
      </c>
      <c r="J71" s="1">
        <v>120762434.0129374</v>
      </c>
      <c r="K71" s="1">
        <v>189380796.22095108</v>
      </c>
      <c r="L71" s="1">
        <v>188503333.46757469</v>
      </c>
      <c r="M71" s="1">
        <v>157372097.20451289</v>
      </c>
      <c r="N71" s="1">
        <v>120322293.59160411</v>
      </c>
      <c r="O71" s="1">
        <v>50877353.529810697</v>
      </c>
      <c r="P71" s="1">
        <v>24024073.6666306</v>
      </c>
      <c r="Q71" s="1">
        <f t="shared" si="14"/>
        <v>64387294.236715995</v>
      </c>
      <c r="R71" s="3">
        <f t="shared" si="15"/>
        <v>4266334607.82728</v>
      </c>
      <c r="S71" s="1">
        <v>29941133.105656601</v>
      </c>
      <c r="T71" s="1">
        <v>7496995.0775911398</v>
      </c>
      <c r="U71" s="1">
        <v>4549053.5337761799</v>
      </c>
      <c r="V71" s="1">
        <v>3298358.3365721642</v>
      </c>
      <c r="W71" s="1">
        <v>8231344.8306701705</v>
      </c>
      <c r="X71" s="1">
        <v>7142459.5128997499</v>
      </c>
      <c r="Y71" s="1">
        <v>1622811.5631318958</v>
      </c>
      <c r="Z71" s="1">
        <v>387178.56442292599</v>
      </c>
      <c r="AA71" s="1">
        <v>178385.70512519701</v>
      </c>
      <c r="AB71" s="1">
        <v>1539574.0068699673</v>
      </c>
      <c r="AC71" s="1">
        <v>0</v>
      </c>
      <c r="AD71" s="1">
        <v>4844550125.6862383</v>
      </c>
      <c r="AE71" s="2">
        <f t="shared" si="16"/>
        <v>6.6785031365872659E-4</v>
      </c>
      <c r="AF71" s="1">
        <v>3235434.3209749777</v>
      </c>
      <c r="AG71" s="1">
        <v>504243.18200284202</v>
      </c>
    </row>
    <row r="72" spans="2:33">
      <c r="B72" s="1">
        <v>2012</v>
      </c>
      <c r="C72" s="1">
        <v>982432198.75210738</v>
      </c>
      <c r="D72" s="1">
        <v>188127914.50554267</v>
      </c>
      <c r="E72" s="1">
        <v>344103206.92255604</v>
      </c>
      <c r="F72" s="1">
        <v>2472126308.5354099</v>
      </c>
      <c r="G72" s="1">
        <v>572213221.99407291</v>
      </c>
      <c r="H72" s="1">
        <v>914811794.48093605</v>
      </c>
      <c r="I72" s="1">
        <v>313042942.30060399</v>
      </c>
      <c r="J72" s="1">
        <v>124586488.1755285</v>
      </c>
      <c r="K72" s="1">
        <v>93955595.434131205</v>
      </c>
      <c r="L72" s="1">
        <v>129967089.24400119</v>
      </c>
      <c r="M72" s="1">
        <v>106170877.967668</v>
      </c>
      <c r="N72" s="1">
        <v>93874302.70532459</v>
      </c>
      <c r="O72" s="1">
        <v>78637968.407756999</v>
      </c>
      <c r="P72" s="1">
        <v>28067967.323014099</v>
      </c>
      <c r="Q72" s="1">
        <f t="shared" si="14"/>
        <v>51203387.971654996</v>
      </c>
      <c r="R72" s="3">
        <f t="shared" si="15"/>
        <v>6493321264.7203083</v>
      </c>
      <c r="S72" s="1">
        <v>21423146.867820248</v>
      </c>
      <c r="T72" s="1">
        <v>8549600.9122153893</v>
      </c>
      <c r="U72" s="1">
        <v>4407850.1087313592</v>
      </c>
      <c r="V72" s="1">
        <v>2573842.3623528043</v>
      </c>
      <c r="W72" s="1">
        <v>3734134.9815146597</v>
      </c>
      <c r="X72" s="1">
        <v>3615101.3392028501</v>
      </c>
      <c r="Y72" s="1">
        <v>5738529.1638127798</v>
      </c>
      <c r="Z72" s="1">
        <v>979178.5614667515</v>
      </c>
      <c r="AA72" s="1">
        <v>0</v>
      </c>
      <c r="AB72" s="1">
        <v>182003.67453815101</v>
      </c>
      <c r="AC72" s="1">
        <v>0</v>
      </c>
      <c r="AD72" s="1">
        <v>6475132247.9510527</v>
      </c>
      <c r="AE72" s="2">
        <f t="shared" si="16"/>
        <v>8.683045075831733E-5</v>
      </c>
      <c r="AF72" s="1">
        <v>562238.65180930647</v>
      </c>
      <c r="AG72" s="1">
        <v>181325.38008405</v>
      </c>
    </row>
    <row r="73" spans="2:33">
      <c r="R73" s="3"/>
      <c r="AE73" s="2"/>
    </row>
    <row r="74" spans="2:33">
      <c r="R74" s="3"/>
      <c r="AE74" s="2"/>
    </row>
    <row r="75" spans="2:33">
      <c r="C75" s="1">
        <v>963499617.95095801</v>
      </c>
    </row>
    <row r="76" spans="2:33">
      <c r="D76" s="1">
        <v>2</v>
      </c>
      <c r="E76" s="1">
        <v>3</v>
      </c>
      <c r="F76" s="1">
        <v>4</v>
      </c>
      <c r="G76" s="1">
        <v>5</v>
      </c>
      <c r="H76" s="1">
        <v>6</v>
      </c>
      <c r="I76" s="1">
        <v>7</v>
      </c>
      <c r="J76" s="1">
        <v>8</v>
      </c>
      <c r="K76" s="1">
        <v>9</v>
      </c>
      <c r="L76" s="1">
        <v>10</v>
      </c>
      <c r="M76" s="1">
        <v>11</v>
      </c>
      <c r="N76" s="1">
        <v>12</v>
      </c>
      <c r="O76" s="1">
        <v>13</v>
      </c>
      <c r="P76" s="1">
        <v>14</v>
      </c>
      <c r="Q76" s="1">
        <v>15</v>
      </c>
      <c r="S76" s="1">
        <v>15</v>
      </c>
      <c r="T76" s="1">
        <v>16</v>
      </c>
      <c r="U76" s="1">
        <v>17</v>
      </c>
      <c r="V76" s="1">
        <v>18</v>
      </c>
      <c r="W76" s="1">
        <v>19</v>
      </c>
      <c r="X76" s="1">
        <v>20</v>
      </c>
      <c r="Y76" s="1">
        <v>21</v>
      </c>
      <c r="Z76" s="1">
        <v>22</v>
      </c>
      <c r="AA76" s="1">
        <v>23</v>
      </c>
      <c r="AB76" s="1">
        <v>24</v>
      </c>
      <c r="AC76" s="1">
        <v>29</v>
      </c>
      <c r="AD76" s="1" t="s">
        <v>0</v>
      </c>
      <c r="AE76" s="1">
        <v>-9</v>
      </c>
    </row>
    <row r="77" spans="2:33">
      <c r="B77" s="1">
        <v>1982</v>
      </c>
      <c r="C77" s="1">
        <v>1</v>
      </c>
      <c r="D77" s="1">
        <v>0.24582840491192395</v>
      </c>
      <c r="E77" s="1">
        <v>0.26330203772722677</v>
      </c>
      <c r="F77" s="1">
        <v>0.33677302477626153</v>
      </c>
      <c r="G77" s="1">
        <v>0.11466198150889441</v>
      </c>
      <c r="H77" s="1">
        <v>1.554029953282003E-2</v>
      </c>
      <c r="I77" s="1">
        <v>1.0809816631714606E-2</v>
      </c>
      <c r="J77" s="1">
        <v>5.1933856952075148E-3</v>
      </c>
      <c r="K77" s="1">
        <v>3.268951076071498E-3</v>
      </c>
      <c r="L77" s="1">
        <v>2.0790758436511634E-3</v>
      </c>
      <c r="M77" s="1">
        <v>1.2712108965514269E-3</v>
      </c>
      <c r="N77" s="1">
        <v>7.8388115572366177E-4</v>
      </c>
      <c r="O77" s="1">
        <v>2.7537561936465045E-4</v>
      </c>
      <c r="P77" s="1">
        <v>1.0918750641178371E-4</v>
      </c>
      <c r="Q77" s="1">
        <v>3.7059556869689947E-5</v>
      </c>
      <c r="S77" s="1">
        <v>342343.72515434545</v>
      </c>
      <c r="T77" s="1">
        <v>155747.1810257718</v>
      </c>
      <c r="U77" s="1">
        <v>138378.6043161744</v>
      </c>
      <c r="V77" s="1">
        <v>91027.9900830556</v>
      </c>
      <c r="W77" s="1">
        <v>78881.226956130806</v>
      </c>
      <c r="X77" s="1">
        <v>115742.4879900888</v>
      </c>
      <c r="Y77" s="1">
        <v>21613.501634971301</v>
      </c>
      <c r="Z77" s="1">
        <v>8007.83018554922</v>
      </c>
      <c r="AA77" s="1">
        <v>3127.1333708341599</v>
      </c>
      <c r="AB77" s="1">
        <v>0</v>
      </c>
      <c r="AC77" s="1">
        <v>0</v>
      </c>
      <c r="AD77" s="1">
        <v>10267389322.274221</v>
      </c>
      <c r="AE77" s="1">
        <v>81430830.267515823</v>
      </c>
    </row>
    <row r="78" spans="2:33">
      <c r="B78" s="1">
        <v>1983</v>
      </c>
      <c r="C78" s="1">
        <v>0.10261273311107692</v>
      </c>
      <c r="D78" s="1">
        <v>4.709018774081937E-2</v>
      </c>
      <c r="E78" s="1">
        <v>0.10370425542610993</v>
      </c>
      <c r="F78" s="1">
        <v>0.18386264767046881</v>
      </c>
      <c r="G78" s="1">
        <v>0.40974074702553287</v>
      </c>
      <c r="H78" s="1">
        <v>0.12592891824022912</v>
      </c>
      <c r="I78" s="1">
        <v>2.319204887406226E-2</v>
      </c>
      <c r="J78" s="1">
        <v>1.269893217937656E-2</v>
      </c>
      <c r="K78" s="1">
        <v>5.7562068121807955E-3</v>
      </c>
      <c r="L78" s="1">
        <v>4.9340791022959348E-3</v>
      </c>
      <c r="M78" s="1">
        <v>3.7027711099296627E-3</v>
      </c>
      <c r="N78" s="1">
        <v>1.3138797130775354E-3</v>
      </c>
      <c r="O78" s="1">
        <v>5.3263676855639546E-4</v>
      </c>
      <c r="P78" s="1">
        <v>4.4300896511992961E-4</v>
      </c>
      <c r="Q78" s="1">
        <v>1.2731945645848533E-4</v>
      </c>
      <c r="S78" s="1">
        <v>1569430.1844528967</v>
      </c>
      <c r="T78" s="1">
        <v>543488.7316811902</v>
      </c>
      <c r="U78" s="1">
        <v>54013.064211910118</v>
      </c>
      <c r="V78" s="1">
        <v>48901.951600751599</v>
      </c>
      <c r="W78" s="1">
        <v>55405.862676535515</v>
      </c>
      <c r="X78" s="1">
        <v>48135.243443674415</v>
      </c>
      <c r="Y78" s="1">
        <v>153894.72303861938</v>
      </c>
      <c r="Z78" s="1">
        <v>7175.6395528380299</v>
      </c>
      <c r="AA78" s="1">
        <v>0</v>
      </c>
      <c r="AB78" s="1">
        <v>3131.8327527832298</v>
      </c>
      <c r="AC78" s="1">
        <v>0</v>
      </c>
      <c r="AD78" s="1">
        <v>15305933141.664015</v>
      </c>
      <c r="AE78" s="1">
        <v>395746.12106695841</v>
      </c>
    </row>
    <row r="79" spans="2:33">
      <c r="B79" s="1">
        <v>1984</v>
      </c>
      <c r="C79" s="1">
        <v>0.31733751170097518</v>
      </c>
      <c r="D79" s="1">
        <v>2.431277868227142E-2</v>
      </c>
      <c r="E79" s="1">
        <v>3.4520295172941744E-2</v>
      </c>
      <c r="F79" s="1">
        <v>9.982250968881505E-2</v>
      </c>
      <c r="G79" s="1">
        <v>0.12626644986696756</v>
      </c>
      <c r="H79" s="1">
        <v>0.29662143113862122</v>
      </c>
      <c r="I79" s="1">
        <v>5.646081538987667E-2</v>
      </c>
      <c r="J79" s="1">
        <v>1.2559816008398469E-2</v>
      </c>
      <c r="K79" s="1">
        <v>5.8665574340029409E-3</v>
      </c>
      <c r="L79" s="1">
        <v>2.0928851238805851E-3</v>
      </c>
      <c r="M79" s="1">
        <v>1.4008180463917312E-3</v>
      </c>
      <c r="N79" s="1">
        <v>5.5247766206167838E-4</v>
      </c>
      <c r="O79" s="1">
        <v>3.217157256565356E-4</v>
      </c>
      <c r="P79" s="1">
        <v>3.9310316724735464E-4</v>
      </c>
      <c r="Q79" s="1">
        <v>8.9786484173307699E-5</v>
      </c>
      <c r="S79" s="1">
        <v>1037236.896632409</v>
      </c>
      <c r="T79" s="1">
        <v>1070230.2320691601</v>
      </c>
      <c r="U79" s="1">
        <v>9132.6892168577106</v>
      </c>
      <c r="V79" s="1">
        <v>109140.48847307128</v>
      </c>
      <c r="W79" s="1">
        <v>25973.726809401982</v>
      </c>
      <c r="X79" s="1">
        <v>6849.5169126432802</v>
      </c>
      <c r="Y79" s="1">
        <v>11415.8615210721</v>
      </c>
      <c r="Z79" s="1">
        <v>4566.3446084288498</v>
      </c>
      <c r="AA79" s="1">
        <v>0</v>
      </c>
      <c r="AB79" s="1">
        <v>0</v>
      </c>
      <c r="AC79" s="1">
        <v>0</v>
      </c>
      <c r="AD79" s="1">
        <v>8012421220.6755791</v>
      </c>
      <c r="AE79" s="1">
        <v>5241733.0549456701</v>
      </c>
    </row>
    <row r="80" spans="2:33">
      <c r="B80" s="1">
        <v>1985</v>
      </c>
      <c r="C80" s="1">
        <v>3.1733683828529646E-2</v>
      </c>
      <c r="D80" s="1">
        <v>6.2526312545076679E-2</v>
      </c>
      <c r="E80" s="1">
        <v>0.23677213065665548</v>
      </c>
      <c r="F80" s="1">
        <v>7.6915276878054981E-2</v>
      </c>
      <c r="G80" s="1">
        <v>0.26568949180385287</v>
      </c>
      <c r="H80" s="1">
        <v>0.16950688412973153</v>
      </c>
      <c r="I80" s="1">
        <v>0.1174739436789889</v>
      </c>
      <c r="J80" s="1">
        <v>2.3295989681883789E-2</v>
      </c>
      <c r="K80" s="1">
        <v>6.0208751808527219E-3</v>
      </c>
      <c r="L80" s="1">
        <v>4.9343869501570674E-3</v>
      </c>
      <c r="M80" s="1">
        <v>1.6922857695773732E-3</v>
      </c>
      <c r="N80" s="1">
        <v>5.8131050832468251E-4</v>
      </c>
      <c r="O80" s="1">
        <v>6.2523771861566063E-4</v>
      </c>
      <c r="P80" s="1">
        <v>6.8708198082677139E-5</v>
      </c>
      <c r="Q80" s="1">
        <v>6.3023418384566043E-6</v>
      </c>
      <c r="S80" s="1">
        <v>68219.416892255074</v>
      </c>
      <c r="T80" s="1">
        <v>244233.17488890525</v>
      </c>
      <c r="U80" s="1">
        <v>2527.0955371772702</v>
      </c>
      <c r="V80" s="1">
        <v>2527.0955371772702</v>
      </c>
      <c r="W80" s="1">
        <v>2527.0955371772702</v>
      </c>
      <c r="X80" s="1">
        <v>2527.0955371772702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15256587315.708467</v>
      </c>
      <c r="AE80" s="1">
        <v>10813773.560469501</v>
      </c>
    </row>
    <row r="81" spans="2:31">
      <c r="B81" s="1">
        <v>1986</v>
      </c>
      <c r="C81" s="1">
        <v>0.44205003604599302</v>
      </c>
      <c r="D81" s="1">
        <v>4.1491592582302436E-2</v>
      </c>
      <c r="E81" s="1">
        <v>3.0214615973708062E-2</v>
      </c>
      <c r="F81" s="1">
        <v>0.1116970977071762</v>
      </c>
      <c r="G81" s="1">
        <v>6.8163370072954796E-2</v>
      </c>
      <c r="H81" s="1">
        <v>0.11541485494418482</v>
      </c>
      <c r="I81" s="1">
        <v>0.10178856982366481</v>
      </c>
      <c r="J81" s="1">
        <v>9.3664298001563312E-2</v>
      </c>
      <c r="K81" s="1">
        <v>2.9829664176566618E-2</v>
      </c>
      <c r="L81" s="1">
        <v>4.6376424854505955E-3</v>
      </c>
      <c r="M81" s="1">
        <v>2.14957484819343E-3</v>
      </c>
      <c r="N81" s="1">
        <v>9.4256246803649788E-4</v>
      </c>
      <c r="O81" s="1">
        <v>9.2971840186561506E-5</v>
      </c>
      <c r="P81" s="1">
        <v>2.5381231504717798E-4</v>
      </c>
      <c r="Q81" s="1">
        <v>1.5984898618720215E-5</v>
      </c>
      <c r="S81" s="1">
        <v>191424.393517127</v>
      </c>
      <c r="T81" s="1">
        <v>109137.59208784609</v>
      </c>
      <c r="U81" s="1">
        <v>191066.7753567858</v>
      </c>
      <c r="V81" s="1">
        <v>150053.6869585033</v>
      </c>
      <c r="W81" s="1">
        <v>144856.8810511351</v>
      </c>
      <c r="X81" s="1">
        <v>168759.93977698611</v>
      </c>
      <c r="Y81" s="1">
        <v>83467.830615393701</v>
      </c>
      <c r="Z81" s="1">
        <v>38276.239809827603</v>
      </c>
      <c r="AA81" s="1">
        <v>16301.1486790902</v>
      </c>
      <c r="AB81" s="1">
        <v>7658.5399782828499</v>
      </c>
      <c r="AC81" s="1">
        <v>0</v>
      </c>
      <c r="AD81" s="1">
        <v>9472817309.258297</v>
      </c>
      <c r="AE81" s="1">
        <v>94306940.408310339</v>
      </c>
    </row>
    <row r="82" spans="2:31">
      <c r="B82" s="1">
        <v>1987</v>
      </c>
      <c r="C82" s="1">
        <v>0.18268465013431501</v>
      </c>
      <c r="D82" s="1">
        <v>5.119980985922834E-2</v>
      </c>
      <c r="E82" s="1">
        <v>6.6149555627678644E-2</v>
      </c>
      <c r="F82" s="1">
        <v>4.9259054848620872E-2</v>
      </c>
      <c r="G82" s="1">
        <v>0.29692792437128857</v>
      </c>
      <c r="H82" s="1">
        <v>8.3536642814513729E-2</v>
      </c>
      <c r="I82" s="1">
        <v>8.3974128320691649E-2</v>
      </c>
      <c r="J82" s="1">
        <v>3.3874323789759374E-2</v>
      </c>
      <c r="K82" s="1">
        <v>0.10952895685144798</v>
      </c>
      <c r="L82" s="1">
        <v>1.7290257312376368E-2</v>
      </c>
      <c r="M82" s="1">
        <v>5.25113272866049E-3</v>
      </c>
      <c r="N82" s="1">
        <v>2.118597013634667E-3</v>
      </c>
      <c r="O82" s="1">
        <v>3.9752727704234415E-4</v>
      </c>
      <c r="P82" s="1">
        <v>1.9588702067911289E-4</v>
      </c>
      <c r="Q82" s="1">
        <v>2.7684645955357462E-5</v>
      </c>
      <c r="S82" s="1">
        <v>302634.86088947317</v>
      </c>
      <c r="T82" s="1">
        <v>662349.66720990394</v>
      </c>
      <c r="U82" s="1">
        <v>70435.288373252406</v>
      </c>
      <c r="V82" s="1">
        <v>217451.59024923621</v>
      </c>
      <c r="W82" s="1">
        <v>466591.42674373742</v>
      </c>
      <c r="X82" s="1">
        <v>46707.902592373997</v>
      </c>
      <c r="Y82" s="1">
        <v>47911.058083821299</v>
      </c>
      <c r="Z82" s="1">
        <v>8303.4090628291306</v>
      </c>
      <c r="AA82" s="1">
        <v>0</v>
      </c>
      <c r="AB82" s="1">
        <v>8174.19482813791</v>
      </c>
      <c r="AC82" s="1">
        <v>0</v>
      </c>
      <c r="AD82" s="1">
        <v>9119287483.6061382</v>
      </c>
      <c r="AE82" s="1">
        <v>1342338.3175464533</v>
      </c>
    </row>
    <row r="83" spans="2:31">
      <c r="B83" s="1">
        <v>1988</v>
      </c>
      <c r="C83" s="1">
        <v>3.1517778720389376E-2</v>
      </c>
      <c r="D83" s="1">
        <v>4.1948722479903042E-2</v>
      </c>
      <c r="E83" s="1">
        <v>9.7790611894637919E-2</v>
      </c>
      <c r="F83" s="1">
        <v>0.18656359020419341</v>
      </c>
      <c r="G83" s="1">
        <v>8.2632650535297184E-2</v>
      </c>
      <c r="H83" s="1">
        <v>0.27089943137971428</v>
      </c>
      <c r="I83" s="1">
        <v>8.1746734692779627E-2</v>
      </c>
      <c r="J83" s="1">
        <v>6.4113034292362966E-2</v>
      </c>
      <c r="K83" s="1">
        <v>3.7730288787099851E-2</v>
      </c>
      <c r="L83" s="1">
        <v>9.1199576626503492E-2</v>
      </c>
      <c r="M83" s="1">
        <v>8.7614175395380241E-3</v>
      </c>
      <c r="N83" s="1">
        <v>5.2498065652844912E-3</v>
      </c>
      <c r="O83" s="1">
        <v>1.0931154059067871E-3</v>
      </c>
      <c r="P83" s="1">
        <v>1.3805604811733124E-3</v>
      </c>
      <c r="Q83" s="1">
        <v>2.1195848660624081E-4</v>
      </c>
      <c r="S83" s="1">
        <v>2596978.5575569752</v>
      </c>
      <c r="T83" s="1">
        <v>3784865.6774819652</v>
      </c>
      <c r="U83" s="1">
        <v>389717.15027135902</v>
      </c>
      <c r="V83" s="1">
        <v>1932168.2621931341</v>
      </c>
      <c r="W83" s="1">
        <v>241365.042101673</v>
      </c>
      <c r="X83" s="1">
        <v>167625.7833989494</v>
      </c>
      <c r="Y83" s="1">
        <v>227254.53818789683</v>
      </c>
      <c r="Z83" s="1">
        <v>74736.568310974297</v>
      </c>
      <c r="AA83" s="1">
        <v>11289.2985927709</v>
      </c>
      <c r="AB83" s="1">
        <v>11742.766460721559</v>
      </c>
      <c r="AC83" s="1">
        <v>0</v>
      </c>
      <c r="AD83" s="1">
        <v>13003038356.932238</v>
      </c>
      <c r="AE83" s="1">
        <v>26194683.480260611</v>
      </c>
    </row>
    <row r="84" spans="2:31">
      <c r="B84" s="1">
        <v>1989</v>
      </c>
      <c r="C84" s="1">
        <v>8.7141468004819603E-2</v>
      </c>
      <c r="D84" s="1">
        <v>1.9776867420133428E-2</v>
      </c>
      <c r="E84" s="1">
        <v>3.7673160889614768E-2</v>
      </c>
      <c r="F84" s="1">
        <v>0.12410702165459461</v>
      </c>
      <c r="G84" s="1">
        <v>0.28116866175425076</v>
      </c>
      <c r="H84" s="1">
        <v>5.6727903850595431E-2</v>
      </c>
      <c r="I84" s="1">
        <v>0.21854580236917245</v>
      </c>
      <c r="J84" s="1">
        <v>3.3357068904106037E-2</v>
      </c>
      <c r="K84" s="1">
        <v>4.143296743234301E-2</v>
      </c>
      <c r="L84" s="1">
        <v>1.6027152191831335E-2</v>
      </c>
      <c r="M84" s="1">
        <v>5.1066190590277546E-2</v>
      </c>
      <c r="N84" s="1">
        <v>8.8863744138296917E-3</v>
      </c>
      <c r="O84" s="1">
        <v>7.8381713568217472E-3</v>
      </c>
      <c r="P84" s="1">
        <v>3.9342206593762814E-3</v>
      </c>
      <c r="Q84" s="1">
        <v>1.606953165804141E-3</v>
      </c>
      <c r="S84" s="1">
        <v>18274902.26379776</v>
      </c>
      <c r="T84" s="1">
        <v>7330043.1816487582</v>
      </c>
      <c r="U84" s="1">
        <v>25772217.7395464</v>
      </c>
      <c r="V84" s="1">
        <v>2453583.8841695017</v>
      </c>
      <c r="W84" s="1">
        <v>572042.47561731096</v>
      </c>
      <c r="X84" s="1">
        <v>2414508.0937542152</v>
      </c>
      <c r="Y84" s="1">
        <v>6427160.422166313</v>
      </c>
      <c r="Z84" s="1">
        <v>81517.792897711508</v>
      </c>
      <c r="AA84" s="1">
        <v>60931.313697337602</v>
      </c>
      <c r="AB84" s="1">
        <v>10237.7946534658</v>
      </c>
      <c r="AC84" s="1">
        <v>0</v>
      </c>
      <c r="AD84" s="1">
        <v>11079905346.996042</v>
      </c>
      <c r="AE84" s="1">
        <v>564747.01779957803</v>
      </c>
    </row>
    <row r="85" spans="2:31">
      <c r="B85" s="1">
        <v>1990</v>
      </c>
      <c r="C85" s="1">
        <v>6.6955597398135225E-2</v>
      </c>
      <c r="D85" s="1">
        <v>2.298075087329203E-2</v>
      </c>
      <c r="E85" s="1">
        <v>8.2177602736548377E-3</v>
      </c>
      <c r="F85" s="1">
        <v>5.2728703408102394E-2</v>
      </c>
      <c r="G85" s="1">
        <v>0.10601469491589159</v>
      </c>
      <c r="H85" s="1">
        <v>0.35847472761147342</v>
      </c>
      <c r="I85" s="1">
        <v>7.2504452667437727E-2</v>
      </c>
      <c r="J85" s="1">
        <v>0.18203686167699359</v>
      </c>
      <c r="K85" s="1">
        <v>1.8867594412203578E-2</v>
      </c>
      <c r="L85" s="1">
        <v>3.5583064152828532E-2</v>
      </c>
      <c r="M85" s="1">
        <v>5.5269265389701417E-3</v>
      </c>
      <c r="N85" s="1">
        <v>5.1907117603279769E-2</v>
      </c>
      <c r="O85" s="1">
        <v>4.4714348866626563E-3</v>
      </c>
      <c r="P85" s="1">
        <v>3.4211284626687612E-3</v>
      </c>
      <c r="Q85" s="1">
        <v>2.6475174592475209E-3</v>
      </c>
      <c r="S85" s="1">
        <v>27727251.986175701</v>
      </c>
      <c r="T85" s="1">
        <v>5529278.4256164804</v>
      </c>
      <c r="U85" s="1">
        <v>312819.40548308118</v>
      </c>
      <c r="V85" s="1">
        <v>8734610.3595772404</v>
      </c>
      <c r="W85" s="1">
        <v>195104.83642254051</v>
      </c>
      <c r="X85" s="1">
        <v>147259.9910165781</v>
      </c>
      <c r="Y85" s="1">
        <v>147689.17331924479</v>
      </c>
      <c r="Z85" s="1">
        <v>4918616.1511903517</v>
      </c>
      <c r="AA85" s="1">
        <v>17864.596731295402</v>
      </c>
      <c r="AB85" s="1">
        <v>12444.095790929799</v>
      </c>
      <c r="AC85" s="1">
        <v>0</v>
      </c>
      <c r="AD85" s="1">
        <v>11436005013.405888</v>
      </c>
      <c r="AE85" s="1">
        <v>3606553.3168576299</v>
      </c>
    </row>
    <row r="86" spans="2:31">
      <c r="B86" s="1">
        <v>1991</v>
      </c>
      <c r="C86" s="1">
        <v>0.16431729590938662</v>
      </c>
      <c r="D86" s="1">
        <v>8.4160328572193827E-2</v>
      </c>
      <c r="E86" s="1">
        <v>2.9779283805275045E-2</v>
      </c>
      <c r="F86" s="1">
        <v>9.7141814000829656E-3</v>
      </c>
      <c r="G86" s="1">
        <v>5.8802773249982426E-2</v>
      </c>
      <c r="H86" s="1">
        <v>5.4764516484822959E-2</v>
      </c>
      <c r="I86" s="1">
        <v>0.18116681351978761</v>
      </c>
      <c r="J86" s="1">
        <v>6.8116249472021204E-2</v>
      </c>
      <c r="K86" s="1">
        <v>0.14762187146646641</v>
      </c>
      <c r="L86" s="1">
        <v>3.869809464233296E-2</v>
      </c>
      <c r="M86" s="1">
        <v>5.3384110942514322E-2</v>
      </c>
      <c r="N86" s="1">
        <v>1.1154436591348861E-2</v>
      </c>
      <c r="O86" s="1">
        <v>3.3769696959293674E-2</v>
      </c>
      <c r="P86" s="1">
        <v>4.8309220467412017E-3</v>
      </c>
      <c r="Q86" s="1">
        <v>1.9305450164429925E-3</v>
      </c>
      <c r="S86" s="1">
        <v>15132575.332247801</v>
      </c>
      <c r="T86" s="1">
        <v>12128085.840333093</v>
      </c>
      <c r="U86" s="1">
        <v>791104.04096442892</v>
      </c>
      <c r="V86" s="1">
        <v>520740.55058139598</v>
      </c>
      <c r="W86" s="1">
        <v>5739465.8676320501</v>
      </c>
      <c r="X86" s="1">
        <v>462140.543436284</v>
      </c>
      <c r="Y86" s="1">
        <v>283962.47286861995</v>
      </c>
      <c r="Z86" s="1">
        <v>86134.163981937105</v>
      </c>
      <c r="AA86" s="1">
        <v>58334.247209741399</v>
      </c>
      <c r="AB86" s="1">
        <v>26358.2041258633</v>
      </c>
      <c r="AC86" s="1">
        <v>0</v>
      </c>
      <c r="AD86" s="1">
        <v>8566825950.1001711</v>
      </c>
      <c r="AE86" s="1">
        <v>30374462.665561132</v>
      </c>
    </row>
    <row r="87" spans="2:31">
      <c r="B87" s="1">
        <v>1992</v>
      </c>
      <c r="C87" s="1">
        <v>0.30856794429539069</v>
      </c>
      <c r="D87" s="1">
        <v>3.8616384152940005E-2</v>
      </c>
      <c r="E87" s="1">
        <v>0.20218005588123586</v>
      </c>
      <c r="F87" s="1">
        <v>3.3803822387241569E-2</v>
      </c>
      <c r="G87" s="1">
        <v>3.7892208810310218E-2</v>
      </c>
      <c r="H87" s="1">
        <v>6.3703279163494025E-2</v>
      </c>
      <c r="I87" s="1">
        <v>5.674500928437088E-2</v>
      </c>
      <c r="J87" s="1">
        <v>8.1809401882979776E-2</v>
      </c>
      <c r="K87" s="1">
        <v>3.6866268085050849E-2</v>
      </c>
      <c r="L87" s="1">
        <v>7.0625701396096988E-2</v>
      </c>
      <c r="M87" s="1">
        <v>2.5188649910728819E-2</v>
      </c>
      <c r="N87" s="1">
        <v>3.1850133824090576E-2</v>
      </c>
      <c r="O87" s="1">
        <v>1.3910674748683153E-2</v>
      </c>
      <c r="P87" s="1">
        <v>1.0946955006271856E-2</v>
      </c>
      <c r="Q87" s="1">
        <v>6.4335294637192361E-3</v>
      </c>
      <c r="S87" s="1">
        <v>54175027.697769403</v>
      </c>
      <c r="T87" s="1">
        <v>11904785.53280876</v>
      </c>
      <c r="U87" s="1">
        <v>3325800.9177145255</v>
      </c>
      <c r="V87" s="1">
        <v>2773257.8595448639</v>
      </c>
      <c r="W87" s="1">
        <v>141875.7694209695</v>
      </c>
      <c r="X87" s="1">
        <v>145852.40562756528</v>
      </c>
      <c r="Y87" s="1">
        <v>180095.10884472058</v>
      </c>
      <c r="Z87" s="1">
        <v>0</v>
      </c>
      <c r="AA87" s="1">
        <v>13795.7326652144</v>
      </c>
      <c r="AB87" s="1">
        <v>0</v>
      </c>
      <c r="AC87" s="1">
        <v>0</v>
      </c>
      <c r="AD87" s="1">
        <v>7343924192.9235554</v>
      </c>
      <c r="AE87" s="1">
        <v>4095471.1333440049</v>
      </c>
    </row>
    <row r="88" spans="2:31">
      <c r="B88" s="1">
        <v>1993</v>
      </c>
      <c r="C88" s="1">
        <v>0.15880996992775789</v>
      </c>
      <c r="D88" s="1">
        <v>3.7530870825754931E-2</v>
      </c>
      <c r="E88" s="1">
        <v>7.9596706382420696E-2</v>
      </c>
      <c r="F88" s="1">
        <v>0.33440571960664178</v>
      </c>
      <c r="G88" s="1">
        <v>7.281830568622677E-2</v>
      </c>
      <c r="H88" s="1">
        <v>5.8599173273908595E-2</v>
      </c>
      <c r="I88" s="1">
        <v>3.0967234198356439E-2</v>
      </c>
      <c r="J88" s="1">
        <v>4.3195827720994152E-2</v>
      </c>
      <c r="K88" s="1">
        <v>5.9221761462289357E-2</v>
      </c>
      <c r="L88" s="1">
        <v>3.6540207694317317E-2</v>
      </c>
      <c r="M88" s="1">
        <v>3.2119434228840026E-2</v>
      </c>
      <c r="N88" s="1">
        <v>2.3374390527928415E-2</v>
      </c>
      <c r="O88" s="1">
        <v>1.8511777244112088E-2</v>
      </c>
      <c r="P88" s="1">
        <v>1.0253798643000385E-2</v>
      </c>
      <c r="Q88" s="1">
        <v>7.6827974837512386E-3</v>
      </c>
      <c r="S88" s="1">
        <v>68262767.275018305</v>
      </c>
      <c r="T88" s="1">
        <v>23703950.22350071</v>
      </c>
      <c r="U88" s="1">
        <v>3508828.3126829248</v>
      </c>
      <c r="V88" s="1">
        <v>10701226.551586319</v>
      </c>
      <c r="W88" s="1">
        <v>442565.486560716</v>
      </c>
      <c r="X88" s="1">
        <v>393866.13199320796</v>
      </c>
      <c r="Y88" s="1">
        <v>255776.7688052289</v>
      </c>
      <c r="Z88" s="1">
        <v>2449281.6582723325</v>
      </c>
      <c r="AA88" s="1">
        <v>37871.261791406498</v>
      </c>
      <c r="AB88" s="1">
        <v>24910.466469835901</v>
      </c>
      <c r="AC88" s="1">
        <v>0</v>
      </c>
      <c r="AD88" s="1">
        <v>9948963070.3265839</v>
      </c>
      <c r="AE88" s="1">
        <v>57843514.733225599</v>
      </c>
    </row>
    <row r="89" spans="2:31">
      <c r="B89" s="1">
        <v>1994</v>
      </c>
      <c r="C89" s="1">
        <v>0.26336756116309279</v>
      </c>
      <c r="D89" s="1">
        <v>5.6140542100818557E-2</v>
      </c>
      <c r="E89" s="1">
        <v>4.1329033184958744E-2</v>
      </c>
      <c r="F89" s="1">
        <v>0.11970650711209829</v>
      </c>
      <c r="G89" s="1">
        <v>0.3248332256299844</v>
      </c>
      <c r="H89" s="1">
        <v>5.6930944712922774E-2</v>
      </c>
      <c r="I89" s="1">
        <v>1.5095383097889572E-2</v>
      </c>
      <c r="J89" s="1">
        <v>1.3346322179965904E-2</v>
      </c>
      <c r="K89" s="1">
        <v>1.5331146927310378E-2</v>
      </c>
      <c r="L89" s="1">
        <v>2.8751799019444121E-2</v>
      </c>
      <c r="M89" s="1">
        <v>1.7822819515281488E-2</v>
      </c>
      <c r="N89" s="1">
        <v>2.5062888136287327E-2</v>
      </c>
      <c r="O89" s="1">
        <v>9.592919121333544E-3</v>
      </c>
      <c r="P89" s="1">
        <v>9.2665003944300845E-3</v>
      </c>
      <c r="Q89" s="1">
        <v>6.5981503004490412E-3</v>
      </c>
      <c r="S89" s="1">
        <v>61453301.674823895</v>
      </c>
      <c r="T89" s="1">
        <v>39927698.665257797</v>
      </c>
      <c r="U89" s="1">
        <v>28444099.452455498</v>
      </c>
      <c r="V89" s="1">
        <v>2565146.5553157572</v>
      </c>
      <c r="W89" s="1">
        <v>2354852.9325005268</v>
      </c>
      <c r="X89" s="1">
        <v>1804238.019604889</v>
      </c>
      <c r="Y89" s="1">
        <v>7527871.0061938846</v>
      </c>
      <c r="Z89" s="1">
        <v>314806.8158669211</v>
      </c>
      <c r="AA89" s="1">
        <v>249418.82063059701</v>
      </c>
      <c r="AB89" s="1">
        <v>105827.5078306159</v>
      </c>
      <c r="AC89" s="1">
        <v>0</v>
      </c>
      <c r="AD89" s="1">
        <v>8360644133.8558445</v>
      </c>
      <c r="AE89" s="1">
        <v>108733763.20074549</v>
      </c>
    </row>
    <row r="90" spans="2:31">
      <c r="B90" s="1">
        <v>1995</v>
      </c>
      <c r="C90" s="1">
        <v>0.13383099340795462</v>
      </c>
      <c r="D90" s="1">
        <v>1.5043504172064534E-2</v>
      </c>
      <c r="E90" s="1">
        <v>2.8812402630691722E-2</v>
      </c>
      <c r="F90" s="1">
        <v>0.13071754139070352</v>
      </c>
      <c r="G90" s="1">
        <v>0.1712174818228577</v>
      </c>
      <c r="H90" s="1">
        <v>0.27394577513847285</v>
      </c>
      <c r="I90" s="1">
        <v>0.11598998843854541</v>
      </c>
      <c r="J90" s="1">
        <v>3.0704658566217683E-2</v>
      </c>
      <c r="K90" s="1">
        <v>1.910033804948056E-2</v>
      </c>
      <c r="L90" s="1">
        <v>1.2381477843061081E-2</v>
      </c>
      <c r="M90" s="1">
        <v>2.3430574360339896E-2</v>
      </c>
      <c r="N90" s="1">
        <v>9.6613824934342046E-3</v>
      </c>
      <c r="O90" s="1">
        <v>1.785234866300426E-2</v>
      </c>
      <c r="P90" s="1">
        <v>7.248938724586121E-3</v>
      </c>
      <c r="Q90" s="1">
        <v>4.7495877653488811E-3</v>
      </c>
      <c r="S90" s="1">
        <v>44487723.465813696</v>
      </c>
      <c r="T90" s="1">
        <v>27329975.976826198</v>
      </c>
      <c r="U90" s="1">
        <v>15162160.821145181</v>
      </c>
      <c r="V90" s="1">
        <v>6576641.3876386704</v>
      </c>
      <c r="W90" s="1">
        <v>887161.89036353398</v>
      </c>
      <c r="X90" s="1">
        <v>6316313.6804731982</v>
      </c>
      <c r="Y90" s="1">
        <v>441006.69649707503</v>
      </c>
      <c r="Z90" s="1">
        <v>52554.791943729797</v>
      </c>
      <c r="AA90" s="1">
        <v>83311.808375771507</v>
      </c>
      <c r="AB90" s="1">
        <v>0</v>
      </c>
      <c r="AC90" s="1">
        <v>0</v>
      </c>
      <c r="AD90" s="1">
        <v>9689209997.8332367</v>
      </c>
      <c r="AE90" s="1">
        <v>17600559.036405701</v>
      </c>
    </row>
    <row r="91" spans="2:31">
      <c r="B91" s="1">
        <v>1996</v>
      </c>
      <c r="C91" s="1">
        <v>0.15367015229385927</v>
      </c>
      <c r="D91" s="1">
        <v>5.6470094115173494E-2</v>
      </c>
      <c r="E91" s="1">
        <v>2.5272408411785914E-2</v>
      </c>
      <c r="F91" s="1">
        <v>5.0179045461396954E-2</v>
      </c>
      <c r="G91" s="1">
        <v>0.13130471744872629</v>
      </c>
      <c r="H91" s="1">
        <v>0.18330033030887824</v>
      </c>
      <c r="I91" s="1">
        <v>0.16727560478923786</v>
      </c>
      <c r="J91" s="1">
        <v>5.6817502112690987E-2</v>
      </c>
      <c r="K91" s="1">
        <v>1.4247888842237762E-2</v>
      </c>
      <c r="L91" s="1">
        <v>1.5346310617172714E-2</v>
      </c>
      <c r="M91" s="1">
        <v>1.0513002787206247E-2</v>
      </c>
      <c r="N91" s="1">
        <v>1.9999457416028828E-2</v>
      </c>
      <c r="O91" s="1">
        <v>6.5714882863332734E-3</v>
      </c>
      <c r="P91" s="1">
        <v>1.2011431418828041E-2</v>
      </c>
      <c r="Q91" s="1">
        <v>3.3647500966168826E-3</v>
      </c>
      <c r="S91" s="1">
        <v>20654748.571703978</v>
      </c>
      <c r="T91" s="1">
        <v>39401563.204775304</v>
      </c>
      <c r="U91" s="1">
        <v>16553010.40924309</v>
      </c>
      <c r="V91" s="1">
        <v>13871506.516849089</v>
      </c>
      <c r="W91" s="1">
        <v>8284401.3869174104</v>
      </c>
      <c r="X91" s="1">
        <v>313805.66365651798</v>
      </c>
      <c r="Y91" s="1">
        <v>284377.04815913097</v>
      </c>
      <c r="Z91" s="1">
        <v>87440.556726946408</v>
      </c>
      <c r="AA91" s="1">
        <v>40100.158725751797</v>
      </c>
      <c r="AB91" s="1">
        <v>16720.549503502902</v>
      </c>
      <c r="AC91" s="1">
        <v>0</v>
      </c>
      <c r="AD91" s="1">
        <v>6133906180.3129959</v>
      </c>
      <c r="AE91" s="1">
        <v>1381340.0263596601</v>
      </c>
    </row>
    <row r="92" spans="2:31">
      <c r="B92" s="1">
        <v>1997</v>
      </c>
      <c r="C92" s="1">
        <v>0.23348898493194667</v>
      </c>
      <c r="D92" s="1">
        <v>4.6792949599798635E-2</v>
      </c>
      <c r="E92" s="1">
        <v>2.0227883851272794E-2</v>
      </c>
      <c r="F92" s="1">
        <v>2.4807802510994192E-2</v>
      </c>
      <c r="G92" s="1">
        <v>0.29925328993790706</v>
      </c>
      <c r="H92" s="1">
        <v>0.13934617939524963</v>
      </c>
      <c r="I92" s="1">
        <v>8.6511578373178757E-2</v>
      </c>
      <c r="J92" s="1">
        <v>0.10804498422755834</v>
      </c>
      <c r="K92" s="1">
        <v>1.8870521966641358E-2</v>
      </c>
      <c r="L92" s="1">
        <v>9.734211474080795E-3</v>
      </c>
      <c r="M92" s="1">
        <v>7.3059286746531274E-3</v>
      </c>
      <c r="N92" s="1">
        <v>8.1092089277406288E-3</v>
      </c>
      <c r="O92" s="1">
        <v>1.3262021157261309E-2</v>
      </c>
      <c r="P92" s="1">
        <v>4.3556468381502431E-3</v>
      </c>
      <c r="Q92" s="1">
        <v>6.42365647262558E-3</v>
      </c>
      <c r="S92" s="1">
        <v>46485942.0217354</v>
      </c>
      <c r="T92" s="1">
        <v>23238354.486515</v>
      </c>
      <c r="U92" s="1">
        <v>28444874.1681545</v>
      </c>
      <c r="V92" s="1">
        <v>4530507.4695401099</v>
      </c>
      <c r="W92" s="1">
        <v>3395967.0417780103</v>
      </c>
      <c r="X92" s="1">
        <v>4586518.23058399</v>
      </c>
      <c r="Y92" s="1">
        <v>139483.3299096447</v>
      </c>
      <c r="Z92" s="1">
        <v>25399.1779832301</v>
      </c>
      <c r="AA92" s="1">
        <v>11517.231624686599</v>
      </c>
      <c r="AB92" s="1">
        <v>0</v>
      </c>
      <c r="AC92" s="1">
        <v>0</v>
      </c>
      <c r="AD92" s="1">
        <v>8060053128.6535301</v>
      </c>
      <c r="AE92" s="1">
        <v>17983017.579624254</v>
      </c>
    </row>
    <row r="93" spans="2:31">
      <c r="B93" s="1">
        <v>1998</v>
      </c>
      <c r="C93" s="1">
        <v>0.30932650088217778</v>
      </c>
      <c r="D93" s="1">
        <v>7.851916207374747E-2</v>
      </c>
      <c r="E93" s="1">
        <v>4.0138574883228889E-2</v>
      </c>
      <c r="F93" s="1">
        <v>2.6494016480437619E-2</v>
      </c>
      <c r="G93" s="1">
        <v>5.0587687772532371E-2</v>
      </c>
      <c r="H93" s="1">
        <v>0.28920546200556679</v>
      </c>
      <c r="I93" s="1">
        <v>7.5516394193272995E-2</v>
      </c>
      <c r="J93" s="1">
        <v>4.8885317183401021E-2</v>
      </c>
      <c r="K93" s="1">
        <v>3.8363760868139023E-2</v>
      </c>
      <c r="L93" s="1">
        <v>9.644581609989553E-3</v>
      </c>
      <c r="M93" s="1">
        <v>4.4013236535585549E-3</v>
      </c>
      <c r="N93" s="1">
        <v>1.563650546893702E-3</v>
      </c>
      <c r="O93" s="1">
        <v>3.4622911356366965E-3</v>
      </c>
      <c r="P93" s="1">
        <v>3.9721972664912945E-3</v>
      </c>
      <c r="Q93" s="1">
        <v>2.7236309505312799E-3</v>
      </c>
      <c r="S93" s="1">
        <v>19057220.823460899</v>
      </c>
      <c r="T93" s="1">
        <v>20169189.891416229</v>
      </c>
      <c r="U93" s="1">
        <v>13130595.226229049</v>
      </c>
      <c r="V93" s="1">
        <v>6056691.5500056976</v>
      </c>
      <c r="W93" s="1">
        <v>1531386.1780957859</v>
      </c>
      <c r="X93" s="1">
        <v>3963494.4905850403</v>
      </c>
      <c r="Y93" s="1">
        <v>1266288.777593283</v>
      </c>
      <c r="Z93" s="1">
        <v>20365.690100612999</v>
      </c>
      <c r="AA93" s="1">
        <v>6913.4997776673499</v>
      </c>
      <c r="AB93" s="1">
        <v>29469.555598161802</v>
      </c>
      <c r="AC93" s="1">
        <v>0</v>
      </c>
      <c r="AD93" s="1">
        <v>5384970388.7771635</v>
      </c>
      <c r="AE93" s="1">
        <v>1270884.1604922879</v>
      </c>
    </row>
    <row r="94" spans="2:31">
      <c r="B94" s="1">
        <v>1999</v>
      </c>
      <c r="C94" s="1">
        <v>8.9332044713835171E-2</v>
      </c>
      <c r="D94" s="1">
        <v>0.10179760205865501</v>
      </c>
      <c r="E94" s="1">
        <v>9.3409562415615405E-2</v>
      </c>
      <c r="F94" s="1">
        <v>0.10128302052341402</v>
      </c>
      <c r="G94" s="1">
        <v>5.8023773493724388E-2</v>
      </c>
      <c r="H94" s="1">
        <v>0.10489201175220941</v>
      </c>
      <c r="I94" s="1">
        <v>0.26679819096699303</v>
      </c>
      <c r="J94" s="1">
        <v>7.4331779875034171E-2</v>
      </c>
      <c r="K94" s="1">
        <v>3.7555890646205348E-2</v>
      </c>
      <c r="L94" s="1">
        <v>3.5161182835205293E-2</v>
      </c>
      <c r="M94" s="1">
        <v>1.3087901947105912E-2</v>
      </c>
      <c r="N94" s="1">
        <v>5.6100335681919722E-3</v>
      </c>
      <c r="O94" s="1">
        <v>2.3589765336525228E-3</v>
      </c>
      <c r="P94" s="1">
        <v>3.4645379181986661E-3</v>
      </c>
      <c r="Q94" s="1">
        <v>2.587288017748564E-3</v>
      </c>
      <c r="S94" s="1">
        <v>17897258.00353073</v>
      </c>
      <c r="T94" s="1">
        <v>20377763.7340753</v>
      </c>
      <c r="U94" s="1">
        <v>13570527.761390649</v>
      </c>
      <c r="V94" s="1">
        <v>10454590.1611448</v>
      </c>
      <c r="W94" s="1">
        <v>12278634.062932849</v>
      </c>
      <c r="X94" s="1">
        <v>5758253.4405044205</v>
      </c>
      <c r="Y94" s="1">
        <v>1720516.7090588869</v>
      </c>
      <c r="Z94" s="1">
        <v>0</v>
      </c>
      <c r="AA94" s="1">
        <v>0</v>
      </c>
      <c r="AB94" s="1">
        <v>19974.547716778201</v>
      </c>
      <c r="AC94" s="1">
        <v>0</v>
      </c>
      <c r="AD94" s="1">
        <v>7111059452.2053804</v>
      </c>
      <c r="AE94" s="1">
        <v>1369474.7783816499</v>
      </c>
    </row>
    <row r="95" spans="2:31">
      <c r="B95" s="1">
        <v>2000</v>
      </c>
      <c r="C95" s="1">
        <v>0.11814679990177973</v>
      </c>
      <c r="D95" s="1">
        <v>3.4362588246846806E-2</v>
      </c>
      <c r="E95" s="1">
        <v>4.1438297911450359E-2</v>
      </c>
      <c r="F95" s="1">
        <v>0.13963226141849569</v>
      </c>
      <c r="G95" s="1">
        <v>0.14360163718399413</v>
      </c>
      <c r="H95" s="1">
        <v>7.6043689264251355E-2</v>
      </c>
      <c r="I95" s="1">
        <v>6.6999966943515968E-2</v>
      </c>
      <c r="J95" s="1">
        <v>0.22011962887307279</v>
      </c>
      <c r="K95" s="1">
        <v>8.6551359511047532E-2</v>
      </c>
      <c r="L95" s="1">
        <v>4.6299165844464238E-2</v>
      </c>
      <c r="M95" s="1">
        <v>2.0244832266092656E-2</v>
      </c>
      <c r="N95" s="1">
        <v>1.3612372198887245E-2</v>
      </c>
      <c r="O95" s="1">
        <v>4.2829851608083679E-3</v>
      </c>
      <c r="P95" s="1">
        <v>1.9614997531091785E-3</v>
      </c>
      <c r="Q95" s="1">
        <v>3.1371765413999221E-3</v>
      </c>
      <c r="S95" s="1">
        <v>26712855.8244415</v>
      </c>
      <c r="T95" s="1">
        <v>15215633.295830511</v>
      </c>
      <c r="U95" s="1">
        <v>16380073.27425861</v>
      </c>
      <c r="V95" s="1">
        <v>8774328.0765466504</v>
      </c>
      <c r="W95" s="1">
        <v>4537497.7712721806</v>
      </c>
      <c r="X95" s="1">
        <v>461431.87202536699</v>
      </c>
      <c r="Y95" s="1">
        <v>3240604.429977098</v>
      </c>
      <c r="Z95" s="1">
        <v>40701.3187239135</v>
      </c>
      <c r="AA95" s="1">
        <v>151897.71323529701</v>
      </c>
      <c r="AB95" s="1">
        <v>7062.0598546320598</v>
      </c>
      <c r="AC95" s="1">
        <v>0</v>
      </c>
      <c r="AD95" s="1">
        <v>8619244443.2453003</v>
      </c>
      <c r="AE95" s="1">
        <v>920234.91499753902</v>
      </c>
    </row>
    <row r="96" spans="2:31">
      <c r="B96" s="1">
        <v>2001</v>
      </c>
      <c r="C96" s="1">
        <v>0.10811589357341803</v>
      </c>
      <c r="D96" s="1">
        <v>0.11669299764372658</v>
      </c>
      <c r="E96" s="1">
        <v>6.1208813173835953E-2</v>
      </c>
      <c r="F96" s="1">
        <v>5.6460782828442108E-2</v>
      </c>
      <c r="G96" s="1">
        <v>0.14352352758101955</v>
      </c>
      <c r="H96" s="1">
        <v>0.15172728881276829</v>
      </c>
      <c r="I96" s="1">
        <v>6.5906394379438626E-2</v>
      </c>
      <c r="J96" s="1">
        <v>3.3212985734693806E-2</v>
      </c>
      <c r="K96" s="1">
        <v>9.9642326525275229E-2</v>
      </c>
      <c r="L96" s="1">
        <v>7.1956309069044141E-2</v>
      </c>
      <c r="M96" s="1">
        <v>2.7965375698835775E-2</v>
      </c>
      <c r="N96" s="1">
        <v>2.2595672858319999E-2</v>
      </c>
      <c r="O96" s="1">
        <v>9.097924175336081E-3</v>
      </c>
      <c r="P96" s="1">
        <v>3.2315878045061338E-3</v>
      </c>
      <c r="Q96" s="1">
        <v>1.8876760563287037E-3</v>
      </c>
      <c r="S96" s="1">
        <v>13600310.7318372</v>
      </c>
      <c r="T96" s="1">
        <v>16307868.93276576</v>
      </c>
      <c r="U96" s="1">
        <v>13713533.476355672</v>
      </c>
      <c r="V96" s="1">
        <v>6445168.7444228008</v>
      </c>
      <c r="W96" s="1">
        <v>4827421.3654487198</v>
      </c>
      <c r="X96" s="1">
        <v>5642280.7304539699</v>
      </c>
      <c r="Y96" s="1">
        <v>1097922.104070375</v>
      </c>
      <c r="Z96" s="1">
        <v>1644930.0294826268</v>
      </c>
      <c r="AA96" s="1">
        <v>326245.14248063398</v>
      </c>
      <c r="AB96" s="1">
        <v>1251410.4535914699</v>
      </c>
      <c r="AC96" s="1">
        <v>0</v>
      </c>
      <c r="AD96" s="1">
        <v>7756322159.2497396</v>
      </c>
      <c r="AE96" s="1">
        <v>6821221.8363699503</v>
      </c>
    </row>
    <row r="97" spans="2:31">
      <c r="B97" s="1">
        <v>2002</v>
      </c>
      <c r="C97" s="1">
        <v>0.20337998149102626</v>
      </c>
      <c r="D97" s="1">
        <v>3.6165337245821841E-2</v>
      </c>
      <c r="E97" s="1">
        <v>7.4441645014942534E-2</v>
      </c>
      <c r="F97" s="1">
        <v>0.10763088390319052</v>
      </c>
      <c r="G97" s="1">
        <v>0.11162197740249399</v>
      </c>
      <c r="H97" s="1">
        <v>0.14493245769457344</v>
      </c>
      <c r="I97" s="1">
        <v>7.5527315644160084E-2</v>
      </c>
      <c r="J97" s="1">
        <v>3.6857396269572733E-2</v>
      </c>
      <c r="K97" s="1">
        <v>5.0638972132630036E-2</v>
      </c>
      <c r="L97" s="1">
        <v>9.539456871023104E-2</v>
      </c>
      <c r="M97" s="1">
        <v>4.7596602599528311E-2</v>
      </c>
      <c r="N97" s="1">
        <v>2.15113416407882E-2</v>
      </c>
      <c r="O97" s="1">
        <v>1.2842454567218787E-2</v>
      </c>
      <c r="P97" s="1">
        <v>3.9522433886969724E-3</v>
      </c>
      <c r="Q97" s="1">
        <v>7.105543664581986E-4</v>
      </c>
      <c r="S97" s="1">
        <v>5901335.1593344901</v>
      </c>
      <c r="T97" s="1">
        <v>5638295.5106434394</v>
      </c>
      <c r="U97" s="1">
        <v>4640725.9660467394</v>
      </c>
      <c r="V97" s="1">
        <v>6228749.2376188999</v>
      </c>
      <c r="W97" s="1">
        <v>7086487.3564272206</v>
      </c>
      <c r="X97" s="1">
        <v>2021828.556592121</v>
      </c>
      <c r="Y97" s="1">
        <v>1538583.8217360801</v>
      </c>
      <c r="Z97" s="1">
        <v>2729695.6570290262</v>
      </c>
      <c r="AA97" s="1">
        <v>1184532.520399058</v>
      </c>
      <c r="AB97" s="1">
        <v>30604.612717347802</v>
      </c>
      <c r="AC97" s="1">
        <v>0</v>
      </c>
      <c r="AD97" s="1">
        <v>7552049345.5731497</v>
      </c>
      <c r="AE97" s="1">
        <v>67864152.056767821</v>
      </c>
    </row>
    <row r="98" spans="2:31">
      <c r="B98" s="1">
        <v>2003</v>
      </c>
      <c r="C98" s="1">
        <v>7.7568919062097702E-2</v>
      </c>
      <c r="D98" s="1">
        <v>1.1644497558126892E-2</v>
      </c>
      <c r="E98" s="1">
        <v>6.7589906734976529E-2</v>
      </c>
      <c r="F98" s="1">
        <v>0.11022927404783882</v>
      </c>
      <c r="G98" s="1">
        <v>0.12880206536472372</v>
      </c>
      <c r="H98" s="1">
        <v>0.11637081988304379</v>
      </c>
      <c r="I98" s="1">
        <v>0.15446921215236442</v>
      </c>
      <c r="J98" s="1">
        <v>8.5556771307775364E-2</v>
      </c>
      <c r="K98" s="1">
        <v>3.8478540004867556E-2</v>
      </c>
      <c r="L98" s="1">
        <v>5.0159328526905633E-2</v>
      </c>
      <c r="M98" s="1">
        <v>0.10108466444512391</v>
      </c>
      <c r="N98" s="1">
        <v>4.3853910925952019E-2</v>
      </c>
      <c r="O98" s="1">
        <v>1.6723697844536041E-2</v>
      </c>
      <c r="P98" s="1">
        <v>8.3561740126766523E-3</v>
      </c>
      <c r="Q98" s="1">
        <v>5.2207665432095086E-3</v>
      </c>
      <c r="S98" s="1">
        <v>55807334.547041595</v>
      </c>
      <c r="T98" s="1">
        <v>4767818.5991827399</v>
      </c>
      <c r="U98" s="1">
        <v>1240544.9480318772</v>
      </c>
      <c r="V98" s="1">
        <v>1158194.355468621</v>
      </c>
      <c r="W98" s="1">
        <v>382555.56020898558</v>
      </c>
      <c r="X98" s="1">
        <v>3901111.97440565</v>
      </c>
      <c r="Y98" s="1">
        <v>793494.57519009104</v>
      </c>
      <c r="Z98" s="1">
        <v>0</v>
      </c>
      <c r="AA98" s="1">
        <v>500136.15939653298</v>
      </c>
      <c r="AB98" s="1">
        <v>6546.20028724441</v>
      </c>
      <c r="AC98" s="1">
        <v>0</v>
      </c>
      <c r="AD98" s="1">
        <v>10424955801.594772</v>
      </c>
      <c r="AE98" s="1">
        <v>4092304.4751325669</v>
      </c>
    </row>
    <row r="99" spans="2:31">
      <c r="B99" s="1">
        <v>2004</v>
      </c>
      <c r="C99" s="1">
        <v>3.5130553557876747E-2</v>
      </c>
      <c r="D99" s="1">
        <v>4.1132935165727365E-2</v>
      </c>
      <c r="E99" s="1">
        <v>2.563902967575786E-2</v>
      </c>
      <c r="F99" s="1">
        <v>0.18947703468998275</v>
      </c>
      <c r="G99" s="1">
        <v>0.18375546925068212</v>
      </c>
      <c r="H99" s="1">
        <v>0.13937516783961099</v>
      </c>
      <c r="I99" s="1">
        <v>8.1943432243074876E-2</v>
      </c>
      <c r="J99" s="1">
        <v>8.8921622217237609E-2</v>
      </c>
      <c r="K99" s="1">
        <v>4.4197462459021467E-2</v>
      </c>
      <c r="L99" s="1">
        <v>2.7673831925394479E-2</v>
      </c>
      <c r="M99" s="1">
        <v>2.7766736406478091E-2</v>
      </c>
      <c r="N99" s="1">
        <v>5.0253051423348467E-2</v>
      </c>
      <c r="O99" s="1">
        <v>2.1566740745094057E-2</v>
      </c>
      <c r="P99" s="1">
        <v>5.3854079521911888E-3</v>
      </c>
      <c r="Q99" s="1">
        <v>2.980644695725614E-3</v>
      </c>
      <c r="S99" s="1">
        <v>16300001.855147619</v>
      </c>
      <c r="T99" s="1">
        <v>4125472.5113749397</v>
      </c>
      <c r="U99" s="1">
        <v>304860.4071175339</v>
      </c>
      <c r="V99" s="1">
        <v>615637.83075192594</v>
      </c>
      <c r="W99" s="1">
        <v>803469.24820438505</v>
      </c>
      <c r="X99" s="1">
        <v>614948.20967485115</v>
      </c>
      <c r="Y99" s="1">
        <v>144837.60616730343</v>
      </c>
      <c r="Z99" s="1">
        <v>279730.17016457499</v>
      </c>
      <c r="AA99" s="1">
        <v>7640.4658698827297</v>
      </c>
      <c r="AB99" s="1">
        <v>3852.5736614398002</v>
      </c>
      <c r="AC99" s="1">
        <v>0</v>
      </c>
      <c r="AD99" s="1">
        <v>5414397775.9567375</v>
      </c>
      <c r="AE99" s="1">
        <v>1587070.44265307</v>
      </c>
    </row>
    <row r="100" spans="2:31">
      <c r="B100" s="1">
        <v>2005</v>
      </c>
      <c r="C100" s="1">
        <v>5.846492396731915E-2</v>
      </c>
      <c r="D100" s="1">
        <v>1.6236007566491819E-2</v>
      </c>
      <c r="E100" s="1">
        <v>2.4223940570785078E-2</v>
      </c>
      <c r="F100" s="1">
        <v>0.10457011611511356</v>
      </c>
      <c r="G100" s="1">
        <v>0.30366049346670398</v>
      </c>
      <c r="H100" s="1">
        <v>0.20670674851873777</v>
      </c>
      <c r="I100" s="1">
        <v>0.10974801862543325</v>
      </c>
      <c r="J100" s="1">
        <v>5.0677699504931777E-2</v>
      </c>
      <c r="K100" s="1">
        <v>3.8934957333158923E-2</v>
      </c>
      <c r="L100" s="1">
        <v>3.0134742781029754E-2</v>
      </c>
      <c r="M100" s="1">
        <v>7.8313875790379101E-3</v>
      </c>
      <c r="N100" s="1">
        <v>1.6596230118665314E-2</v>
      </c>
      <c r="O100" s="1">
        <v>2.7128935182310892E-2</v>
      </c>
      <c r="P100" s="1">
        <v>1.0624028262156634E-2</v>
      </c>
      <c r="Q100" s="1">
        <v>6.1731671632283946E-3</v>
      </c>
      <c r="S100" s="1">
        <v>47139237.5539639</v>
      </c>
      <c r="T100" s="1">
        <v>17247817.808430612</v>
      </c>
      <c r="U100" s="1">
        <v>14499591.780149851</v>
      </c>
      <c r="V100" s="1">
        <v>2473483.4436621303</v>
      </c>
      <c r="W100" s="1">
        <v>800159.01943558082</v>
      </c>
      <c r="X100" s="1">
        <v>1468970.1402208318</v>
      </c>
      <c r="Y100" s="1">
        <v>60095.285144588095</v>
      </c>
      <c r="Z100" s="1">
        <v>12161.538649201981</v>
      </c>
      <c r="AA100" s="1">
        <v>555536.33826335205</v>
      </c>
      <c r="AB100" s="1">
        <v>176955.33759867601</v>
      </c>
      <c r="AC100" s="1">
        <v>0</v>
      </c>
      <c r="AD100" s="1">
        <v>7662199287.4987144</v>
      </c>
      <c r="AE100" s="1">
        <v>411484.34967840801</v>
      </c>
    </row>
    <row r="101" spans="2:31">
      <c r="B101" s="1">
        <v>2006</v>
      </c>
      <c r="C101" s="1">
        <v>4.5224834343173065E-2</v>
      </c>
      <c r="D101" s="1">
        <v>1.4466870478359359E-2</v>
      </c>
      <c r="E101" s="1">
        <v>2.2456865838513265E-2</v>
      </c>
      <c r="F101" s="1">
        <v>7.4032087933843332E-2</v>
      </c>
      <c r="G101" s="1">
        <v>0.18477405771829647</v>
      </c>
      <c r="H101" s="1">
        <v>0.23506972238350912</v>
      </c>
      <c r="I101" s="1">
        <v>0.15114563116028451</v>
      </c>
      <c r="J101" s="1">
        <v>7.2983832984761771E-2</v>
      </c>
      <c r="K101" s="1">
        <v>4.1846486488813089E-2</v>
      </c>
      <c r="L101" s="1">
        <v>3.6261588726764493E-2</v>
      </c>
      <c r="M101" s="1">
        <v>1.7448282107102815E-2</v>
      </c>
      <c r="N101" s="1">
        <v>1.0912534828662727E-2</v>
      </c>
      <c r="O101" s="1">
        <v>1.5742854168194619E-2</v>
      </c>
      <c r="P101" s="1">
        <v>2.1152212071680835E-2</v>
      </c>
      <c r="Q101" s="1">
        <v>1.0532988911459474E-2</v>
      </c>
      <c r="S101" s="1">
        <v>45070776.847095698</v>
      </c>
      <c r="T101" s="1">
        <v>22711804.222107232</v>
      </c>
      <c r="U101" s="1">
        <v>14033609.99204956</v>
      </c>
      <c r="V101" s="1">
        <v>2171807.6185571691</v>
      </c>
      <c r="W101" s="1">
        <v>4714756.5058996091</v>
      </c>
      <c r="X101" s="1">
        <v>738965.14320887392</v>
      </c>
      <c r="Y101" s="1">
        <v>186730.7240341974</v>
      </c>
      <c r="Z101" s="1">
        <v>15116.1921970286</v>
      </c>
      <c r="AA101" s="1">
        <v>17998.7643470396</v>
      </c>
      <c r="AB101" s="1">
        <v>200033.60385652215</v>
      </c>
      <c r="AC101" s="1">
        <v>0</v>
      </c>
      <c r="AD101" s="1">
        <v>4649721691.0003538</v>
      </c>
      <c r="AE101" s="1">
        <v>1053663.3369806099</v>
      </c>
    </row>
    <row r="102" spans="2:31">
      <c r="B102" s="1">
        <v>2007</v>
      </c>
      <c r="C102" s="1">
        <v>0.16709481231006823</v>
      </c>
      <c r="D102" s="1">
        <v>8.075483834169405E-3</v>
      </c>
      <c r="E102" s="1">
        <v>1.9668173313653666E-2</v>
      </c>
      <c r="F102" s="1">
        <v>5.6981158304478551E-2</v>
      </c>
      <c r="G102" s="1">
        <v>0.17858778054276675</v>
      </c>
      <c r="H102" s="1">
        <v>0.21035235453046019</v>
      </c>
      <c r="I102" s="1">
        <v>0.15290394233509111</v>
      </c>
      <c r="J102" s="1">
        <v>0.11086534442024332</v>
      </c>
      <c r="K102" s="1">
        <v>4.704637212280649E-2</v>
      </c>
      <c r="L102" s="1">
        <v>2.1156831749930598E-2</v>
      </c>
      <c r="M102" s="1">
        <v>1.9679450360848942E-2</v>
      </c>
      <c r="N102" s="1">
        <v>1.7035458643010558E-2</v>
      </c>
      <c r="O102" s="1">
        <v>7.8663509359183127E-3</v>
      </c>
      <c r="P102" s="1">
        <v>9.8675862710569332E-3</v>
      </c>
      <c r="Q102" s="1">
        <v>9.7941288721236919E-3</v>
      </c>
      <c r="S102" s="1">
        <v>57938055.5641414</v>
      </c>
      <c r="T102" s="1">
        <v>25858068.785868201</v>
      </c>
      <c r="U102" s="1">
        <v>7340641.8031488601</v>
      </c>
      <c r="V102" s="1">
        <v>11466940.070097279</v>
      </c>
      <c r="W102" s="1">
        <v>3850359.50192161</v>
      </c>
      <c r="X102" s="1">
        <v>2678364.339565408</v>
      </c>
      <c r="Y102" s="1">
        <v>1000192.9621789429</v>
      </c>
      <c r="Z102" s="1">
        <v>28934.176324543208</v>
      </c>
      <c r="AA102" s="1">
        <v>29175.960279193401</v>
      </c>
      <c r="AB102" s="1">
        <v>36275.075666301702</v>
      </c>
      <c r="AC102" s="1">
        <v>2444656.30318709</v>
      </c>
      <c r="AD102" s="1">
        <v>7224025672.7536249</v>
      </c>
      <c r="AE102" s="1">
        <v>1026740.64078039</v>
      </c>
    </row>
    <row r="103" spans="2:31">
      <c r="B103" s="1">
        <v>2008</v>
      </c>
      <c r="C103" s="1">
        <v>0.34187779140007574</v>
      </c>
      <c r="D103" s="1">
        <v>1.7901525061666739E-2</v>
      </c>
      <c r="E103" s="1">
        <v>1.4796567110539338E-2</v>
      </c>
      <c r="F103" s="1">
        <v>2.6802715105103049E-2</v>
      </c>
      <c r="G103" s="1">
        <v>7.6031622875025962E-2</v>
      </c>
      <c r="H103" s="1">
        <v>0.15388042302422442</v>
      </c>
      <c r="I103" s="1">
        <v>0.12149155131409019</v>
      </c>
      <c r="J103" s="1">
        <v>8.4999968367916873E-2</v>
      </c>
      <c r="K103" s="1">
        <v>5.4184901557769116E-2</v>
      </c>
      <c r="L103" s="1">
        <v>2.1394229061961506E-2</v>
      </c>
      <c r="M103" s="1">
        <v>1.7987115401185149E-2</v>
      </c>
      <c r="N103" s="1">
        <v>1.3724414850485344E-2</v>
      </c>
      <c r="O103" s="1">
        <v>6.2630777484288585E-3</v>
      </c>
      <c r="P103" s="1">
        <v>3.4700500896986597E-3</v>
      </c>
      <c r="Q103" s="1">
        <v>5.2209542749458273E-3</v>
      </c>
      <c r="S103" s="1">
        <v>28901668.577055</v>
      </c>
      <c r="T103" s="1">
        <v>43401231.647813596</v>
      </c>
      <c r="U103" s="1">
        <v>23492925.728241012</v>
      </c>
      <c r="V103" s="1">
        <v>8952326.1201935504</v>
      </c>
      <c r="W103" s="1">
        <v>12379251.59838026</v>
      </c>
      <c r="X103" s="1">
        <v>2303118.3143869531</v>
      </c>
      <c r="Y103" s="1">
        <v>42747.383095749588</v>
      </c>
      <c r="Z103" s="1">
        <v>789121.52876139095</v>
      </c>
      <c r="AA103" s="1">
        <v>7210.2848418077201</v>
      </c>
      <c r="AB103" s="1">
        <v>37337.224228329796</v>
      </c>
      <c r="AC103" s="1">
        <v>0</v>
      </c>
      <c r="AD103" s="1">
        <v>3955414454.540648</v>
      </c>
      <c r="AE103" s="1">
        <v>159018.4944719552</v>
      </c>
    </row>
    <row r="104" spans="2:31">
      <c r="B104" s="1">
        <v>2009</v>
      </c>
      <c r="C104" s="1">
        <v>7.9837473195421949E-2</v>
      </c>
      <c r="D104" s="1">
        <v>5.1304386298845601E-2</v>
      </c>
      <c r="E104" s="1">
        <v>0.10639846095385373</v>
      </c>
      <c r="F104" s="1">
        <v>0.11587468459492371</v>
      </c>
      <c r="G104" s="1">
        <v>6.8050641140499205E-2</v>
      </c>
      <c r="H104" s="1">
        <v>9.88908815481679E-2</v>
      </c>
      <c r="I104" s="1">
        <v>0.13459142797548493</v>
      </c>
      <c r="J104" s="1">
        <v>0.106205698863889</v>
      </c>
      <c r="K104" s="1">
        <v>7.7676507927271196E-2</v>
      </c>
      <c r="L104" s="1">
        <v>3.8310904458633957E-2</v>
      </c>
      <c r="M104" s="1">
        <v>2.535515322182632E-2</v>
      </c>
      <c r="N104" s="1">
        <v>8.5205556670192931E-3</v>
      </c>
      <c r="O104" s="1">
        <v>8.5794636812656765E-3</v>
      </c>
      <c r="P104" s="1">
        <v>4.4738685971078664E-3</v>
      </c>
      <c r="Q104" s="1">
        <v>3.7685228888431795E-3</v>
      </c>
      <c r="S104" s="1">
        <v>12118498.60785413</v>
      </c>
      <c r="T104" s="1">
        <v>13846311.14222452</v>
      </c>
      <c r="U104" s="1">
        <v>9617352.7576344311</v>
      </c>
      <c r="V104" s="1">
        <v>7621151.5261073001</v>
      </c>
      <c r="W104" s="1">
        <v>6066015.1996816397</v>
      </c>
      <c r="X104" s="1">
        <v>6585523.4858754203</v>
      </c>
      <c r="Y104" s="1">
        <v>1633344.0097378709</v>
      </c>
      <c r="Z104" s="1">
        <v>321833.53418461501</v>
      </c>
      <c r="AA104" s="1">
        <v>888510.51030548895</v>
      </c>
      <c r="AB104" s="1">
        <v>248247.02590942901</v>
      </c>
      <c r="AC104" s="1">
        <v>0</v>
      </c>
      <c r="AD104" s="1">
        <v>3458469935.9742169</v>
      </c>
      <c r="AE104" s="1">
        <v>10591702.9800137</v>
      </c>
    </row>
    <row r="105" spans="2:31">
      <c r="B105" s="1">
        <v>2010</v>
      </c>
      <c r="C105" s="1">
        <v>0.20963271037556985</v>
      </c>
      <c r="D105" s="1">
        <v>2.0238095273525315E-2</v>
      </c>
      <c r="E105" s="1">
        <v>3.59620535859849E-2</v>
      </c>
      <c r="F105" s="1">
        <v>0.36292499680832918</v>
      </c>
      <c r="G105" s="1">
        <v>0.16432820834565731</v>
      </c>
      <c r="H105" s="1">
        <v>5.2018984545467634E-2</v>
      </c>
      <c r="I105" s="1">
        <v>4.6034782512807335E-2</v>
      </c>
      <c r="J105" s="1">
        <v>4.9190276435338028E-2</v>
      </c>
      <c r="K105" s="1">
        <v>5.207791773578916E-2</v>
      </c>
      <c r="L105" s="1">
        <v>3.5853629323287221E-2</v>
      </c>
      <c r="M105" s="1">
        <v>3.0925931464271781E-2</v>
      </c>
      <c r="N105" s="1">
        <v>1.1373427661977756E-2</v>
      </c>
      <c r="O105" s="1">
        <v>6.9543221358772831E-3</v>
      </c>
      <c r="P105" s="1">
        <v>4.062379732634935E-3</v>
      </c>
      <c r="Q105" s="1">
        <v>2.5080715375421208E-3</v>
      </c>
      <c r="S105" s="1">
        <v>14200048.937855041</v>
      </c>
      <c r="T105" s="1">
        <v>3315464.9117433727</v>
      </c>
      <c r="U105" s="1">
        <v>6146422.8769487096</v>
      </c>
      <c r="V105" s="1">
        <v>13205467.6741971</v>
      </c>
      <c r="W105" s="1">
        <v>6900888.0001304206</v>
      </c>
      <c r="X105" s="1">
        <v>3607588.2995304293</v>
      </c>
      <c r="Y105" s="1">
        <v>2189440.2898418177</v>
      </c>
      <c r="Z105" s="1">
        <v>904881.13946625404</v>
      </c>
      <c r="AA105" s="1">
        <v>0</v>
      </c>
      <c r="AB105" s="1">
        <v>424662.02712958457</v>
      </c>
      <c r="AC105" s="1">
        <v>0</v>
      </c>
      <c r="AD105" s="1">
        <v>5397009191.772974</v>
      </c>
      <c r="AE105" s="1">
        <v>1432056.6020520299</v>
      </c>
    </row>
    <row r="106" spans="2:31">
      <c r="B106" s="1">
        <v>2011</v>
      </c>
      <c r="C106" s="1">
        <v>7.2054944002693785E-2</v>
      </c>
      <c r="D106" s="1">
        <v>2.3469419165432374E-2</v>
      </c>
      <c r="E106" s="1">
        <v>4.8823754937170123E-2</v>
      </c>
      <c r="F106" s="1">
        <v>6.6793319781281571E-2</v>
      </c>
      <c r="G106" s="1">
        <v>0.33587367885942759</v>
      </c>
      <c r="H106" s="1">
        <v>0.16558550148041529</v>
      </c>
      <c r="I106" s="1">
        <v>4.9214704182005325E-2</v>
      </c>
      <c r="J106" s="1">
        <v>2.830589841485457E-2</v>
      </c>
      <c r="K106" s="1">
        <v>4.4389578790538703E-2</v>
      </c>
      <c r="L106" s="1">
        <v>4.4183907451078704E-2</v>
      </c>
      <c r="M106" s="1">
        <v>3.6886956057264789E-2</v>
      </c>
      <c r="N106" s="1">
        <v>2.8202732474582146E-2</v>
      </c>
      <c r="O106" s="1">
        <v>1.1925307836021106E-2</v>
      </c>
      <c r="P106" s="1">
        <v>5.6310805117241753E-3</v>
      </c>
      <c r="Q106" s="1">
        <v>7.0179992564869988E-3</v>
      </c>
      <c r="S106" s="1">
        <v>29941133.105656601</v>
      </c>
      <c r="T106" s="1">
        <v>7496995.0775911398</v>
      </c>
      <c r="U106" s="1">
        <v>4549053.5337761799</v>
      </c>
      <c r="V106" s="1">
        <v>3298358.3365721642</v>
      </c>
      <c r="W106" s="1">
        <v>8231344.8306701705</v>
      </c>
      <c r="X106" s="1">
        <v>7142459.5128997499</v>
      </c>
      <c r="Y106" s="1">
        <v>1622811.5631318958</v>
      </c>
      <c r="Z106" s="1">
        <v>387178.56442292599</v>
      </c>
      <c r="AA106" s="1">
        <v>178385.70512519701</v>
      </c>
      <c r="AB106" s="1">
        <v>1539574.0068699673</v>
      </c>
      <c r="AC106" s="1">
        <v>0</v>
      </c>
      <c r="AD106" s="1">
        <v>4844550125.6862383</v>
      </c>
      <c r="AE106" s="1">
        <v>3235434.3209749777</v>
      </c>
    </row>
    <row r="107" spans="2:31">
      <c r="B107" s="1">
        <v>2012</v>
      </c>
      <c r="C107" s="1">
        <v>0.23027546806799373</v>
      </c>
      <c r="D107" s="1">
        <v>2.8972525281889937E-2</v>
      </c>
      <c r="E107" s="1">
        <v>5.2993405515317261E-2</v>
      </c>
      <c r="F107" s="1">
        <v>0.38071831159302627</v>
      </c>
      <c r="G107" s="1">
        <v>8.8123349926183009E-2</v>
      </c>
      <c r="H107" s="1">
        <v>0.14088503512852762</v>
      </c>
      <c r="I107" s="1">
        <v>4.8209988315446137E-2</v>
      </c>
      <c r="J107" s="1">
        <v>1.9186866488869914E-2</v>
      </c>
      <c r="K107" s="1">
        <v>1.4469574444839706E-2</v>
      </c>
      <c r="L107" s="1">
        <v>2.0015502690455492E-2</v>
      </c>
      <c r="M107" s="1">
        <v>1.6350781616877412E-2</v>
      </c>
      <c r="N107" s="1">
        <v>1.4457055007483618E-2</v>
      </c>
      <c r="O107" s="1">
        <v>1.2110592592270918E-2</v>
      </c>
      <c r="P107" s="1">
        <v>4.3225902706391182E-3</v>
      </c>
      <c r="Q107" s="1">
        <v>3.2992587297685514E-3</v>
      </c>
      <c r="S107" s="1">
        <v>21423146.867820248</v>
      </c>
      <c r="T107" s="1">
        <v>8549600.9122153893</v>
      </c>
      <c r="U107" s="1">
        <v>4407850.1087313592</v>
      </c>
      <c r="V107" s="1">
        <v>2573842.3623528043</v>
      </c>
      <c r="W107" s="1">
        <v>3734134.9815146597</v>
      </c>
      <c r="X107" s="1">
        <v>3615101.3392028501</v>
      </c>
      <c r="Y107" s="1">
        <v>5738529.1638127798</v>
      </c>
      <c r="Z107" s="1">
        <v>979178.5614667515</v>
      </c>
      <c r="AA107" s="1">
        <v>0</v>
      </c>
      <c r="AB107" s="1">
        <v>182003.67453815101</v>
      </c>
      <c r="AC107" s="1">
        <v>0</v>
      </c>
      <c r="AD107" s="1">
        <v>6475132247.9510527</v>
      </c>
      <c r="AE107" s="1">
        <v>562238.65180930647</v>
      </c>
    </row>
    <row r="110" spans="2:31">
      <c r="C110" s="1">
        <v>0.14838317382906505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AI72"/>
  <sheetViews>
    <sheetView topLeftCell="A23" workbookViewId="0">
      <selection activeCell="L36" sqref="C36:L36"/>
    </sheetView>
  </sheetViews>
  <sheetFormatPr baseColWidth="10" defaultColWidth="8.83203125" defaultRowHeight="13"/>
  <cols>
    <col min="12" max="12" width="9.1640625" bestFit="1" customWidth="1"/>
  </cols>
  <sheetData>
    <row r="7" spans="2:19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</row>
    <row r="8" spans="2:19">
      <c r="B8">
        <v>1990</v>
      </c>
    </row>
    <row r="9" spans="2:19">
      <c r="B9">
        <v>1991</v>
      </c>
      <c r="C9">
        <f>'[1]PM2014.dat'!B305</f>
        <v>639.26753799999994</v>
      </c>
      <c r="D9">
        <f>'[1]PM2014.dat'!C305</f>
        <v>5942.3292549999996</v>
      </c>
      <c r="E9">
        <f>'[1]PM2014.dat'!D305</f>
        <v>967.02642100000003</v>
      </c>
      <c r="F9">
        <f>'[1]PM2014.dat'!E305</f>
        <v>214.547946</v>
      </c>
      <c r="G9">
        <f>'[1]PM2014.dat'!F305</f>
        <v>224.12922699999999</v>
      </c>
      <c r="H9">
        <f>'[1]PM2014.dat'!G305</f>
        <v>133.045368</v>
      </c>
      <c r="I9">
        <f>'[1]PM2014.dat'!H305</f>
        <v>119.732088</v>
      </c>
      <c r="J9">
        <f>'[1]PM2014.dat'!I305</f>
        <v>38.685293000000001</v>
      </c>
      <c r="K9">
        <f>'[1]PM2014.dat'!J305</f>
        <v>37.037005999999998</v>
      </c>
      <c r="L9">
        <f>SUM(N9:S9)</f>
        <v>52.988569999999996</v>
      </c>
      <c r="N9">
        <f>'[1]PM2014.dat'!K305</f>
        <v>14.667192999999999</v>
      </c>
      <c r="O9">
        <f>'[1]PM2014.dat'!L305</f>
        <v>16.038739</v>
      </c>
      <c r="P9">
        <f>'[1]PM2014.dat'!M305</f>
        <v>5.2750120000000003</v>
      </c>
      <c r="Q9">
        <f>'[1]PM2014.dat'!N305</f>
        <v>7.8624049999999999</v>
      </c>
      <c r="R9">
        <f>'[1]PM2014.dat'!O305</f>
        <v>4.59</v>
      </c>
      <c r="S9">
        <f>'[1]PM2014.dat'!P305</f>
        <v>4.5552210000000004</v>
      </c>
    </row>
    <row r="10" spans="2:19">
      <c r="B10">
        <v>1992</v>
      </c>
    </row>
    <row r="11" spans="2:19">
      <c r="B11">
        <v>1993</v>
      </c>
    </row>
    <row r="12" spans="2:19">
      <c r="B12">
        <v>1994</v>
      </c>
      <c r="C12">
        <f>'[1]PM2014.dat'!B306</f>
        <v>452.85523499999999</v>
      </c>
      <c r="D12">
        <f>'[1]PM2014.dat'!C306</f>
        <v>3905.6106049999999</v>
      </c>
      <c r="E12">
        <f>'[1]PM2014.dat'!D306</f>
        <v>1127.234019</v>
      </c>
      <c r="F12">
        <f>'[1]PM2014.dat'!E306</f>
        <v>1670.3028260000001</v>
      </c>
      <c r="G12">
        <f>'[1]PM2014.dat'!F306</f>
        <v>1908.487018</v>
      </c>
      <c r="H12">
        <f>'[1]PM2014.dat'!G306</f>
        <v>293.253466</v>
      </c>
      <c r="I12">
        <f>'[1]PM2014.dat'!H306</f>
        <v>69.328886999999995</v>
      </c>
      <c r="J12">
        <f>'[1]PM2014.dat'!I306</f>
        <v>66.771671999999995</v>
      </c>
      <c r="K12">
        <f>'[1]PM2014.dat'!J306</f>
        <v>30.09459</v>
      </c>
      <c r="L12">
        <f>SUM(N12:S12)</f>
        <v>58.537682000000004</v>
      </c>
      <c r="N12">
        <f>'[1]PM2014.dat'!K306</f>
        <v>21.061381999999998</v>
      </c>
      <c r="O12">
        <f>'[1]PM2014.dat'!L306</f>
        <v>6.3904139999999998</v>
      </c>
      <c r="P12">
        <f>'[1]PM2014.dat'!M306</f>
        <v>13.009868000000001</v>
      </c>
      <c r="Q12">
        <f>'[1]PM2014.dat'!N306</f>
        <v>2.9810840000000001</v>
      </c>
      <c r="R12">
        <f>'[1]PM2014.dat'!O306</f>
        <v>5.6638380000000002</v>
      </c>
      <c r="S12">
        <f>'[1]PM2014.dat'!P306</f>
        <v>9.4310960000000001</v>
      </c>
    </row>
    <row r="13" spans="2:19">
      <c r="B13">
        <v>1995</v>
      </c>
    </row>
    <row r="14" spans="2:19">
      <c r="B14">
        <v>1996</v>
      </c>
      <c r="C14">
        <f>'[1]PM2014.dat'!B307</f>
        <v>972.33634400000005</v>
      </c>
      <c r="D14">
        <f>'[1]PM2014.dat'!C307</f>
        <v>446.39659899999998</v>
      </c>
      <c r="E14">
        <f>'[1]PM2014.dat'!D307</f>
        <v>520.37133100000005</v>
      </c>
      <c r="F14">
        <f>'[1]PM2014.dat'!E307</f>
        <v>2686.4816000000001</v>
      </c>
      <c r="G14">
        <f>'[1]PM2014.dat'!F307</f>
        <v>820.73635899999999</v>
      </c>
      <c r="H14">
        <f>'[1]PM2014.dat'!G307</f>
        <v>509.29505599999999</v>
      </c>
      <c r="I14">
        <f>'[1]PM2014.dat'!H307</f>
        <v>434.35403400000001</v>
      </c>
      <c r="J14">
        <f>'[1]PM2014.dat'!I307</f>
        <v>84.868859999999998</v>
      </c>
      <c r="K14">
        <f>'[1]PM2014.dat'!J307</f>
        <v>16.722781000000001</v>
      </c>
      <c r="L14">
        <f>SUM(N14:S14)</f>
        <v>33.677388000000001</v>
      </c>
      <c r="N14">
        <f>'[1]PM2014.dat'!K307</f>
        <v>6.2749439999999996</v>
      </c>
      <c r="O14">
        <f>'[1]PM2014.dat'!L307</f>
        <v>5.6988880000000002</v>
      </c>
      <c r="P14">
        <f>'[1]PM2014.dat'!M307</f>
        <v>12.145110000000001</v>
      </c>
      <c r="Q14">
        <f>'[1]PM2014.dat'!N307</f>
        <v>1.3079369999999999</v>
      </c>
      <c r="R14">
        <f>'[1]PM2014.dat'!O307</f>
        <v>4.7831780000000004</v>
      </c>
      <c r="S14">
        <f>'[1]PM2014.dat'!P307</f>
        <v>3.4673310000000002</v>
      </c>
    </row>
    <row r="15" spans="2:19">
      <c r="B15">
        <v>1997</v>
      </c>
      <c r="C15">
        <f>'[1]PM2014.dat'!B308</f>
        <v>12383.79911</v>
      </c>
      <c r="D15">
        <f>'[1]PM2014.dat'!C308</f>
        <v>2742.751722</v>
      </c>
      <c r="E15">
        <f>'[1]PM2014.dat'!D308</f>
        <v>385.32888200000002</v>
      </c>
      <c r="F15">
        <f>'[1]PM2014.dat'!E308</f>
        <v>490.90981099999999</v>
      </c>
      <c r="G15">
        <f>'[1]PM2014.dat'!F308</f>
        <v>1918.113717</v>
      </c>
      <c r="H15">
        <f>'[1]PM2014.dat'!G308</f>
        <v>384.006258</v>
      </c>
      <c r="I15">
        <f>'[1]PM2014.dat'!H308</f>
        <v>205.28550100000001</v>
      </c>
      <c r="J15">
        <f>'[1]PM2014.dat'!I308</f>
        <v>142.672406</v>
      </c>
      <c r="K15">
        <f>'[1]PM2014.dat'!J308</f>
        <v>32.735835999999999</v>
      </c>
      <c r="L15">
        <f>SUM(N15:S15)</f>
        <v>17.683416000000001</v>
      </c>
      <c r="N15">
        <f>'[1]PM2014.dat'!K308</f>
        <v>3.8884780000000001</v>
      </c>
      <c r="O15">
        <f>'[1]PM2014.dat'!L308</f>
        <v>4.9455340000000003</v>
      </c>
      <c r="P15">
        <f>'[1]PM2014.dat'!M308</f>
        <v>2.0102259999999998</v>
      </c>
      <c r="Q15">
        <f>'[1]PM2014.dat'!N308</f>
        <v>2.2329599999999998</v>
      </c>
      <c r="R15">
        <f>'[1]PM2014.dat'!O308</f>
        <v>2.2997890000000001</v>
      </c>
      <c r="S15">
        <f>'[1]PM2014.dat'!P308</f>
        <v>2.3064290000000001</v>
      </c>
    </row>
    <row r="16" spans="2:19">
      <c r="B16">
        <v>1998</v>
      </c>
    </row>
    <row r="17" spans="2:19">
      <c r="B17">
        <v>1999</v>
      </c>
      <c r="C17">
        <f>'[1]PM2014.dat'!B309</f>
        <v>111.865503</v>
      </c>
      <c r="D17">
        <f>'[1]PM2014.dat'!C309</f>
        <v>1587.614967</v>
      </c>
      <c r="E17">
        <f>'[1]PM2014.dat'!D309</f>
        <v>3596.9569740000002</v>
      </c>
      <c r="F17">
        <f>'[1]PM2014.dat'!E309</f>
        <v>1683.5934110000001</v>
      </c>
      <c r="G17">
        <f>'[1]PM2014.dat'!F309</f>
        <v>582.56553599999995</v>
      </c>
      <c r="H17">
        <f>'[1]PM2014.dat'!G309</f>
        <v>273.94560999999999</v>
      </c>
      <c r="I17">
        <f>'[1]PM2014.dat'!H309</f>
        <v>1169.058192</v>
      </c>
      <c r="J17">
        <f>'[1]PM2014.dat'!I309</f>
        <v>400.23503799999997</v>
      </c>
      <c r="K17">
        <f>'[1]PM2014.dat'!J309</f>
        <v>104.643576</v>
      </c>
      <c r="L17">
        <f>SUM(N17:S17)</f>
        <v>90.173300000000012</v>
      </c>
      <c r="N17">
        <f>'[1]PM2014.dat'!K309</f>
        <v>66.873683</v>
      </c>
      <c r="O17">
        <f>'[1]PM2014.dat'!L309</f>
        <v>14.464537</v>
      </c>
      <c r="P17">
        <f>'[1]PM2014.dat'!M309</f>
        <v>6.471546</v>
      </c>
      <c r="Q17">
        <f>'[1]PM2014.dat'!N309</f>
        <v>1.67028</v>
      </c>
      <c r="R17">
        <f>'[1]PM2014.dat'!O309</f>
        <v>0</v>
      </c>
      <c r="S17">
        <f>'[1]PM2014.dat'!P309</f>
        <v>0.69325400000000004</v>
      </c>
    </row>
    <row r="18" spans="2:19">
      <c r="B18">
        <v>2000</v>
      </c>
      <c r="C18">
        <f>'[1]PM2014.dat'!B310</f>
        <v>257.92201599999999</v>
      </c>
      <c r="D18">
        <f>'[1]PM2014.dat'!C310</f>
        <v>1272.3294330000001</v>
      </c>
      <c r="E18">
        <f>'[1]PM2014.dat'!D310</f>
        <v>1184.944489</v>
      </c>
      <c r="F18">
        <f>'[1]PM2014.dat'!E310</f>
        <v>2480.0247760000002</v>
      </c>
      <c r="G18">
        <f>'[1]PM2014.dat'!F310</f>
        <v>899.71374900000001</v>
      </c>
      <c r="H18">
        <f>'[1]PM2014.dat'!G310</f>
        <v>243.88862</v>
      </c>
      <c r="I18">
        <f>'[1]PM2014.dat'!H310</f>
        <v>233.99312599999999</v>
      </c>
      <c r="J18">
        <f>'[1]PM2014.dat'!I310</f>
        <v>725.12436600000001</v>
      </c>
      <c r="K18">
        <f>'[1]PM2014.dat'!J310</f>
        <v>190.427626</v>
      </c>
      <c r="L18">
        <f>SUM(N18:S18)</f>
        <v>141.38736599999999</v>
      </c>
      <c r="N18">
        <f>'[1]PM2014.dat'!K310</f>
        <v>84.693968999999996</v>
      </c>
      <c r="O18">
        <f>'[1]PM2014.dat'!L310</f>
        <v>35.625883999999999</v>
      </c>
      <c r="P18">
        <f>'[1]PM2014.dat'!M310</f>
        <v>18.077577999999999</v>
      </c>
      <c r="Q18">
        <f>'[1]PM2014.dat'!N310</f>
        <v>1.166461</v>
      </c>
      <c r="R18">
        <f>'[1]PM2014.dat'!O310</f>
        <v>1.3551070000000001</v>
      </c>
      <c r="S18">
        <f>'[1]PM2014.dat'!P310</f>
        <v>0.46836699999999998</v>
      </c>
    </row>
    <row r="19" spans="2:19">
      <c r="B19">
        <v>2001</v>
      </c>
    </row>
    <row r="20" spans="2:19">
      <c r="B20">
        <v>2002</v>
      </c>
      <c r="C20">
        <f>'[1]PM2014.dat'!B311</f>
        <v>561.31366190000006</v>
      </c>
      <c r="D20">
        <f>'[1]PM2014.dat'!C311</f>
        <v>4187.5517739999996</v>
      </c>
      <c r="E20">
        <f>'[1]PM2014.dat'!D311</f>
        <v>3841.0404589999998</v>
      </c>
      <c r="F20">
        <f>'[1]PM2014.dat'!E311</f>
        <v>1295.262536</v>
      </c>
      <c r="G20">
        <f>'[1]PM2014.dat'!F311</f>
        <v>685.34618369999998</v>
      </c>
      <c r="H20">
        <f>'[1]PM2014.dat'!G311</f>
        <v>593.33517889999996</v>
      </c>
      <c r="I20">
        <f>'[1]PM2014.dat'!H311</f>
        <v>287.57275440000001</v>
      </c>
      <c r="J20">
        <f>'[1]PM2014.dat'!I311</f>
        <v>99.991476300000002</v>
      </c>
      <c r="K20">
        <f>'[1]PM2014.dat'!J311</f>
        <v>131.71430459999999</v>
      </c>
      <c r="L20">
        <f>SUM(N20:S20)</f>
        <v>438.634671739</v>
      </c>
      <c r="N20">
        <f>'[1]PM2014.dat'!K311</f>
        <v>237.8775143</v>
      </c>
      <c r="O20">
        <f>'[1]PM2014.dat'!L311</f>
        <v>117.87598</v>
      </c>
      <c r="P20">
        <f>'[1]PM2014.dat'!M311</f>
        <v>48.101307900000002</v>
      </c>
      <c r="Q20">
        <f>'[1]PM2014.dat'!N311</f>
        <v>25.200015480000001</v>
      </c>
      <c r="R20">
        <f>'[1]PM2014.dat'!O311</f>
        <v>6.4256788309999999</v>
      </c>
      <c r="S20">
        <f>'[1]PM2014.dat'!P311</f>
        <v>3.1541752280000002</v>
      </c>
    </row>
    <row r="21" spans="2:19">
      <c r="B21">
        <v>2003</v>
      </c>
    </row>
    <row r="22" spans="2:19">
      <c r="B22">
        <v>2004</v>
      </c>
      <c r="C22">
        <f>'[1]PM2014.dat'!B312</f>
        <v>15.75365101</v>
      </c>
      <c r="D22">
        <f>'[1]PM2014.dat'!C312</f>
        <v>275.06652259999998</v>
      </c>
      <c r="E22">
        <f>'[1]PM2014.dat'!D312</f>
        <v>1188.7984510000001</v>
      </c>
      <c r="F22">
        <f>'[1]PM2014.dat'!E312</f>
        <v>2928.9407609999998</v>
      </c>
      <c r="G22">
        <f>'[1]PM2014.dat'!F312</f>
        <v>1444.3430269999999</v>
      </c>
      <c r="H22">
        <f>'[1]PM2014.dat'!G312</f>
        <v>417.0268039</v>
      </c>
      <c r="I22">
        <f>'[1]PM2014.dat'!H312</f>
        <v>202.4937822</v>
      </c>
      <c r="J22">
        <f>'[1]PM2014.dat'!I312</f>
        <v>192.76933399999999</v>
      </c>
      <c r="K22">
        <f>'[1]PM2014.dat'!J312</f>
        <v>67.997976129999998</v>
      </c>
      <c r="L22">
        <f>SUM(N22:S22)</f>
        <v>101.30235040300002</v>
      </c>
      <c r="N22">
        <f>'[1]PM2014.dat'!K312</f>
        <v>34.699289149999998</v>
      </c>
      <c r="O22">
        <f>'[1]PM2014.dat'!L312</f>
        <v>24.599876630000001</v>
      </c>
      <c r="P22">
        <f>'[1]PM2014.dat'!M312</f>
        <v>19.81017834</v>
      </c>
      <c r="Q22">
        <f>'[1]PM2014.dat'!N312</f>
        <v>12.142736169999999</v>
      </c>
      <c r="R22">
        <f>'[1]PM2014.dat'!O312</f>
        <v>5.7995326230000002</v>
      </c>
      <c r="S22">
        <f>'[1]PM2014.dat'!P312</f>
        <v>4.2507374899999997</v>
      </c>
    </row>
    <row r="23" spans="2:19">
      <c r="B23">
        <v>2005</v>
      </c>
    </row>
    <row r="24" spans="2:19">
      <c r="B24">
        <v>2006</v>
      </c>
      <c r="C24">
        <f>'[1]PM2014.dat'!B313</f>
        <v>455.56513039999999</v>
      </c>
      <c r="D24">
        <f>'[1]PM2014.dat'!C313</f>
        <v>208.61292040000001</v>
      </c>
      <c r="E24">
        <f>'[1]PM2014.dat'!D313</f>
        <v>281.97304760000003</v>
      </c>
      <c r="F24">
        <f>'[1]PM2014.dat'!E313</f>
        <v>610.07403790000001</v>
      </c>
      <c r="G24">
        <f>'[1]PM2014.dat'!F313</f>
        <v>695.2963532</v>
      </c>
      <c r="H24">
        <f>'[1]PM2014.dat'!G313</f>
        <v>551.77971460000003</v>
      </c>
      <c r="I24">
        <f>'[1]PM2014.dat'!H313</f>
        <v>319.70128</v>
      </c>
      <c r="J24">
        <f>'[1]PM2014.dat'!I313</f>
        <v>110.07219309999999</v>
      </c>
      <c r="K24">
        <f>'[1]PM2014.dat'!J313</f>
        <v>52.989148999999998</v>
      </c>
      <c r="L24">
        <f>SUM(N24:S24)</f>
        <v>109.5940746</v>
      </c>
      <c r="N24">
        <f>'[1]PM2014.dat'!K313</f>
        <v>40.326140600000002</v>
      </c>
      <c r="O24">
        <f>'[1]PM2014.dat'!L313</f>
        <v>23.321421600000001</v>
      </c>
      <c r="P24">
        <f>'[1]PM2014.dat'!M313</f>
        <v>16.230236900000001</v>
      </c>
      <c r="Q24">
        <f>'[1]PM2014.dat'!N313</f>
        <v>8.5639041999999996</v>
      </c>
      <c r="R24">
        <f>'[1]PM2014.dat'!O313</f>
        <v>9.8944229000000004</v>
      </c>
      <c r="S24">
        <f>'[1]PM2014.dat'!P313</f>
        <v>11.257948399999998</v>
      </c>
    </row>
    <row r="25" spans="2:19">
      <c r="B25">
        <v>2007</v>
      </c>
      <c r="C25">
        <f>'[1]PM2014.dat'!B314</f>
        <v>5588.5405741148843</v>
      </c>
      <c r="D25">
        <f>'[1]PM2014.dat'!C314</f>
        <v>1026.2114373699133</v>
      </c>
      <c r="E25">
        <f>'[1]PM2014.dat'!D314</f>
        <v>319.70633954042341</v>
      </c>
      <c r="F25">
        <f>'[1]PM2014.dat'!E314</f>
        <v>430.07133277953471</v>
      </c>
      <c r="G25">
        <f>'[1]PM2014.dat'!F314</f>
        <v>669.18903196939925</v>
      </c>
      <c r="H25">
        <f>'[1]PM2014.dat'!G314</f>
        <v>588.82871281673692</v>
      </c>
      <c r="I25">
        <f>'[1]PM2014.dat'!H314</f>
        <v>305.66895225821224</v>
      </c>
      <c r="J25">
        <f>'[1]PM2014.dat'!I314</f>
        <v>166.21070973416897</v>
      </c>
      <c r="K25">
        <f>'[1]PM2014.dat'!J314</f>
        <v>60.198139202546479</v>
      </c>
      <c r="L25">
        <f>SUM(N25:S25)</f>
        <v>52.035566059130062</v>
      </c>
      <c r="N25">
        <f>'[1]PM2014.dat'!K314</f>
        <v>18.777363453729254</v>
      </c>
      <c r="O25">
        <f>'[1]PM2014.dat'!L314</f>
        <v>20.17779365033401</v>
      </c>
      <c r="P25">
        <f>'[1]PM2014.dat'!M314</f>
        <v>5.7336171031807694</v>
      </c>
      <c r="Q25">
        <f>'[1]PM2014.dat'!N314</f>
        <v>1.7040964370501244</v>
      </c>
      <c r="R25">
        <f>'[1]PM2014.dat'!O314</f>
        <v>2.1000291078449309</v>
      </c>
      <c r="S25">
        <f>'[1]PM2014.dat'!P314</f>
        <v>3.5426663069909754</v>
      </c>
    </row>
    <row r="26" spans="2:19">
      <c r="B26">
        <v>2008</v>
      </c>
      <c r="C26">
        <f>'[1]PM2014.dat'!B315</f>
        <v>36.481536349999999</v>
      </c>
      <c r="D26">
        <f>'[1]PM2014.dat'!C315</f>
        <v>2905.2935935416544</v>
      </c>
      <c r="E26">
        <f>'[1]PM2014.dat'!D315</f>
        <v>1031.6073767456228</v>
      </c>
      <c r="F26">
        <f>'[1]PM2014.dat'!E315</f>
        <v>144.38846427246074</v>
      </c>
      <c r="G26">
        <f>'[1]PM2014.dat'!F315</f>
        <v>106.86711920765273</v>
      </c>
      <c r="H26">
        <f>'[1]PM2014.dat'!G315</f>
        <v>170.17616673230253</v>
      </c>
      <c r="I26">
        <f>'[1]PM2014.dat'!H315</f>
        <v>132.37751844500281</v>
      </c>
      <c r="J26">
        <f>'[1]PM2014.dat'!I315</f>
        <v>70.690727055081766</v>
      </c>
      <c r="K26">
        <f>'[1]PM2014.dat'!J315</f>
        <v>58.217681562703788</v>
      </c>
      <c r="L26">
        <f>SUM(N26:S26)</f>
        <v>47.884368126084084</v>
      </c>
      <c r="N26">
        <f>'[1]PM2014.dat'!K315</f>
        <v>14.967838066571083</v>
      </c>
      <c r="O26">
        <f>'[1]PM2014.dat'!L315</f>
        <v>15.148499207847166</v>
      </c>
      <c r="P26">
        <f>'[1]PM2014.dat'!M315</f>
        <v>6.9286380879689311</v>
      </c>
      <c r="Q26">
        <f>'[1]PM2014.dat'!N315</f>
        <v>4.4551271872893139</v>
      </c>
      <c r="R26">
        <f>'[1]PM2014.dat'!O315</f>
        <v>1.9275810547369456</v>
      </c>
      <c r="S26">
        <f>'[1]PM2014.dat'!P315</f>
        <v>4.456684521670649</v>
      </c>
    </row>
    <row r="27" spans="2:19">
      <c r="B27">
        <v>2009</v>
      </c>
      <c r="C27">
        <f>'[1]PM2014.dat'!B316</f>
        <v>5127.6659818748503</v>
      </c>
      <c r="D27">
        <f>'[1]PM2014.dat'!C316</f>
        <v>797.39803845216898</v>
      </c>
      <c r="E27">
        <f>'[1]PM2014.dat'!D316</f>
        <v>1674.34570083157</v>
      </c>
      <c r="F27">
        <f>'[1]PM2014.dat'!E316</f>
        <v>198.93239226467102</v>
      </c>
      <c r="G27">
        <f>'[1]PM2014.dat'!F316</f>
        <v>31.056699111411202</v>
      </c>
      <c r="H27">
        <f>'[1]PM2014.dat'!G316</f>
        <v>33.908824162295502</v>
      </c>
      <c r="I27">
        <f>'[1]PM2014.dat'!H316</f>
        <v>50.5132661365475</v>
      </c>
      <c r="J27">
        <f>'[1]PM2014.dat'!I316</f>
        <v>37.516276733858895</v>
      </c>
      <c r="K27">
        <f>'[1]PM2014.dat'!J316</f>
        <v>20.793897471070402</v>
      </c>
      <c r="L27">
        <f>SUM(N27:S27)</f>
        <v>25.247447432834541</v>
      </c>
      <c r="N27">
        <f>'[1]PM2014.dat'!K316</f>
        <v>15.8220441732797</v>
      </c>
      <c r="O27">
        <f>'[1]PM2014.dat'!L316</f>
        <v>5.5457466281594003</v>
      </c>
      <c r="P27">
        <f>'[1]PM2014.dat'!M316</f>
        <v>2.1594949784023401</v>
      </c>
      <c r="Q27">
        <f>'[1]PM2014.dat'!N316</f>
        <v>0.51522738854860795</v>
      </c>
      <c r="R27">
        <f>'[1]PM2014.dat'!O316</f>
        <v>0.41768475545334499</v>
      </c>
      <c r="S27">
        <f>'[1]PM2014.dat'!P316</f>
        <v>0.78724950899114943</v>
      </c>
    </row>
    <row r="28" spans="2:19">
      <c r="B28">
        <v>2010</v>
      </c>
      <c r="C28">
        <f>'[1]PM2014.dat'!B317</f>
        <v>2525.5409533280208</v>
      </c>
      <c r="D28">
        <f>'[1]PM2014.dat'!C317</f>
        <v>6395.1999155974272</v>
      </c>
      <c r="E28">
        <f>'[1]PM2014.dat'!D317</f>
        <v>973.47550370835972</v>
      </c>
      <c r="F28">
        <f>'[1]PM2014.dat'!E317</f>
        <v>2183.4525290554793</v>
      </c>
      <c r="G28">
        <f>'[1]PM2014.dat'!F317</f>
        <v>383.64577235277</v>
      </c>
      <c r="H28">
        <f>'[1]PM2014.dat'!G317</f>
        <v>46.296905240605369</v>
      </c>
      <c r="I28">
        <f>'[1]PM2014.dat'!H317</f>
        <v>6.2202856800785709</v>
      </c>
      <c r="J28">
        <f>'[1]PM2014.dat'!I317</f>
        <v>7.4001846114571741</v>
      </c>
      <c r="K28">
        <f>'[1]PM2014.dat'!J317</f>
        <v>6.7891630342035265</v>
      </c>
      <c r="L28">
        <f>SUM(N28:S28)</f>
        <v>20.554501071903097</v>
      </c>
      <c r="N28">
        <f>'[1]PM2014.dat'!K317</f>
        <v>6.4793405476240489</v>
      </c>
      <c r="O28">
        <f>'[1]PM2014.dat'!L317</f>
        <v>5.9903176503167641</v>
      </c>
      <c r="P28">
        <f>'[1]PM2014.dat'!M317</f>
        <v>2.6086621147399836</v>
      </c>
      <c r="Q28">
        <f>'[1]PM2014.dat'!N317</f>
        <v>1.9386402008599355</v>
      </c>
      <c r="R28">
        <f>'[1]PM2014.dat'!O317</f>
        <v>1.2953988094402011</v>
      </c>
      <c r="S28">
        <f>'[1]PM2014.dat'!P317</f>
        <v>2.2421417489221658</v>
      </c>
    </row>
    <row r="29" spans="2:19">
      <c r="B29">
        <v>2011</v>
      </c>
    </row>
    <row r="30" spans="2:19">
      <c r="B30">
        <v>2012</v>
      </c>
      <c r="C30">
        <f>'[1]PM2014.dat'!B318</f>
        <v>66.874355156524729</v>
      </c>
      <c r="D30">
        <f>'[1]PM2014.dat'!C318</f>
        <v>1963.0878159418314</v>
      </c>
      <c r="E30">
        <f>'[1]PM2014.dat'!D318</f>
        <v>1640.6179902681181</v>
      </c>
      <c r="F30">
        <f>'[1]PM2014.dat'!E318</f>
        <v>2444.1326747016219</v>
      </c>
      <c r="G30">
        <f>'[1]PM2014.dat'!F318</f>
        <v>202.6385066172252</v>
      </c>
      <c r="H30">
        <f>'[1]PM2014.dat'!G318</f>
        <v>246.07163279577628</v>
      </c>
      <c r="I30">
        <f>'[1]PM2014.dat'!H318</f>
        <v>63.629256284980016</v>
      </c>
      <c r="J30">
        <f>'[1]PM2014.dat'!I318</f>
        <v>13.080688386378773</v>
      </c>
      <c r="K30">
        <f>'[1]PM2014.dat'!J318</f>
        <v>8.3313173100606779</v>
      </c>
      <c r="L30">
        <f>SUM(N30:S30)</f>
        <v>18.809203566390604</v>
      </c>
      <c r="N30">
        <f>'[1]PM2014.dat'!K318</f>
        <v>6.4602464213312967</v>
      </c>
      <c r="O30">
        <f>'[1]PM2014.dat'!L318</f>
        <v>6.5673182380329607</v>
      </c>
      <c r="P30">
        <f>'[1]PM2014.dat'!M318</f>
        <v>1.9654351716960718</v>
      </c>
      <c r="Q30">
        <f>'[1]PM2014.dat'!N318</f>
        <v>2.4922688742975518</v>
      </c>
      <c r="R30">
        <f>'[1]PM2014.dat'!O318</f>
        <v>0.5925995816734404</v>
      </c>
      <c r="S30">
        <f>'[1]PM2014.dat'!P318</f>
        <v>0.73133527935928111</v>
      </c>
    </row>
    <row r="31" spans="2:19">
      <c r="B31">
        <v>2013</v>
      </c>
    </row>
    <row r="32" spans="2:19">
      <c r="B32">
        <v>2014</v>
      </c>
      <c r="C32">
        <f>[1]pm2016_ddc_3.0m.dat!B338</f>
        <v>4438.3312150000002</v>
      </c>
      <c r="D32">
        <f>[1]pm2016_ddc_3.0m.dat!C338</f>
        <v>8614.8922299999995</v>
      </c>
      <c r="E32">
        <f>[1]pm2016_ddc_3.0m.dat!D338</f>
        <v>941.27510659999996</v>
      </c>
      <c r="F32">
        <f>[1]pm2016_ddc_3.0m.dat!E338</f>
        <v>1100.650198</v>
      </c>
      <c r="G32">
        <f>[1]pm2016_ddc_3.0m.dat!F338</f>
        <v>892.33720249999999</v>
      </c>
      <c r="H32">
        <f>[1]pm2016_ddc_3.0m.dat!G338</f>
        <v>974.6329164</v>
      </c>
      <c r="I32">
        <f>[1]pm2016_ddc_3.0m.dat!H338</f>
        <v>316.92252250000001</v>
      </c>
      <c r="J32">
        <f>[1]pm2016_ddc_3.0m.dat!I338</f>
        <v>66.892655649999995</v>
      </c>
      <c r="K32">
        <f>[1]pm2016_ddc_3.0m.dat!J338</f>
        <v>21.473721829999999</v>
      </c>
      <c r="L32">
        <f>SUM(N32:S32)</f>
        <v>16.156333193000002</v>
      </c>
      <c r="N32">
        <f>[1]pm2016_ddc_3.0m.dat!K338</f>
        <v>5.8276311229999997</v>
      </c>
      <c r="O32">
        <f>[1]pm2016_ddc_3.0m.dat!L338</f>
        <v>2.7471400940000001</v>
      </c>
      <c r="P32">
        <f>[1]pm2016_ddc_3.0m.dat!M338</f>
        <v>1.806650337</v>
      </c>
      <c r="Q32">
        <f>[1]pm2016_ddc_3.0m.dat!N338</f>
        <v>2.7895307169999999</v>
      </c>
      <c r="R32">
        <f>[1]pm2016_ddc_3.0m.dat!O338</f>
        <v>1.2450081630000001</v>
      </c>
      <c r="S32">
        <f>[1]pm2016_ddc_3.0m.dat!P338</f>
        <v>1.740372759</v>
      </c>
    </row>
    <row r="33" spans="2:35">
      <c r="B33">
        <v>2015</v>
      </c>
    </row>
    <row r="34" spans="2:35">
      <c r="B34">
        <v>2016</v>
      </c>
      <c r="C34">
        <f>[1]pm2016_ddc_3.0m.dat!B339</f>
        <v>83.334191309999994</v>
      </c>
      <c r="D34">
        <f>[1]pm2016_ddc_3.0m.dat!C339</f>
        <v>1017.163946</v>
      </c>
      <c r="E34">
        <f>[1]pm2016_ddc_3.0m.dat!D339</f>
        <v>4292.5253270000003</v>
      </c>
      <c r="F34">
        <f>[1]pm2016_ddc_3.0m.dat!E339</f>
        <v>3744.877113</v>
      </c>
      <c r="G34">
        <f>[1]pm2016_ddc_3.0m.dat!F339</f>
        <v>884.11238089999995</v>
      </c>
      <c r="H34">
        <f>[1]pm2016_ddc_3.0m.dat!G339</f>
        <v>253.53674849999999</v>
      </c>
      <c r="I34">
        <f>[1]pm2016_ddc_3.0m.dat!H339</f>
        <v>233.67141799999999</v>
      </c>
      <c r="J34">
        <f>[1]pm2016_ddc_3.0m.dat!I339</f>
        <v>210.23003170000001</v>
      </c>
      <c r="K34">
        <f>[1]pm2016_ddc_3.0m.dat!J339</f>
        <v>36.019083610000003</v>
      </c>
      <c r="L34">
        <f>SUM(N34:S34)</f>
        <v>20.158276918999999</v>
      </c>
      <c r="N34">
        <f>[1]pm2016_ddc_3.0m.dat!K339</f>
        <v>13.94022592</v>
      </c>
      <c r="O34">
        <f>[1]pm2016_ddc_3.0m.dat!L339</f>
        <v>3.5006982</v>
      </c>
      <c r="P34">
        <f>[1]pm2016_ddc_3.0m.dat!M339</f>
        <v>1.1358928370000001</v>
      </c>
      <c r="Q34">
        <f>[1]pm2016_ddc_3.0m.dat!N339</f>
        <v>0.82033765999999997</v>
      </c>
      <c r="R34">
        <f>[1]pm2016_ddc_3.0m.dat!O339</f>
        <v>0.20116203599999999</v>
      </c>
      <c r="S34">
        <f>[1]pm2016_ddc_3.0m.dat!P339</f>
        <v>0.55996026600000004</v>
      </c>
      <c r="U34" s="20">
        <f t="shared" ref="U34:AD34" si="0">C34</f>
        <v>83.334191309999994</v>
      </c>
      <c r="V34" s="20">
        <f t="shared" si="0"/>
        <v>1017.163946</v>
      </c>
      <c r="W34" s="20">
        <f t="shared" si="0"/>
        <v>4292.5253270000003</v>
      </c>
      <c r="X34" s="20">
        <f t="shared" si="0"/>
        <v>3744.877113</v>
      </c>
      <c r="Y34" s="20">
        <f t="shared" si="0"/>
        <v>884.11238089999995</v>
      </c>
      <c r="Z34" s="20">
        <f t="shared" si="0"/>
        <v>253.53674849999999</v>
      </c>
      <c r="AA34" s="20">
        <f t="shared" si="0"/>
        <v>233.67141799999999</v>
      </c>
      <c r="AB34" s="20">
        <f t="shared" si="0"/>
        <v>210.23003170000001</v>
      </c>
      <c r="AC34" s="20">
        <f t="shared" si="0"/>
        <v>36.019083610000003</v>
      </c>
      <c r="AD34" s="20">
        <f t="shared" si="0"/>
        <v>20.158276918999999</v>
      </c>
      <c r="AE34" s="19">
        <f>SUM(V34:AD34)</f>
        <v>10692.294325629002</v>
      </c>
      <c r="AG34" s="19">
        <f>SUM(U34:AD34)</f>
        <v>10775.628516939001</v>
      </c>
    </row>
    <row r="35" spans="2:35">
      <c r="B35">
        <v>2017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19"/>
      <c r="AG35" s="19"/>
    </row>
    <row r="36" spans="2:35" ht="14">
      <c r="B36">
        <v>2018</v>
      </c>
      <c r="C36">
        <v>423.915774</v>
      </c>
      <c r="D36">
        <v>535.25726750000001</v>
      </c>
      <c r="E36">
        <v>314.31023370000003</v>
      </c>
      <c r="F36">
        <v>570.33871339999996</v>
      </c>
      <c r="G36">
        <v>2337.6301319999998</v>
      </c>
      <c r="H36">
        <v>843.29203229999996</v>
      </c>
      <c r="I36">
        <v>199.00890609999999</v>
      </c>
      <c r="J36">
        <v>134.36053609999999</v>
      </c>
      <c r="K36">
        <v>102.86084030000001</v>
      </c>
      <c r="L36">
        <f>SUM(N36:S36)</f>
        <v>108.876315417</v>
      </c>
      <c r="M36" s="22"/>
      <c r="N36" s="22">
        <v>78.658066129999995</v>
      </c>
      <c r="O36" s="22">
        <v>23.164436779999999</v>
      </c>
      <c r="P36" s="22">
        <v>4.4979761949999997</v>
      </c>
      <c r="Q36" s="22">
        <v>1.1223732280000001</v>
      </c>
      <c r="R36" s="22">
        <v>0</v>
      </c>
      <c r="S36" s="22">
        <v>1.433463084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19"/>
      <c r="AG36" s="19"/>
    </row>
    <row r="37" spans="2:35"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19"/>
      <c r="AG37" s="19"/>
    </row>
    <row r="40" spans="2:35" ht="14" thickBot="1">
      <c r="B40" t="s">
        <v>10</v>
      </c>
    </row>
    <row r="41" spans="2:35" ht="14" thickTop="1"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V41" s="18"/>
      <c r="W41" s="21" t="s">
        <v>9</v>
      </c>
      <c r="X41" s="21"/>
      <c r="Y41" s="21"/>
      <c r="Z41" s="21"/>
      <c r="AA41" s="21"/>
      <c r="AB41" s="21"/>
      <c r="AC41" s="21"/>
      <c r="AD41" s="21"/>
      <c r="AE41" s="21"/>
      <c r="AF41" s="21"/>
      <c r="AG41" s="16"/>
      <c r="AH41" s="17"/>
      <c r="AI41" s="16"/>
    </row>
    <row r="42" spans="2:35" ht="15" thickBot="1">
      <c r="B42">
        <v>1991</v>
      </c>
      <c r="C42">
        <f>'[2]pm_2017.dat'!B206</f>
        <v>389.57400000000001</v>
      </c>
      <c r="D42">
        <f>'[2]pm_2017.dat'!C206</f>
        <v>113171.246</v>
      </c>
      <c r="E42">
        <f>'[2]pm_2017.dat'!D206</f>
        <v>44377.118000000002</v>
      </c>
      <c r="F42">
        <f>'[2]pm_2017.dat'!E206</f>
        <v>88939.243000000002</v>
      </c>
      <c r="G42">
        <f>'[2]pm_2017.dat'!F206</f>
        <v>151831.85800000001</v>
      </c>
      <c r="H42">
        <f>'[2]pm_2017.dat'!G206</f>
        <v>181937.23800000001</v>
      </c>
      <c r="I42">
        <f>'[2]pm_2017.dat'!H206</f>
        <v>509695.98599999998</v>
      </c>
      <c r="J42">
        <f>'[2]pm_2017.dat'!I206</f>
        <v>81478.505999999994</v>
      </c>
      <c r="K42">
        <f>'[2]pm_2017.dat'!J206</f>
        <v>292863.18300000002</v>
      </c>
      <c r="L42">
        <f t="shared" ref="L42:L66" si="1">SUM(N42:R42)</f>
        <v>301779.75</v>
      </c>
      <c r="N42">
        <f>'[2]pm_2017.dat'!K206</f>
        <v>29464.685000000001</v>
      </c>
      <c r="O42">
        <f>'[2]pm_2017.dat'!L206</f>
        <v>143946.71599999999</v>
      </c>
      <c r="P42">
        <f>'[2]pm_2017.dat'!M206</f>
        <v>18242.940999999999</v>
      </c>
      <c r="Q42">
        <f>'[2]pm_2017.dat'!N206</f>
        <v>88287.566999999995</v>
      </c>
      <c r="R42">
        <f>'[2]pm_2017.dat'!O206</f>
        <v>21837.841</v>
      </c>
      <c r="S42">
        <f>'[2]pm_2017.dat'!P206</f>
        <v>50005.35</v>
      </c>
      <c r="V42" s="15" t="s">
        <v>8</v>
      </c>
      <c r="W42" s="13">
        <v>1</v>
      </c>
      <c r="X42" s="13">
        <v>2</v>
      </c>
      <c r="Y42" s="13">
        <v>3</v>
      </c>
      <c r="Z42" s="13">
        <v>4</v>
      </c>
      <c r="AA42" s="13">
        <v>5</v>
      </c>
      <c r="AB42" s="13">
        <v>6</v>
      </c>
      <c r="AC42" s="13">
        <v>7</v>
      </c>
      <c r="AD42" s="13">
        <v>8</v>
      </c>
      <c r="AE42" s="13">
        <v>9</v>
      </c>
      <c r="AF42" s="13" t="s">
        <v>7</v>
      </c>
      <c r="AG42" s="13" t="s">
        <v>6</v>
      </c>
      <c r="AH42" s="14" t="s">
        <v>5</v>
      </c>
      <c r="AI42" s="13" t="s">
        <v>4</v>
      </c>
    </row>
    <row r="43" spans="2:35" ht="14">
      <c r="B43">
        <v>1992</v>
      </c>
      <c r="C43">
        <f>'[2]pm_2017.dat'!B207</f>
        <v>1963.817</v>
      </c>
      <c r="D43">
        <f>'[2]pm_2017.dat'!C207</f>
        <v>88216.877999999997</v>
      </c>
      <c r="E43">
        <f>'[2]pm_2017.dat'!D207</f>
        <v>670812.79</v>
      </c>
      <c r="F43">
        <f>'[2]pm_2017.dat'!E207</f>
        <v>130291.321</v>
      </c>
      <c r="G43">
        <f>'[2]pm_2017.dat'!F207</f>
        <v>82898.781000000003</v>
      </c>
      <c r="H43">
        <f>'[2]pm_2017.dat'!G207</f>
        <v>110166.81600000001</v>
      </c>
      <c r="I43">
        <f>'[2]pm_2017.dat'!H207</f>
        <v>136177.829</v>
      </c>
      <c r="J43">
        <f>'[2]pm_2017.dat'!I207</f>
        <v>254831.21400000001</v>
      </c>
      <c r="K43">
        <f>'[2]pm_2017.dat'!J207</f>
        <v>102726.463</v>
      </c>
      <c r="L43">
        <f t="shared" si="1"/>
        <v>312654.82200000004</v>
      </c>
      <c r="N43">
        <f>'[2]pm_2017.dat'!K207</f>
        <v>152502.26300000001</v>
      </c>
      <c r="O43">
        <f>'[2]pm_2017.dat'!L207</f>
        <v>57876.972999999998</v>
      </c>
      <c r="P43">
        <f>'[2]pm_2017.dat'!M207</f>
        <v>45353.714999999997</v>
      </c>
      <c r="Q43">
        <f>'[2]pm_2017.dat'!N207</f>
        <v>13708.388999999999</v>
      </c>
      <c r="R43">
        <f>'[2]pm_2017.dat'!O207</f>
        <v>43213.482000000004</v>
      </c>
      <c r="S43">
        <f>'[2]pm_2017.dat'!P207</f>
        <v>32332.071</v>
      </c>
      <c r="V43" s="10">
        <v>1979</v>
      </c>
      <c r="W43" s="8">
        <v>69110</v>
      </c>
      <c r="X43" s="8">
        <v>41132</v>
      </c>
      <c r="Y43" s="8">
        <v>3884</v>
      </c>
      <c r="Z43" s="12">
        <v>413</v>
      </c>
      <c r="AA43" s="12">
        <v>534</v>
      </c>
      <c r="AB43" s="12">
        <v>128</v>
      </c>
      <c r="AC43" s="12">
        <v>30</v>
      </c>
      <c r="AD43" s="12">
        <v>4</v>
      </c>
      <c r="AE43" s="12">
        <v>28</v>
      </c>
      <c r="AF43" s="12">
        <v>161</v>
      </c>
      <c r="AG43" s="8">
        <v>46314</v>
      </c>
      <c r="AH43" s="11">
        <v>2.5</v>
      </c>
      <c r="AI43" s="8">
        <v>115424</v>
      </c>
    </row>
    <row r="44" spans="2:35" ht="14">
      <c r="B44">
        <v>1993</v>
      </c>
      <c r="C44">
        <f>'[2]pm_2017.dat'!B208</f>
        <v>94.552999999999997</v>
      </c>
      <c r="D44">
        <f>'[2]pm_2017.dat'!C208</f>
        <v>6917.3739999999998</v>
      </c>
      <c r="E44">
        <f>'[2]pm_2017.dat'!D208</f>
        <v>243618.641</v>
      </c>
      <c r="F44">
        <f>'[2]pm_2017.dat'!E208</f>
        <v>1144408.8</v>
      </c>
      <c r="G44">
        <f>'[2]pm_2017.dat'!F208</f>
        <v>108022.22</v>
      </c>
      <c r="H44">
        <f>'[2]pm_2017.dat'!G208</f>
        <v>73939.486999999994</v>
      </c>
      <c r="I44">
        <f>'[2]pm_2017.dat'!H208</f>
        <v>68533.705000000002</v>
      </c>
      <c r="J44">
        <f>'[2]pm_2017.dat'!I208</f>
        <v>53098.612999999998</v>
      </c>
      <c r="K44">
        <f>'[2]pm_2017.dat'!J208</f>
        <v>91647.46</v>
      </c>
      <c r="L44">
        <f t="shared" si="1"/>
        <v>87345.657999999996</v>
      </c>
      <c r="N44">
        <f>'[2]pm_2017.dat'!K208</f>
        <v>20461.642</v>
      </c>
      <c r="O44">
        <f>'[2]pm_2017.dat'!L208</f>
        <v>35213.79</v>
      </c>
      <c r="P44">
        <f>'[2]pm_2017.dat'!M208</f>
        <v>10862.126</v>
      </c>
      <c r="Q44">
        <f>'[2]pm_2017.dat'!N208</f>
        <v>13502.848</v>
      </c>
      <c r="R44">
        <f>'[2]pm_2017.dat'!O208</f>
        <v>7305.2520000000004</v>
      </c>
      <c r="S44">
        <f>'[2]pm_2017.dat'!P208</f>
        <v>16014.065000000001</v>
      </c>
      <c r="V44" s="10">
        <v>1982</v>
      </c>
      <c r="W44" s="12">
        <v>108</v>
      </c>
      <c r="X44" s="8">
        <v>3401</v>
      </c>
      <c r="Y44" s="8">
        <v>4108</v>
      </c>
      <c r="Z44" s="8">
        <v>7637</v>
      </c>
      <c r="AA44" s="8">
        <v>1790</v>
      </c>
      <c r="AB44" s="12">
        <v>283</v>
      </c>
      <c r="AC44" s="12">
        <v>141</v>
      </c>
      <c r="AD44" s="12">
        <v>178</v>
      </c>
      <c r="AE44" s="12">
        <v>90</v>
      </c>
      <c r="AF44" s="12">
        <v>177</v>
      </c>
      <c r="AG44" s="8">
        <v>17805</v>
      </c>
      <c r="AH44" s="11">
        <v>0.2</v>
      </c>
      <c r="AI44" s="8">
        <v>17913</v>
      </c>
    </row>
    <row r="45" spans="2:35" ht="14">
      <c r="B45">
        <v>1994</v>
      </c>
      <c r="C45">
        <f>'[2]pm_2017.dat'!B209</f>
        <v>1167.769</v>
      </c>
      <c r="D45">
        <f>'[2]pm_2017.dat'!C209</f>
        <v>35589.735000000001</v>
      </c>
      <c r="E45">
        <f>'[2]pm_2017.dat'!D209</f>
        <v>58612.067999999999</v>
      </c>
      <c r="F45">
        <f>'[2]pm_2017.dat'!E209</f>
        <v>347405.30900000001</v>
      </c>
      <c r="G45">
        <f>'[2]pm_2017.dat'!F209</f>
        <v>1067224.702</v>
      </c>
      <c r="H45">
        <f>'[2]pm_2017.dat'!G209</f>
        <v>180474.84400000001</v>
      </c>
      <c r="I45">
        <f>'[2]pm_2017.dat'!H209</f>
        <v>57739.999000000003</v>
      </c>
      <c r="J45">
        <f>'[2]pm_2017.dat'!I209</f>
        <v>18728.565999999999</v>
      </c>
      <c r="K45">
        <f>'[2]pm_2017.dat'!J209</f>
        <v>12367.620999999999</v>
      </c>
      <c r="L45">
        <f t="shared" si="1"/>
        <v>51214.241000000002</v>
      </c>
      <c r="N45">
        <f>'[2]pm_2017.dat'!K209</f>
        <v>20247.034</v>
      </c>
      <c r="O45">
        <f>'[2]pm_2017.dat'!L209</f>
        <v>9182.09</v>
      </c>
      <c r="P45">
        <f>'[2]pm_2017.dat'!M209</f>
        <v>10150.168</v>
      </c>
      <c r="Q45">
        <f>'[2]pm_2017.dat'!N209</f>
        <v>7576.5129999999999</v>
      </c>
      <c r="R45">
        <f>'[2]pm_2017.dat'!O209</f>
        <v>4058.4360000000001</v>
      </c>
      <c r="S45">
        <f>'[2]pm_2017.dat'!P209</f>
        <v>8040.1040000000003</v>
      </c>
      <c r="V45" s="10">
        <v>1985</v>
      </c>
      <c r="W45" s="8">
        <v>2076</v>
      </c>
      <c r="X45" s="12">
        <v>929</v>
      </c>
      <c r="Y45" s="8">
        <v>8149</v>
      </c>
      <c r="Z45" s="12">
        <v>898</v>
      </c>
      <c r="AA45" s="8">
        <v>2186</v>
      </c>
      <c r="AB45" s="8">
        <v>1510</v>
      </c>
      <c r="AC45" s="8">
        <v>1127</v>
      </c>
      <c r="AD45" s="12">
        <v>130</v>
      </c>
      <c r="AE45" s="12">
        <v>21</v>
      </c>
      <c r="AF45" s="12">
        <v>15</v>
      </c>
      <c r="AG45" s="8">
        <v>14965</v>
      </c>
      <c r="AH45" s="11">
        <v>0.2</v>
      </c>
      <c r="AI45" s="8">
        <v>17041</v>
      </c>
    </row>
    <row r="46" spans="2:35" ht="14">
      <c r="B46">
        <v>1995</v>
      </c>
      <c r="C46">
        <f>'[2]pm_2017.dat'!B210</f>
        <v>0</v>
      </c>
      <c r="D46">
        <f>'[2]pm_2017.dat'!C210</f>
        <v>362.23399999999998</v>
      </c>
      <c r="E46">
        <f>'[2]pm_2017.dat'!D210</f>
        <v>77134.933000000005</v>
      </c>
      <c r="F46">
        <f>'[2]pm_2017.dat'!E210</f>
        <v>148491.08600000001</v>
      </c>
      <c r="G46">
        <f>'[2]pm_2017.dat'!F210</f>
        <v>406831.16</v>
      </c>
      <c r="H46">
        <f>'[2]pm_2017.dat'!G210</f>
        <v>767104.99800000002</v>
      </c>
      <c r="I46">
        <f>'[2]pm_2017.dat'!H210</f>
        <v>121936.992</v>
      </c>
      <c r="J46">
        <f>'[2]pm_2017.dat'!I210</f>
        <v>31977.238000000001</v>
      </c>
      <c r="K46">
        <f>'[2]pm_2017.dat'!J210</f>
        <v>11202.132</v>
      </c>
      <c r="L46">
        <f t="shared" si="1"/>
        <v>39027.646999999997</v>
      </c>
      <c r="N46">
        <f>'[2]pm_2017.dat'!K210</f>
        <v>8112.6930000000002</v>
      </c>
      <c r="O46">
        <f>'[2]pm_2017.dat'!L210</f>
        <v>17685.144</v>
      </c>
      <c r="P46">
        <f>'[2]pm_2017.dat'!M210</f>
        <v>5228.7539999999999</v>
      </c>
      <c r="Q46">
        <f>'[2]pm_2017.dat'!N210</f>
        <v>6653.2340000000004</v>
      </c>
      <c r="R46">
        <f>'[2]pm_2017.dat'!O210</f>
        <v>1347.8219999999999</v>
      </c>
      <c r="S46">
        <f>'[2]pm_2017.dat'!P210</f>
        <v>9082.5769999999993</v>
      </c>
      <c r="V46" s="10">
        <v>1988</v>
      </c>
      <c r="W46" s="12">
        <v>11</v>
      </c>
      <c r="X46" s="8">
        <v>1112</v>
      </c>
      <c r="Y46" s="8">
        <v>3586</v>
      </c>
      <c r="Z46" s="8">
        <v>3864</v>
      </c>
      <c r="AA46" s="12">
        <v>739</v>
      </c>
      <c r="AB46" s="8">
        <v>1882</v>
      </c>
      <c r="AC46" s="12">
        <v>403</v>
      </c>
      <c r="AD46" s="12">
        <v>151</v>
      </c>
      <c r="AE46" s="12">
        <v>130</v>
      </c>
      <c r="AF46" s="12">
        <v>414</v>
      </c>
      <c r="AG46" s="8">
        <v>12280</v>
      </c>
      <c r="AH46" s="11">
        <v>0.2</v>
      </c>
      <c r="AI46" s="8">
        <v>12292</v>
      </c>
    </row>
    <row r="47" spans="2:35" ht="14">
      <c r="B47">
        <v>1996</v>
      </c>
      <c r="C47">
        <f>'[2]pm_2017.dat'!B211</f>
        <v>0</v>
      </c>
      <c r="D47">
        <f>'[2]pm_2017.dat'!C211</f>
        <v>16705.888999999999</v>
      </c>
      <c r="E47">
        <f>'[2]pm_2017.dat'!D211</f>
        <v>51918.124000000003</v>
      </c>
      <c r="F47">
        <f>'[2]pm_2017.dat'!E211</f>
        <v>82638.434999999998</v>
      </c>
      <c r="G47">
        <f>'[2]pm_2017.dat'!F211</f>
        <v>161493.758</v>
      </c>
      <c r="H47">
        <f>'[2]pm_2017.dat'!G211</f>
        <v>362775.97700000001</v>
      </c>
      <c r="I47">
        <f>'[2]pm_2017.dat'!H211</f>
        <v>481648.022</v>
      </c>
      <c r="J47">
        <f>'[2]pm_2017.dat'!I211</f>
        <v>186012.14199999999</v>
      </c>
      <c r="K47">
        <f>'[2]pm_2017.dat'!J211</f>
        <v>32583.736000000001</v>
      </c>
      <c r="L47">
        <f t="shared" si="1"/>
        <v>41626.631000000001</v>
      </c>
      <c r="N47">
        <f>'[2]pm_2017.dat'!K211</f>
        <v>14098.593000000001</v>
      </c>
      <c r="O47">
        <f>'[2]pm_2017.dat'!L211</f>
        <v>8438.5239999999994</v>
      </c>
      <c r="P47">
        <f>'[2]pm_2017.dat'!M211</f>
        <v>8658.3449999999993</v>
      </c>
      <c r="Q47">
        <f>'[2]pm_2017.dat'!N211</f>
        <v>4502.9480000000003</v>
      </c>
      <c r="R47">
        <f>'[2]pm_2017.dat'!O211</f>
        <v>5928.2209999999995</v>
      </c>
      <c r="S47">
        <f>'[2]pm_2017.dat'!P211</f>
        <v>5026.0749999999998</v>
      </c>
      <c r="V47" s="10">
        <v>1991</v>
      </c>
      <c r="W47" s="12">
        <v>639</v>
      </c>
      <c r="X47" s="8">
        <v>5942</v>
      </c>
      <c r="Y47" s="12">
        <v>967</v>
      </c>
      <c r="Z47" s="12">
        <v>215</v>
      </c>
      <c r="AA47" s="12">
        <v>224</v>
      </c>
      <c r="AB47" s="12">
        <v>133</v>
      </c>
      <c r="AC47" s="12">
        <v>120</v>
      </c>
      <c r="AD47" s="12">
        <v>39</v>
      </c>
      <c r="AE47" s="12">
        <v>37</v>
      </c>
      <c r="AF47" s="12">
        <v>53</v>
      </c>
      <c r="AG47" s="8">
        <v>7730</v>
      </c>
      <c r="AH47" s="11">
        <v>0.2</v>
      </c>
      <c r="AI47" s="8">
        <v>8369</v>
      </c>
    </row>
    <row r="48" spans="2:35" ht="14">
      <c r="B48">
        <v>1997</v>
      </c>
      <c r="C48">
        <f>'[2]pm_2017.dat'!B212</f>
        <v>1642.2339999999999</v>
      </c>
      <c r="D48">
        <f>'[2]pm_2017.dat'!C212</f>
        <v>77851.847999999998</v>
      </c>
      <c r="E48">
        <f>'[2]pm_2017.dat'!D212</f>
        <v>39246.144</v>
      </c>
      <c r="F48">
        <f>'[2]pm_2017.dat'!E212</f>
        <v>107649.409</v>
      </c>
      <c r="G48">
        <f>'[2]pm_2017.dat'!F212</f>
        <v>472667.19199999998</v>
      </c>
      <c r="H48">
        <f>'[2]pm_2017.dat'!G212</f>
        <v>282593.09000000003</v>
      </c>
      <c r="I48">
        <f>'[2]pm_2017.dat'!H212</f>
        <v>252640.554</v>
      </c>
      <c r="J48">
        <f>'[2]pm_2017.dat'!I212</f>
        <v>200068.83</v>
      </c>
      <c r="K48">
        <f>'[2]pm_2017.dat'!J212</f>
        <v>65432.843999999997</v>
      </c>
      <c r="L48">
        <f t="shared" si="1"/>
        <v>32945.614000000001</v>
      </c>
      <c r="N48">
        <f>'[2]pm_2017.dat'!K212</f>
        <v>14010.332</v>
      </c>
      <c r="O48">
        <f>'[2]pm_2017.dat'!L212</f>
        <v>5934.4459999999999</v>
      </c>
      <c r="P48">
        <f>'[2]pm_2017.dat'!M212</f>
        <v>5275.4650000000001</v>
      </c>
      <c r="Q48">
        <f>'[2]pm_2017.dat'!N212</f>
        <v>3278.3739999999998</v>
      </c>
      <c r="R48">
        <f>'[2]pm_2017.dat'!O212</f>
        <v>4446.9970000000003</v>
      </c>
      <c r="S48">
        <f>'[2]pm_2017.dat'!P212</f>
        <v>9998.3970000000008</v>
      </c>
      <c r="V48" s="10">
        <v>1994</v>
      </c>
      <c r="W48" s="12">
        <v>453</v>
      </c>
      <c r="X48" s="8">
        <v>3906</v>
      </c>
      <c r="Y48" s="8">
        <v>1127</v>
      </c>
      <c r="Z48" s="8">
        <v>1670</v>
      </c>
      <c r="AA48" s="8">
        <v>1908</v>
      </c>
      <c r="AB48" s="12">
        <v>293</v>
      </c>
      <c r="AC48" s="12">
        <v>69</v>
      </c>
      <c r="AD48" s="12">
        <v>67</v>
      </c>
      <c r="AE48" s="12">
        <v>30</v>
      </c>
      <c r="AF48" s="12">
        <v>59</v>
      </c>
      <c r="AG48" s="8">
        <v>9130</v>
      </c>
      <c r="AH48" s="11">
        <v>0.19</v>
      </c>
      <c r="AI48" s="8">
        <v>9582</v>
      </c>
    </row>
    <row r="49" spans="2:35" ht="14">
      <c r="B49">
        <v>1998</v>
      </c>
      <c r="C49">
        <f>'[2]pm_2017.dat'!B213</f>
        <v>220.08500000000001</v>
      </c>
      <c r="D49">
        <f>'[2]pm_2017.dat'!C213</f>
        <v>42328.663999999997</v>
      </c>
      <c r="E49">
        <f>'[2]pm_2017.dat'!D213</f>
        <v>85616.472999999998</v>
      </c>
      <c r="F49">
        <f>'[2]pm_2017.dat'!E213</f>
        <v>70923.703999999998</v>
      </c>
      <c r="G49">
        <f>'[2]pm_2017.dat'!F213</f>
        <v>154774.05600000001</v>
      </c>
      <c r="H49">
        <f>'[2]pm_2017.dat'!G213</f>
        <v>697028.57700000005</v>
      </c>
      <c r="I49">
        <f>'[2]pm_2017.dat'!H213</f>
        <v>202038.77499999999</v>
      </c>
      <c r="J49">
        <f>'[2]pm_2017.dat'!I213</f>
        <v>130969.685</v>
      </c>
      <c r="K49">
        <f>'[2]pm_2017.dat'!J213</f>
        <v>107502.47900000001</v>
      </c>
      <c r="L49">
        <f t="shared" si="1"/>
        <v>47428.866000000009</v>
      </c>
      <c r="N49">
        <f>'[2]pm_2017.dat'!K213</f>
        <v>29113.557000000001</v>
      </c>
      <c r="O49">
        <f>'[2]pm_2017.dat'!L213</f>
        <v>6117.2470000000003</v>
      </c>
      <c r="P49">
        <f>'[2]pm_2017.dat'!M213</f>
        <v>6200.07</v>
      </c>
      <c r="Q49">
        <f>'[2]pm_2017.dat'!N213</f>
        <v>2439.152</v>
      </c>
      <c r="R49">
        <f>'[2]pm_2017.dat'!O213</f>
        <v>3558.84</v>
      </c>
      <c r="S49">
        <f>'[2]pm_2017.dat'!P213</f>
        <v>5611.3050000000003</v>
      </c>
      <c r="V49" s="10">
        <v>1996</v>
      </c>
      <c r="W49" s="12">
        <v>972</v>
      </c>
      <c r="X49" s="12">
        <v>446</v>
      </c>
      <c r="Y49" s="12">
        <v>520</v>
      </c>
      <c r="Z49" s="8">
        <v>2686</v>
      </c>
      <c r="AA49" s="12">
        <v>821</v>
      </c>
      <c r="AB49" s="12">
        <v>509</v>
      </c>
      <c r="AC49" s="12">
        <v>434</v>
      </c>
      <c r="AD49" s="12">
        <v>85</v>
      </c>
      <c r="AE49" s="12">
        <v>17</v>
      </c>
      <c r="AF49" s="12">
        <v>34</v>
      </c>
      <c r="AG49" s="8">
        <v>5553</v>
      </c>
      <c r="AH49" s="11">
        <v>0.16</v>
      </c>
      <c r="AI49" s="8">
        <v>6524</v>
      </c>
    </row>
    <row r="50" spans="2:35" ht="14">
      <c r="B50">
        <v>1999</v>
      </c>
      <c r="C50">
        <f>'[2]pm_2017.dat'!B214</f>
        <v>191.87799999999999</v>
      </c>
      <c r="D50">
        <f>'[2]pm_2017.dat'!C214</f>
        <v>9649.6229999999996</v>
      </c>
      <c r="E50">
        <f>'[2]pm_2017.dat'!D214</f>
        <v>294436.09299999999</v>
      </c>
      <c r="F50">
        <f>'[2]pm_2017.dat'!E214</f>
        <v>224555.033</v>
      </c>
      <c r="G50">
        <f>'[2]pm_2017.dat'!F214</f>
        <v>102324.72</v>
      </c>
      <c r="H50">
        <f>'[2]pm_2017.dat'!G214</f>
        <v>159704.82</v>
      </c>
      <c r="I50">
        <f>'[2]pm_2017.dat'!H214</f>
        <v>470779.56900000002</v>
      </c>
      <c r="J50">
        <f>'[2]pm_2017.dat'!I214</f>
        <v>130685.88</v>
      </c>
      <c r="K50">
        <f>'[2]pm_2017.dat'!J214</f>
        <v>56328.538999999997</v>
      </c>
      <c r="L50">
        <f t="shared" si="1"/>
        <v>41251.779000000002</v>
      </c>
      <c r="N50">
        <f>'[2]pm_2017.dat'!K214</f>
        <v>34117.658000000003</v>
      </c>
      <c r="O50">
        <f>'[2]pm_2017.dat'!L214</f>
        <v>3655.915</v>
      </c>
      <c r="P50">
        <f>'[2]pm_2017.dat'!M214</f>
        <v>2267.1109999999999</v>
      </c>
      <c r="Q50">
        <f>'[2]pm_2017.dat'!N214</f>
        <v>813.72299999999996</v>
      </c>
      <c r="R50">
        <f>'[2]pm_2017.dat'!O214</f>
        <v>397.37200000000001</v>
      </c>
      <c r="S50">
        <f>'[2]pm_2017.dat'!P214</f>
        <v>1846.6859999999999</v>
      </c>
      <c r="V50" s="10">
        <v>1997</v>
      </c>
      <c r="W50" s="8">
        <v>12384</v>
      </c>
      <c r="X50" s="8">
        <v>2743</v>
      </c>
      <c r="Y50" s="12">
        <v>385</v>
      </c>
      <c r="Z50" s="12">
        <v>491</v>
      </c>
      <c r="AA50" s="8">
        <v>1918</v>
      </c>
      <c r="AB50" s="12">
        <v>384</v>
      </c>
      <c r="AC50" s="12">
        <v>205</v>
      </c>
      <c r="AD50" s="12">
        <v>143</v>
      </c>
      <c r="AE50" s="12">
        <v>33</v>
      </c>
      <c r="AF50" s="12">
        <v>18</v>
      </c>
      <c r="AG50" s="8">
        <v>6319</v>
      </c>
      <c r="AH50" s="11">
        <v>0.15</v>
      </c>
      <c r="AI50" s="8">
        <v>18704</v>
      </c>
    </row>
    <row r="51" spans="2:35" ht="14">
      <c r="B51">
        <v>2000</v>
      </c>
      <c r="C51">
        <f>'[2]pm_2017.dat'!B215</f>
        <v>0</v>
      </c>
      <c r="D51">
        <f>'[2]pm_2017.dat'!C215</f>
        <v>15332.214</v>
      </c>
      <c r="E51">
        <f>'[2]pm_2017.dat'!D215</f>
        <v>80266.570999999996</v>
      </c>
      <c r="F51">
        <f>'[2]pm_2017.dat'!E215</f>
        <v>425831.83500000002</v>
      </c>
      <c r="G51">
        <f>'[2]pm_2017.dat'!F215</f>
        <v>346974.34899999999</v>
      </c>
      <c r="H51">
        <f>'[2]pm_2017.dat'!G215</f>
        <v>105151.561</v>
      </c>
      <c r="I51">
        <f>'[2]pm_2017.dat'!H215</f>
        <v>170382.75200000001</v>
      </c>
      <c r="J51">
        <f>'[2]pm_2017.dat'!I215</f>
        <v>357627.32299999997</v>
      </c>
      <c r="K51">
        <f>'[2]pm_2017.dat'!J215</f>
        <v>85956.498999999996</v>
      </c>
      <c r="L51">
        <f t="shared" si="1"/>
        <v>59040.819000000003</v>
      </c>
      <c r="N51">
        <f>'[2]pm_2017.dat'!K215</f>
        <v>29457.682000000001</v>
      </c>
      <c r="O51">
        <f>'[2]pm_2017.dat'!L215</f>
        <v>22278.072</v>
      </c>
      <c r="P51">
        <f>'[2]pm_2017.dat'!M215</f>
        <v>5336.2219999999998</v>
      </c>
      <c r="Q51">
        <f>'[2]pm_2017.dat'!N215</f>
        <v>1340.472</v>
      </c>
      <c r="R51">
        <f>'[2]pm_2017.dat'!O215</f>
        <v>628.37099999999998</v>
      </c>
      <c r="S51">
        <f>'[2]pm_2017.dat'!P215</f>
        <v>938.37300000000005</v>
      </c>
      <c r="V51" s="10">
        <v>1999</v>
      </c>
      <c r="W51" s="12">
        <v>112</v>
      </c>
      <c r="X51" s="8">
        <v>1588</v>
      </c>
      <c r="Y51" s="8">
        <v>3597</v>
      </c>
      <c r="Z51" s="8">
        <v>1684</v>
      </c>
      <c r="AA51" s="12">
        <v>583</v>
      </c>
      <c r="AB51" s="12">
        <v>274</v>
      </c>
      <c r="AC51" s="8">
        <v>1169</v>
      </c>
      <c r="AD51" s="12">
        <v>400</v>
      </c>
      <c r="AE51" s="12">
        <v>105</v>
      </c>
      <c r="AF51" s="12">
        <v>90</v>
      </c>
      <c r="AG51" s="8">
        <v>9489</v>
      </c>
      <c r="AH51" s="11">
        <v>0.23</v>
      </c>
      <c r="AI51" s="8">
        <v>9602</v>
      </c>
    </row>
    <row r="52" spans="2:35" ht="14">
      <c r="B52">
        <v>2001</v>
      </c>
      <c r="C52">
        <f>'[2]pm_2017.dat'!B216</f>
        <v>0</v>
      </c>
      <c r="D52">
        <f>'[2]pm_2017.dat'!C216</f>
        <v>3084.0819999999999</v>
      </c>
      <c r="E52">
        <f>'[2]pm_2017.dat'!D216</f>
        <v>46891.601000000002</v>
      </c>
      <c r="F52">
        <f>'[2]pm_2017.dat'!E216</f>
        <v>154726.845</v>
      </c>
      <c r="G52">
        <f>'[2]pm_2017.dat'!F216</f>
        <v>582562.62899999996</v>
      </c>
      <c r="H52">
        <f>'[2]pm_2017.dat'!G216</f>
        <v>410467.83600000001</v>
      </c>
      <c r="I52">
        <f>'[2]pm_2017.dat'!H216</f>
        <v>135860.79699999999</v>
      </c>
      <c r="J52">
        <f>'[2]pm_2017.dat'!I216</f>
        <v>127004.325</v>
      </c>
      <c r="K52">
        <f>'[2]pm_2017.dat'!J216</f>
        <v>157299.897</v>
      </c>
      <c r="L52">
        <f t="shared" si="1"/>
        <v>118524.105</v>
      </c>
      <c r="N52">
        <f>'[2]pm_2017.dat'!K216</f>
        <v>58963.252999999997</v>
      </c>
      <c r="O52">
        <f>'[2]pm_2017.dat'!L216</f>
        <v>34428.25</v>
      </c>
      <c r="P52">
        <f>'[2]pm_2017.dat'!M216</f>
        <v>15999.852000000001</v>
      </c>
      <c r="Q52">
        <f>'[2]pm_2017.dat'!N216</f>
        <v>5423.6450000000004</v>
      </c>
      <c r="R52">
        <f>'[2]pm_2017.dat'!O216</f>
        <v>3709.105</v>
      </c>
      <c r="S52">
        <f>'[2]pm_2017.dat'!P216</f>
        <v>1982.923</v>
      </c>
      <c r="V52" s="10">
        <v>2000</v>
      </c>
      <c r="W52" s="12">
        <v>258</v>
      </c>
      <c r="X52" s="8">
        <v>1272</v>
      </c>
      <c r="Y52" s="8">
        <v>1185</v>
      </c>
      <c r="Z52" s="8">
        <v>2480</v>
      </c>
      <c r="AA52" s="12">
        <v>900</v>
      </c>
      <c r="AB52" s="12">
        <v>244</v>
      </c>
      <c r="AC52" s="12">
        <v>234</v>
      </c>
      <c r="AD52" s="12">
        <v>725</v>
      </c>
      <c r="AE52" s="12">
        <v>190</v>
      </c>
      <c r="AF52" s="12">
        <v>141</v>
      </c>
      <c r="AG52" s="8">
        <v>7372</v>
      </c>
      <c r="AH52" s="11">
        <v>0.13</v>
      </c>
      <c r="AI52" s="8">
        <v>7629</v>
      </c>
    </row>
    <row r="53" spans="2:35" ht="14">
      <c r="B53">
        <v>2002</v>
      </c>
      <c r="C53">
        <f>'[2]pm_2017.dat'!B217</f>
        <v>896.24699999999996</v>
      </c>
      <c r="D53">
        <f>'[2]pm_2017.dat'!C217</f>
        <v>46960.366000000002</v>
      </c>
      <c r="E53">
        <f>'[2]pm_2017.dat'!D217</f>
        <v>108614.984</v>
      </c>
      <c r="F53">
        <f>'[2]pm_2017.dat'!E217</f>
        <v>213379.41399999999</v>
      </c>
      <c r="G53">
        <f>'[2]pm_2017.dat'!F217</f>
        <v>287356.30699999997</v>
      </c>
      <c r="H53">
        <f>'[2]pm_2017.dat'!G217</f>
        <v>602274.72</v>
      </c>
      <c r="I53">
        <f>'[2]pm_2017.dat'!H217</f>
        <v>270186.35600000003</v>
      </c>
      <c r="J53">
        <f>'[2]pm_2017.dat'!I217</f>
        <v>100646.40399999999</v>
      </c>
      <c r="K53">
        <f>'[2]pm_2017.dat'!J217</f>
        <v>86265.324999999997</v>
      </c>
      <c r="L53">
        <f t="shared" si="1"/>
        <v>159672.60500000001</v>
      </c>
      <c r="N53">
        <f>'[2]pm_2017.dat'!K217</f>
        <v>96759.331000000006</v>
      </c>
      <c r="O53">
        <f>'[2]pm_2017.dat'!L217</f>
        <v>33892.197999999997</v>
      </c>
      <c r="P53">
        <f>'[2]pm_2017.dat'!M217</f>
        <v>15336.596</v>
      </c>
      <c r="Q53">
        <f>'[2]pm_2017.dat'!N217</f>
        <v>11015.279</v>
      </c>
      <c r="R53">
        <f>'[2]pm_2017.dat'!O217</f>
        <v>2669.201</v>
      </c>
      <c r="S53">
        <f>'[2]pm_2017.dat'!P217</f>
        <v>1835.4490000000001</v>
      </c>
      <c r="V53" s="10">
        <v>2002</v>
      </c>
      <c r="W53" s="12">
        <v>561</v>
      </c>
      <c r="X53" s="8">
        <v>4188</v>
      </c>
      <c r="Y53" s="8">
        <v>3841</v>
      </c>
      <c r="Z53" s="8">
        <v>1295</v>
      </c>
      <c r="AA53" s="12">
        <v>685</v>
      </c>
      <c r="AB53" s="12">
        <v>593</v>
      </c>
      <c r="AC53" s="12">
        <v>288</v>
      </c>
      <c r="AD53" s="12">
        <v>100</v>
      </c>
      <c r="AE53" s="12">
        <v>132</v>
      </c>
      <c r="AF53" s="12">
        <v>439</v>
      </c>
      <c r="AG53" s="8">
        <v>11561</v>
      </c>
      <c r="AH53" s="11">
        <v>0.13</v>
      </c>
      <c r="AI53" s="8">
        <v>12122</v>
      </c>
    </row>
    <row r="54" spans="2:35" ht="14">
      <c r="B54">
        <v>2003</v>
      </c>
      <c r="C54">
        <f>'[2]pm_2017.dat'!B218</f>
        <v>0</v>
      </c>
      <c r="D54">
        <f>'[2]pm_2017.dat'!C218</f>
        <v>14109.644</v>
      </c>
      <c r="E54">
        <f>'[2]pm_2017.dat'!D218</f>
        <v>408579.70799999998</v>
      </c>
      <c r="F54">
        <f>'[2]pm_2017.dat'!E218</f>
        <v>323481.978</v>
      </c>
      <c r="G54">
        <f>'[2]pm_2017.dat'!F218</f>
        <v>367205.84399999998</v>
      </c>
      <c r="H54">
        <f>'[2]pm_2017.dat'!G218</f>
        <v>307130.69799999997</v>
      </c>
      <c r="I54">
        <f>'[2]pm_2017.dat'!H218</f>
        <v>331247.14500000002</v>
      </c>
      <c r="J54">
        <f>'[2]pm_2017.dat'!I218</f>
        <v>158767.45000000001</v>
      </c>
      <c r="K54">
        <f>'[2]pm_2017.dat'!J218</f>
        <v>49547.88</v>
      </c>
      <c r="L54">
        <f t="shared" si="1"/>
        <v>107524.565</v>
      </c>
      <c r="N54">
        <f>'[2]pm_2017.dat'!K218</f>
        <v>38445.472000000002</v>
      </c>
      <c r="O54">
        <f>'[2]pm_2017.dat'!L218</f>
        <v>36120.182999999997</v>
      </c>
      <c r="P54">
        <f>'[2]pm_2017.dat'!M218</f>
        <v>22732.501</v>
      </c>
      <c r="Q54">
        <f>'[2]pm_2017.dat'!N218</f>
        <v>6770.8469999999998</v>
      </c>
      <c r="R54">
        <f>'[2]pm_2017.dat'!O218</f>
        <v>3455.5619999999999</v>
      </c>
      <c r="S54">
        <f>'[2]pm_2017.dat'!P218</f>
        <v>3195.1959999999999</v>
      </c>
      <c r="V54" s="10">
        <v>2004</v>
      </c>
      <c r="W54" s="12">
        <v>16</v>
      </c>
      <c r="X54" s="12">
        <v>275</v>
      </c>
      <c r="Y54" s="8">
        <v>1189</v>
      </c>
      <c r="Z54" s="8">
        <v>2929</v>
      </c>
      <c r="AA54" s="8">
        <v>1444</v>
      </c>
      <c r="AB54" s="12">
        <v>417</v>
      </c>
      <c r="AC54" s="12">
        <v>202</v>
      </c>
      <c r="AD54" s="12">
        <v>193</v>
      </c>
      <c r="AE54" s="12">
        <v>68</v>
      </c>
      <c r="AF54" s="12">
        <v>101</v>
      </c>
      <c r="AG54" s="8">
        <v>6819</v>
      </c>
      <c r="AH54" s="11">
        <v>0.15</v>
      </c>
      <c r="AI54" s="8">
        <v>6834</v>
      </c>
    </row>
    <row r="55" spans="2:35" ht="14">
      <c r="B55">
        <v>2004</v>
      </c>
      <c r="C55">
        <f>'[2]pm_2017.dat'!B219</f>
        <v>0</v>
      </c>
      <c r="D55">
        <f>'[2]pm_2017.dat'!C219</f>
        <v>472.74700000000001</v>
      </c>
      <c r="E55">
        <f>'[2]pm_2017.dat'!D219</f>
        <v>90113.138999999996</v>
      </c>
      <c r="F55">
        <f>'[2]pm_2017.dat'!E219</f>
        <v>825409.40300000005</v>
      </c>
      <c r="G55">
        <f>'[2]pm_2017.dat'!F219</f>
        <v>483692.60499999998</v>
      </c>
      <c r="H55">
        <f>'[2]pm_2017.dat'!G219</f>
        <v>238969.49900000001</v>
      </c>
      <c r="I55">
        <f>'[2]pm_2017.dat'!H219</f>
        <v>168482.40299999999</v>
      </c>
      <c r="J55">
        <f>'[2]pm_2017.dat'!I219</f>
        <v>155208.60699999999</v>
      </c>
      <c r="K55">
        <f>'[2]pm_2017.dat'!J219</f>
        <v>63231.432999999997</v>
      </c>
      <c r="L55">
        <f t="shared" si="1"/>
        <v>76187.396999999997</v>
      </c>
      <c r="N55">
        <f>'[2]pm_2017.dat'!K219</f>
        <v>15501.659</v>
      </c>
      <c r="O55">
        <f>'[2]pm_2017.dat'!L219</f>
        <v>18560.982</v>
      </c>
      <c r="P55">
        <f>'[2]pm_2017.dat'!M219</f>
        <v>26774.437999999998</v>
      </c>
      <c r="Q55">
        <f>'[2]pm_2017.dat'!N219</f>
        <v>8939.6409999999996</v>
      </c>
      <c r="R55">
        <f>'[2]pm_2017.dat'!O219</f>
        <v>6410.6769999999997</v>
      </c>
      <c r="S55">
        <f>'[2]pm_2017.dat'!P219</f>
        <v>7628.2839999999997</v>
      </c>
      <c r="V55" s="10">
        <v>2006</v>
      </c>
      <c r="W55" s="12">
        <v>456</v>
      </c>
      <c r="X55" s="12">
        <v>209</v>
      </c>
      <c r="Y55" s="12">
        <v>282</v>
      </c>
      <c r="Z55" s="12">
        <v>610</v>
      </c>
      <c r="AA55" s="12">
        <v>695</v>
      </c>
      <c r="AB55" s="12">
        <v>552</v>
      </c>
      <c r="AC55" s="12">
        <v>320</v>
      </c>
      <c r="AD55" s="12">
        <v>110</v>
      </c>
      <c r="AE55" s="12">
        <v>53</v>
      </c>
      <c r="AF55" s="12">
        <v>110</v>
      </c>
      <c r="AG55" s="8">
        <v>2940</v>
      </c>
      <c r="AH55" s="11">
        <v>0.16</v>
      </c>
      <c r="AI55" s="8">
        <v>3396</v>
      </c>
    </row>
    <row r="56" spans="2:35" ht="14">
      <c r="B56">
        <v>2005</v>
      </c>
      <c r="C56">
        <f>'[2]pm_2017.dat'!B220</f>
        <v>0</v>
      </c>
      <c r="D56">
        <f>'[2]pm_2017.dat'!C220</f>
        <v>4141.0529999999999</v>
      </c>
      <c r="E56">
        <f>'[2]pm_2017.dat'!D220</f>
        <v>51083.675000000003</v>
      </c>
      <c r="F56">
        <f>'[2]pm_2017.dat'!E220</f>
        <v>399372.82799999998</v>
      </c>
      <c r="G56">
        <f>'[2]pm_2017.dat'!F220</f>
        <v>859074.43799999997</v>
      </c>
      <c r="H56">
        <f>'[2]pm_2017.dat'!G220</f>
        <v>483457.92099999997</v>
      </c>
      <c r="I56">
        <f>'[2]pm_2017.dat'!H220</f>
        <v>157561.81</v>
      </c>
      <c r="J56">
        <f>'[2]pm_2017.dat'!I220</f>
        <v>68662.805999999997</v>
      </c>
      <c r="K56">
        <f>'[2]pm_2017.dat'!J220</f>
        <v>68321.411999999997</v>
      </c>
      <c r="L56">
        <f t="shared" si="1"/>
        <v>54616.959999999999</v>
      </c>
      <c r="N56">
        <f>'[2]pm_2017.dat'!K220</f>
        <v>30797.671999999999</v>
      </c>
      <c r="O56">
        <f>'[2]pm_2017.dat'!L220</f>
        <v>9622.5460000000003</v>
      </c>
      <c r="P56">
        <f>'[2]pm_2017.dat'!M220</f>
        <v>8925.6149999999998</v>
      </c>
      <c r="Q56">
        <f>'[2]pm_2017.dat'!N220</f>
        <v>3027.0529999999999</v>
      </c>
      <c r="R56">
        <f>'[2]pm_2017.dat'!O220</f>
        <v>2244.0740000000001</v>
      </c>
      <c r="S56">
        <f>'[2]pm_2017.dat'!P220</f>
        <v>2795.4749999999999</v>
      </c>
      <c r="V56" s="10">
        <v>2007</v>
      </c>
      <c r="W56" s="8">
        <v>5589</v>
      </c>
      <c r="X56" s="8">
        <v>1026</v>
      </c>
      <c r="Y56" s="12">
        <v>320</v>
      </c>
      <c r="Z56" s="12">
        <v>430</v>
      </c>
      <c r="AA56" s="12">
        <v>669</v>
      </c>
      <c r="AB56" s="12">
        <v>589</v>
      </c>
      <c r="AC56" s="12">
        <v>306</v>
      </c>
      <c r="AD56" s="12">
        <v>166</v>
      </c>
      <c r="AE56" s="12">
        <v>60</v>
      </c>
      <c r="AF56" s="12">
        <v>52</v>
      </c>
      <c r="AG56" s="8">
        <v>3618</v>
      </c>
      <c r="AH56" s="11">
        <v>0.18</v>
      </c>
      <c r="AI56" s="8">
        <v>9207</v>
      </c>
    </row>
    <row r="57" spans="2:35" ht="14">
      <c r="B57">
        <v>2006</v>
      </c>
      <c r="C57">
        <f>'[2]pm_2017.dat'!B221</f>
        <v>0</v>
      </c>
      <c r="D57">
        <f>'[2]pm_2017.dat'!C221</f>
        <v>9976.6180000000004</v>
      </c>
      <c r="E57">
        <f>'[2]pm_2017.dat'!D221</f>
        <v>83181.281000000003</v>
      </c>
      <c r="F57">
        <f>'[2]pm_2017.dat'!E221</f>
        <v>293286.82</v>
      </c>
      <c r="G57">
        <f>'[2]pm_2017.dat'!F221</f>
        <v>615345.93900000001</v>
      </c>
      <c r="H57">
        <f>'[2]pm_2017.dat'!G221</f>
        <v>592562.50899999996</v>
      </c>
      <c r="I57">
        <f>'[2]pm_2017.dat'!H221</f>
        <v>283626.99599999998</v>
      </c>
      <c r="J57">
        <f>'[2]pm_2017.dat'!I221</f>
        <v>109860.035</v>
      </c>
      <c r="K57">
        <f>'[2]pm_2017.dat'!J221</f>
        <v>49506.307999999997</v>
      </c>
      <c r="L57">
        <f t="shared" si="1"/>
        <v>78826.606000000014</v>
      </c>
      <c r="N57">
        <f>'[2]pm_2017.dat'!K221</f>
        <v>40670.169000000002</v>
      </c>
      <c r="O57">
        <f>'[2]pm_2017.dat'!L221</f>
        <v>16990.442999999999</v>
      </c>
      <c r="P57">
        <f>'[2]pm_2017.dat'!M221</f>
        <v>8261.9959999999992</v>
      </c>
      <c r="Q57">
        <f>'[2]pm_2017.dat'!N221</f>
        <v>8356.4330000000009</v>
      </c>
      <c r="R57">
        <f>'[2]pm_2017.dat'!O221</f>
        <v>4547.5649999999996</v>
      </c>
      <c r="S57">
        <f>'[2]pm_2017.dat'!P221</f>
        <v>7080.6819999999998</v>
      </c>
      <c r="V57" s="10">
        <v>2008</v>
      </c>
      <c r="W57" s="12">
        <v>36</v>
      </c>
      <c r="X57" s="8">
        <v>2905</v>
      </c>
      <c r="Y57" s="8">
        <v>1032</v>
      </c>
      <c r="Z57" s="12">
        <v>144</v>
      </c>
      <c r="AA57" s="12">
        <v>107</v>
      </c>
      <c r="AB57" s="12">
        <v>170</v>
      </c>
      <c r="AC57" s="12">
        <v>132</v>
      </c>
      <c r="AD57" s="12">
        <v>71</v>
      </c>
      <c r="AE57" s="12">
        <v>58</v>
      </c>
      <c r="AF57" s="12">
        <v>48</v>
      </c>
      <c r="AG57" s="8">
        <v>4668</v>
      </c>
      <c r="AH57" s="11">
        <v>0.31</v>
      </c>
      <c r="AI57" s="8">
        <v>4704</v>
      </c>
    </row>
    <row r="58" spans="2:35" ht="14">
      <c r="B58">
        <v>2007</v>
      </c>
      <c r="C58">
        <f>'[2]pm_2017.dat'!B222</f>
        <v>1628.575</v>
      </c>
      <c r="D58">
        <f>'[2]pm_2017.dat'!C222</f>
        <v>16913.692999999999</v>
      </c>
      <c r="E58">
        <f>'[2]pm_2017.dat'!D222</f>
        <v>60498.61</v>
      </c>
      <c r="F58">
        <f>'[2]pm_2017.dat'!E222</f>
        <v>137515.01199999999</v>
      </c>
      <c r="G58">
        <f>'[2]pm_2017.dat'!F222</f>
        <v>388609.22200000001</v>
      </c>
      <c r="H58">
        <f>'[2]pm_2017.dat'!G222</f>
        <v>508735.359</v>
      </c>
      <c r="I58">
        <f>'[2]pm_2017.dat'!H222</f>
        <v>300146.88199999998</v>
      </c>
      <c r="J58">
        <f>'[2]pm_2017.dat'!I222</f>
        <v>139480.685</v>
      </c>
      <c r="K58">
        <f>'[2]pm_2017.dat'!J222</f>
        <v>47584.317000000003</v>
      </c>
      <c r="L58">
        <f t="shared" si="1"/>
        <v>70021.038</v>
      </c>
      <c r="N58">
        <f>'[2]pm_2017.dat'!K222</f>
        <v>27418.282999999999</v>
      </c>
      <c r="O58">
        <f>'[2]pm_2017.dat'!L222</f>
        <v>24217.690999999999</v>
      </c>
      <c r="P58">
        <f>'[2]pm_2017.dat'!M222</f>
        <v>9501.0159999999996</v>
      </c>
      <c r="Q58">
        <f>'[2]pm_2017.dat'!N222</f>
        <v>6060.76</v>
      </c>
      <c r="R58">
        <f>'[2]pm_2017.dat'!O222</f>
        <v>2823.288</v>
      </c>
      <c r="S58">
        <f>'[2]pm_2017.dat'!P222</f>
        <v>11372.585999999999</v>
      </c>
      <c r="V58" s="10">
        <v>2009</v>
      </c>
      <c r="W58" s="8">
        <v>5128</v>
      </c>
      <c r="X58" s="12">
        <v>797</v>
      </c>
      <c r="Y58" s="8">
        <v>1674</v>
      </c>
      <c r="Z58" s="12">
        <v>199</v>
      </c>
      <c r="AA58" s="12">
        <v>31</v>
      </c>
      <c r="AB58" s="12">
        <v>34</v>
      </c>
      <c r="AC58" s="12">
        <v>51</v>
      </c>
      <c r="AD58" s="12">
        <v>38</v>
      </c>
      <c r="AE58" s="12">
        <v>21</v>
      </c>
      <c r="AF58" s="12">
        <v>25</v>
      </c>
      <c r="AG58" s="8">
        <v>2870</v>
      </c>
      <c r="AH58" s="11">
        <v>0.36</v>
      </c>
      <c r="AI58" s="8">
        <v>7997</v>
      </c>
    </row>
    <row r="59" spans="2:35" ht="14">
      <c r="B59">
        <v>2008</v>
      </c>
      <c r="C59">
        <f>'[2]pm_2017.dat'!B223</f>
        <v>0</v>
      </c>
      <c r="D59">
        <f>'[2]pm_2017.dat'!C223</f>
        <v>25887.483</v>
      </c>
      <c r="E59">
        <f>'[2]pm_2017.dat'!D223</f>
        <v>57572.921000000002</v>
      </c>
      <c r="F59">
        <f>'[2]pm_2017.dat'!E223</f>
        <v>79413.828999999998</v>
      </c>
      <c r="G59">
        <f>'[2]pm_2017.dat'!F223</f>
        <v>148847.77299999999</v>
      </c>
      <c r="H59">
        <f>'[2]pm_2017.dat'!G223</f>
        <v>308393.40299999999</v>
      </c>
      <c r="I59">
        <f>'[2]pm_2017.dat'!H223</f>
        <v>242016.84</v>
      </c>
      <c r="J59">
        <f>'[2]pm_2017.dat'!I223</f>
        <v>149334.43799999999</v>
      </c>
      <c r="K59">
        <f>'[2]pm_2017.dat'!J223</f>
        <v>82517.86</v>
      </c>
      <c r="L59">
        <f t="shared" si="1"/>
        <v>65861.688999999998</v>
      </c>
      <c r="N59">
        <f>'[2]pm_2017.dat'!K223</f>
        <v>21781.635999999999</v>
      </c>
      <c r="O59">
        <f>'[2]pm_2017.dat'!L223</f>
        <v>18399.441999999999</v>
      </c>
      <c r="P59">
        <f>'[2]pm_2017.dat'!M223</f>
        <v>13973.056</v>
      </c>
      <c r="Q59">
        <f>'[2]pm_2017.dat'!N223</f>
        <v>8882.4889999999996</v>
      </c>
      <c r="R59">
        <f>'[2]pm_2017.dat'!O223</f>
        <v>2825.0659999999998</v>
      </c>
      <c r="S59">
        <f>'[2]pm_2017.dat'!P223</f>
        <v>12828.156000000001</v>
      </c>
      <c r="V59" s="10">
        <v>2010</v>
      </c>
      <c r="W59" s="8">
        <v>2526</v>
      </c>
      <c r="X59" s="8">
        <v>6395</v>
      </c>
      <c r="Y59" s="12">
        <v>973</v>
      </c>
      <c r="Z59" s="8">
        <v>2183</v>
      </c>
      <c r="AA59" s="12">
        <v>384</v>
      </c>
      <c r="AB59" s="12">
        <v>46</v>
      </c>
      <c r="AC59" s="12">
        <v>6</v>
      </c>
      <c r="AD59" s="12">
        <v>7</v>
      </c>
      <c r="AE59" s="12">
        <v>7</v>
      </c>
      <c r="AF59" s="12">
        <v>21</v>
      </c>
      <c r="AG59" s="8">
        <v>10023</v>
      </c>
      <c r="AH59" s="11">
        <v>0.25</v>
      </c>
      <c r="AI59" s="8">
        <v>12549</v>
      </c>
    </row>
    <row r="60" spans="2:35" ht="14">
      <c r="B60">
        <v>2009</v>
      </c>
      <c r="C60">
        <f>'[2]pm_2017.dat'!B224</f>
        <v>0</v>
      </c>
      <c r="D60">
        <f>'[2]pm_2017.dat'!C224</f>
        <v>1314.5830000000001</v>
      </c>
      <c r="E60">
        <f>'[2]pm_2017.dat'!D224</f>
        <v>175885.81200000001</v>
      </c>
      <c r="F60">
        <f>'[2]pm_2017.dat'!E224</f>
        <v>199871.24400000001</v>
      </c>
      <c r="G60">
        <f>'[2]pm_2017.dat'!F224</f>
        <v>82354.686000000002</v>
      </c>
      <c r="H60">
        <f>'[2]pm_2017.dat'!G224</f>
        <v>112946.04700000001</v>
      </c>
      <c r="I60">
        <f>'[2]pm_2017.dat'!H224</f>
        <v>123367.32399999999</v>
      </c>
      <c r="J60">
        <f>'[2]pm_2017.dat'!I224</f>
        <v>104017.576</v>
      </c>
      <c r="K60">
        <f>'[2]pm_2017.dat'!J224</f>
        <v>65932.225999999995</v>
      </c>
      <c r="L60">
        <f t="shared" si="1"/>
        <v>83488.096000000005</v>
      </c>
      <c r="N60">
        <f>'[2]pm_2017.dat'!K224</f>
        <v>40456.074999999997</v>
      </c>
      <c r="O60">
        <f>'[2]pm_2017.dat'!L224</f>
        <v>23896.422999999999</v>
      </c>
      <c r="P60">
        <f>'[2]pm_2017.dat'!M224</f>
        <v>7607.21</v>
      </c>
      <c r="Q60">
        <f>'[2]pm_2017.dat'!N224</f>
        <v>8195.8340000000007</v>
      </c>
      <c r="R60">
        <f>'[2]pm_2017.dat'!O224</f>
        <v>3332.5540000000001</v>
      </c>
      <c r="S60">
        <f>'[2]pm_2017.dat'!P224</f>
        <v>9010.2199999999993</v>
      </c>
      <c r="V60" s="10">
        <v>2012</v>
      </c>
      <c r="W60" s="12">
        <v>67</v>
      </c>
      <c r="X60" s="8">
        <v>1963</v>
      </c>
      <c r="Y60" s="8">
        <v>1641</v>
      </c>
      <c r="Z60" s="8">
        <v>2444</v>
      </c>
      <c r="AA60" s="12">
        <v>203</v>
      </c>
      <c r="AB60" s="12">
        <v>246</v>
      </c>
      <c r="AC60" s="12">
        <v>64</v>
      </c>
      <c r="AD60" s="12">
        <v>13</v>
      </c>
      <c r="AE60" s="12">
        <v>8</v>
      </c>
      <c r="AF60" s="12">
        <v>19</v>
      </c>
      <c r="AG60" s="8">
        <v>6600</v>
      </c>
      <c r="AH60" s="11">
        <v>0.25</v>
      </c>
      <c r="AI60" s="8">
        <v>6667</v>
      </c>
    </row>
    <row r="61" spans="2:35" ht="14">
      <c r="B61">
        <v>2010</v>
      </c>
      <c r="C61">
        <f>'[2]pm_2017.dat'!B225</f>
        <v>1038.972</v>
      </c>
      <c r="D61">
        <f>'[2]pm_2017.dat'!C225</f>
        <v>27151.579000000002</v>
      </c>
      <c r="E61">
        <f>'[2]pm_2017.dat'!D225</f>
        <v>30847.146000000001</v>
      </c>
      <c r="F61">
        <f>'[2]pm_2017.dat'!E225</f>
        <v>557916.68099999998</v>
      </c>
      <c r="G61">
        <f>'[2]pm_2017.dat'!F225</f>
        <v>220633.75700000001</v>
      </c>
      <c r="H61">
        <f>'[2]pm_2017.dat'!G225</f>
        <v>55007.150999999998</v>
      </c>
      <c r="I61">
        <f>'[2]pm_2017.dat'!H225</f>
        <v>42454.516000000003</v>
      </c>
      <c r="J61">
        <f>'[2]pm_2017.dat'!I225</f>
        <v>56572.317999999999</v>
      </c>
      <c r="K61">
        <f>'[2]pm_2017.dat'!J225</f>
        <v>52871.334000000003</v>
      </c>
      <c r="L61">
        <f t="shared" si="1"/>
        <v>67515.936000000002</v>
      </c>
      <c r="N61">
        <f>'[2]pm_2017.dat'!K225</f>
        <v>31764.132000000001</v>
      </c>
      <c r="O61">
        <f>'[2]pm_2017.dat'!L225</f>
        <v>15999.888999999999</v>
      </c>
      <c r="P61">
        <f>'[2]pm_2017.dat'!M225</f>
        <v>8793.9050000000007</v>
      </c>
      <c r="Q61">
        <f>'[2]pm_2017.dat'!N225</f>
        <v>6228.4970000000003</v>
      </c>
      <c r="R61">
        <f>'[2]pm_2017.dat'!O225</f>
        <v>4729.5129999999999</v>
      </c>
      <c r="S61">
        <f>'[2]pm_2017.dat'!P225</f>
        <v>5530.0339999999997</v>
      </c>
      <c r="V61" s="10">
        <v>2014</v>
      </c>
      <c r="W61" s="8">
        <v>4438</v>
      </c>
      <c r="X61" s="8">
        <v>8615</v>
      </c>
      <c r="Y61" s="12">
        <v>941</v>
      </c>
      <c r="Z61" s="8">
        <v>1101</v>
      </c>
      <c r="AA61" s="12">
        <v>892</v>
      </c>
      <c r="AB61" s="12">
        <v>975</v>
      </c>
      <c r="AC61" s="12">
        <v>317</v>
      </c>
      <c r="AD61" s="12">
        <v>67</v>
      </c>
      <c r="AE61" s="12">
        <v>21</v>
      </c>
      <c r="AF61" s="12">
        <v>16</v>
      </c>
      <c r="AG61" s="8">
        <v>12945</v>
      </c>
      <c r="AH61" s="11">
        <v>0.25</v>
      </c>
      <c r="AI61" s="8">
        <v>17384</v>
      </c>
    </row>
    <row r="62" spans="2:35" ht="14">
      <c r="B62">
        <v>2011</v>
      </c>
      <c r="C62">
        <f>'[2]pm_2017.dat'!B226</f>
        <v>439.07</v>
      </c>
      <c r="D62">
        <f>'[2]pm_2017.dat'!C226</f>
        <v>11410.413</v>
      </c>
      <c r="E62">
        <f>'[2]pm_2017.dat'!D226</f>
        <v>192811.109</v>
      </c>
      <c r="F62">
        <f>'[2]pm_2017.dat'!E226</f>
        <v>115606.251</v>
      </c>
      <c r="G62">
        <f>'[2]pm_2017.dat'!F226</f>
        <v>809474.86499999999</v>
      </c>
      <c r="H62">
        <f>'[2]pm_2017.dat'!G226</f>
        <v>284361.95400000003</v>
      </c>
      <c r="I62">
        <f>'[2]pm_2017.dat'!H226</f>
        <v>64084.642999999996</v>
      </c>
      <c r="J62">
        <f>'[2]pm_2017.dat'!I226</f>
        <v>37701.133999999998</v>
      </c>
      <c r="K62">
        <f>'[2]pm_2017.dat'!J226</f>
        <v>38348.107000000004</v>
      </c>
      <c r="L62">
        <f t="shared" si="1"/>
        <v>84275.385999999999</v>
      </c>
      <c r="N62">
        <f>'[2]pm_2017.dat'!K226</f>
        <v>40244.483</v>
      </c>
      <c r="O62">
        <f>'[2]pm_2017.dat'!L226</f>
        <v>25274.387999999999</v>
      </c>
      <c r="P62">
        <f>'[2]pm_2017.dat'!M226</f>
        <v>12844.814</v>
      </c>
      <c r="Q62">
        <f>'[2]pm_2017.dat'!N226</f>
        <v>1822.819</v>
      </c>
      <c r="R62">
        <f>'[2]pm_2017.dat'!O226</f>
        <v>4088.8820000000001</v>
      </c>
      <c r="S62">
        <f>'[2]pm_2017.dat'!P226</f>
        <v>4234.6009999999997</v>
      </c>
      <c r="V62" s="10">
        <v>2016</v>
      </c>
      <c r="W62" s="8">
        <f t="shared" ref="W62:AG62" si="2">U34</f>
        <v>83.334191309999994</v>
      </c>
      <c r="X62" s="8">
        <f t="shared" si="2"/>
        <v>1017.163946</v>
      </c>
      <c r="Y62" s="8">
        <f t="shared" si="2"/>
        <v>4292.5253270000003</v>
      </c>
      <c r="Z62" s="8">
        <f t="shared" si="2"/>
        <v>3744.877113</v>
      </c>
      <c r="AA62" s="8">
        <f t="shared" si="2"/>
        <v>884.11238089999995</v>
      </c>
      <c r="AB62" s="8">
        <f t="shared" si="2"/>
        <v>253.53674849999999</v>
      </c>
      <c r="AC62" s="8">
        <f t="shared" si="2"/>
        <v>233.67141799999999</v>
      </c>
      <c r="AD62" s="8">
        <f t="shared" si="2"/>
        <v>210.23003170000001</v>
      </c>
      <c r="AE62" s="8">
        <f t="shared" si="2"/>
        <v>36.019083610000003</v>
      </c>
      <c r="AF62" s="8">
        <f t="shared" si="2"/>
        <v>20.158276918999999</v>
      </c>
      <c r="AG62" s="8">
        <f t="shared" si="2"/>
        <v>10692.294325629002</v>
      </c>
      <c r="AH62" s="9">
        <v>0.25</v>
      </c>
      <c r="AI62" s="8">
        <f>AG34</f>
        <v>10775.628516939001</v>
      </c>
    </row>
    <row r="63" spans="2:35">
      <c r="B63">
        <v>2012</v>
      </c>
      <c r="C63">
        <f>'[2]pm_2017.dat'!B227</f>
        <v>0</v>
      </c>
      <c r="D63">
        <f>'[2]pm_2017.dat'!C227</f>
        <v>23705.411</v>
      </c>
      <c r="E63">
        <f>'[2]pm_2017.dat'!D227</f>
        <v>117842.838</v>
      </c>
      <c r="F63">
        <f>'[2]pm_2017.dat'!E227</f>
        <v>943811.88399999996</v>
      </c>
      <c r="G63">
        <f>'[2]pm_2017.dat'!F227</f>
        <v>173671.16200000001</v>
      </c>
      <c r="H63">
        <f>'[2]pm_2017.dat'!G227</f>
        <v>433067.10100000002</v>
      </c>
      <c r="I63">
        <f>'[2]pm_2017.dat'!H227</f>
        <v>139900.66</v>
      </c>
      <c r="J63">
        <f>'[2]pm_2017.dat'!I227</f>
        <v>36952.281000000003</v>
      </c>
      <c r="K63">
        <f>'[2]pm_2017.dat'!J227</f>
        <v>17622.732</v>
      </c>
      <c r="L63">
        <f t="shared" si="1"/>
        <v>58437.68</v>
      </c>
      <c r="N63">
        <f>'[2]pm_2017.dat'!K227</f>
        <v>14680.593000000001</v>
      </c>
      <c r="O63">
        <f>'[2]pm_2017.dat'!L227</f>
        <v>16212.08</v>
      </c>
      <c r="P63">
        <f>'[2]pm_2017.dat'!M227</f>
        <v>13833.844999999999</v>
      </c>
      <c r="Q63">
        <f>'[2]pm_2017.dat'!N227</f>
        <v>7795.1570000000002</v>
      </c>
      <c r="R63">
        <f>'[2]pm_2017.dat'!O227</f>
        <v>5916.0050000000001</v>
      </c>
      <c r="S63">
        <f>'[2]pm_2017.dat'!P227</f>
        <v>3021.404</v>
      </c>
    </row>
    <row r="64" spans="2:35" ht="16" thickBot="1">
      <c r="B64">
        <v>2013</v>
      </c>
      <c r="C64">
        <f>'[2]pm_2017.dat'!B228</f>
        <v>1747.78</v>
      </c>
      <c r="D64">
        <f>'[2]pm_2017.dat'!C228</f>
        <v>824.48900000000003</v>
      </c>
      <c r="E64">
        <f>'[2]pm_2017.dat'!D228</f>
        <v>65324.891000000003</v>
      </c>
      <c r="F64">
        <f>'[2]pm_2017.dat'!E228</f>
        <v>342119.48</v>
      </c>
      <c r="G64">
        <f>'[2]pm_2017.dat'!F228</f>
        <v>955524.16</v>
      </c>
      <c r="H64">
        <f>'[2]pm_2017.dat'!G228</f>
        <v>195194.90400000001</v>
      </c>
      <c r="I64">
        <f>'[2]pm_2017.dat'!H228</f>
        <v>155881.12899999999</v>
      </c>
      <c r="J64">
        <f>'[2]pm_2017.dat'!I228</f>
        <v>69052.364000000001</v>
      </c>
      <c r="K64">
        <f>'[2]pm_2017.dat'!J228</f>
        <v>20085.844000000001</v>
      </c>
      <c r="L64">
        <f t="shared" si="1"/>
        <v>50615.888999999996</v>
      </c>
      <c r="N64">
        <f>'[2]pm_2017.dat'!K228</f>
        <v>13334.206</v>
      </c>
      <c r="O64">
        <f>'[2]pm_2017.dat'!L228</f>
        <v>12521.42</v>
      </c>
      <c r="P64">
        <f>'[2]pm_2017.dat'!M228</f>
        <v>11956.744000000001</v>
      </c>
      <c r="Q64">
        <f>'[2]pm_2017.dat'!N228</f>
        <v>7948.41</v>
      </c>
      <c r="R64">
        <f>'[2]pm_2017.dat'!O228</f>
        <v>4855.1090000000004</v>
      </c>
      <c r="S64">
        <f>'[2]pm_2017.dat'!P228</f>
        <v>5556.1289999999999</v>
      </c>
      <c r="V64" s="7" t="s">
        <v>3</v>
      </c>
      <c r="W64" s="4">
        <f t="shared" ref="W64:AI64" si="3">AVERAGE(W44:W62)</f>
        <v>1890.175483753158</v>
      </c>
      <c r="X64" s="4">
        <f t="shared" si="3"/>
        <v>2564.692839263158</v>
      </c>
      <c r="Y64" s="4">
        <f t="shared" si="3"/>
        <v>2095.2381751052635</v>
      </c>
      <c r="Z64" s="4">
        <f t="shared" si="3"/>
        <v>1931.8356375263158</v>
      </c>
      <c r="AA64" s="4">
        <f t="shared" si="3"/>
        <v>898.0585463631578</v>
      </c>
      <c r="AB64" s="4">
        <f t="shared" si="3"/>
        <v>494.08088150000003</v>
      </c>
      <c r="AC64" s="4">
        <f t="shared" si="3"/>
        <v>306.40375884210528</v>
      </c>
      <c r="AD64" s="4">
        <f t="shared" si="3"/>
        <v>152.27526482631578</v>
      </c>
      <c r="AE64" s="4">
        <f t="shared" si="3"/>
        <v>58.790478084736847</v>
      </c>
      <c r="AF64" s="4">
        <f t="shared" si="3"/>
        <v>97.482014574684214</v>
      </c>
      <c r="AG64" s="4">
        <f t="shared" si="3"/>
        <v>8598.9102276646845</v>
      </c>
      <c r="AH64" s="5">
        <f t="shared" si="3"/>
        <v>0.20789473684210524</v>
      </c>
      <c r="AI64" s="4">
        <f t="shared" si="3"/>
        <v>10489.033079838895</v>
      </c>
    </row>
    <row r="65" spans="2:35" ht="16" thickBot="1">
      <c r="B65">
        <v>2014</v>
      </c>
      <c r="C65">
        <f>'[2]pm_2017.dat'!B229</f>
        <v>0</v>
      </c>
      <c r="D65">
        <f>'[2]pm_2017.dat'!C229</f>
        <v>39591.368999999999</v>
      </c>
      <c r="E65">
        <f>'[2]pm_2017.dat'!D229</f>
        <v>31441.3</v>
      </c>
      <c r="F65">
        <f>'[2]pm_2017.dat'!E229</f>
        <v>168628.579</v>
      </c>
      <c r="G65">
        <f>'[2]pm_2017.dat'!F229</f>
        <v>397383.81699999998</v>
      </c>
      <c r="H65">
        <f>'[2]pm_2017.dat'!G229</f>
        <v>752245.70799999998</v>
      </c>
      <c r="I65">
        <f>'[2]pm_2017.dat'!H229</f>
        <v>210304.18900000001</v>
      </c>
      <c r="J65">
        <f>'[2]pm_2017.dat'!I229</f>
        <v>86346.612999999998</v>
      </c>
      <c r="K65">
        <f>'[2]pm_2017.dat'!J229</f>
        <v>29153.561000000002</v>
      </c>
      <c r="L65">
        <f t="shared" si="1"/>
        <v>25784.391</v>
      </c>
      <c r="N65">
        <f>'[2]pm_2017.dat'!K229</f>
        <v>9015.7759999999998</v>
      </c>
      <c r="O65">
        <f>'[2]pm_2017.dat'!L229</f>
        <v>4631.8990000000003</v>
      </c>
      <c r="P65">
        <f>'[2]pm_2017.dat'!M229</f>
        <v>4743.5649999999996</v>
      </c>
      <c r="Q65">
        <f>'[2]pm_2017.dat'!N229</f>
        <v>4481.7160000000003</v>
      </c>
      <c r="R65">
        <f>'[2]pm_2017.dat'!O229</f>
        <v>2911.4349999999999</v>
      </c>
      <c r="S65">
        <f>'[2]pm_2017.dat'!P229</f>
        <v>6138.4560000000001</v>
      </c>
      <c r="V65" s="7" t="s">
        <v>2</v>
      </c>
      <c r="W65" s="6">
        <f t="shared" ref="W65:AI65" si="4">MEDIAN(W44:W62)</f>
        <v>456</v>
      </c>
      <c r="X65" s="6">
        <f t="shared" si="4"/>
        <v>1588</v>
      </c>
      <c r="Y65" s="6">
        <f t="shared" si="4"/>
        <v>1185</v>
      </c>
      <c r="Z65" s="6">
        <f t="shared" si="4"/>
        <v>1670</v>
      </c>
      <c r="AA65" s="6">
        <f t="shared" si="4"/>
        <v>739</v>
      </c>
      <c r="AB65" s="6">
        <f t="shared" si="4"/>
        <v>293</v>
      </c>
      <c r="AC65" s="6">
        <f t="shared" si="4"/>
        <v>233.67141799999999</v>
      </c>
      <c r="AD65" s="6">
        <f t="shared" si="4"/>
        <v>110</v>
      </c>
      <c r="AE65" s="6">
        <f t="shared" si="4"/>
        <v>37</v>
      </c>
      <c r="AF65" s="6">
        <f t="shared" si="4"/>
        <v>52</v>
      </c>
      <c r="AG65" s="6">
        <f t="shared" si="4"/>
        <v>7730</v>
      </c>
      <c r="AH65" s="5">
        <f t="shared" si="4"/>
        <v>0.2</v>
      </c>
      <c r="AI65" s="4">
        <f t="shared" si="4"/>
        <v>9582</v>
      </c>
    </row>
    <row r="66" spans="2:35">
      <c r="B66">
        <f>'[2]pm_2017.dat'!A230</f>
        <v>2015</v>
      </c>
      <c r="C66">
        <f>'[2]pm_2017.dat'!B230</f>
        <v>0</v>
      </c>
      <c r="D66">
        <f>'[2]pm_2017.dat'!C230</f>
        <v>15735.781000000001</v>
      </c>
      <c r="E66">
        <f>'[2]pm_2017.dat'!D230</f>
        <v>633167.11800000002</v>
      </c>
      <c r="F66">
        <f>'[2]pm_2017.dat'!E230</f>
        <v>194789.08199999999</v>
      </c>
      <c r="G66">
        <f>'[2]pm_2017.dat'!F230</f>
        <v>229065.73800000001</v>
      </c>
      <c r="H66">
        <f>'[2]pm_2017.dat'!G230</f>
        <v>385234.109</v>
      </c>
      <c r="I66">
        <f>'[2]pm_2017.dat'!H230</f>
        <v>509395.33500000002</v>
      </c>
      <c r="J66">
        <f>'[2]pm_2017.dat'!I230</f>
        <v>88174.899000000005</v>
      </c>
      <c r="K66">
        <f>'[2]pm_2017.dat'!J230</f>
        <v>42967.285000000003</v>
      </c>
      <c r="L66">
        <f t="shared" si="1"/>
        <v>28635.999000000003</v>
      </c>
      <c r="N66">
        <f>'[2]pm_2017.dat'!K230</f>
        <v>17223.674999999999</v>
      </c>
      <c r="O66">
        <f>'[2]pm_2017.dat'!L230</f>
        <v>3151.2710000000002</v>
      </c>
      <c r="P66">
        <f>'[2]pm_2017.dat'!M230</f>
        <v>2184.9920000000002</v>
      </c>
      <c r="Q66">
        <f>'[2]pm_2017.dat'!N230</f>
        <v>3342.8029999999999</v>
      </c>
      <c r="R66">
        <f>'[2]pm_2017.dat'!O230</f>
        <v>2733.2579999999998</v>
      </c>
      <c r="S66">
        <f>'[2]pm_2017.dat'!P230</f>
        <v>1286.3520000000001</v>
      </c>
    </row>
    <row r="67" spans="2:35">
      <c r="B67">
        <f>'[2]pm_2017.dat'!A231</f>
        <v>2016</v>
      </c>
      <c r="C67">
        <f>'[2]pm_2017.dat'!B231</f>
        <v>0</v>
      </c>
      <c r="D67">
        <f>'[2]pm_2017.dat'!C231</f>
        <v>513.81100000000004</v>
      </c>
      <c r="E67">
        <f>'[2]pm_2017.dat'!D231</f>
        <v>91701.017999999996</v>
      </c>
      <c r="F67">
        <f>'[2]pm_2017.dat'!E231</f>
        <v>1389711.96</v>
      </c>
      <c r="G67">
        <f>'[2]pm_2017.dat'!F231</f>
        <v>159282.682</v>
      </c>
      <c r="H67">
        <f>'[2]pm_2017.dat'!G231</f>
        <v>175325.33499999999</v>
      </c>
      <c r="I67">
        <f>'[2]pm_2017.dat'!H231</f>
        <v>175485.30499999999</v>
      </c>
      <c r="J67">
        <f>'[2]pm_2017.dat'!I231</f>
        <v>223115.72399999999</v>
      </c>
      <c r="K67">
        <f>'[2]pm_2017.dat'!J231</f>
        <v>34719.370000000003</v>
      </c>
      <c r="L67">
        <f t="shared" ref="L67" si="5">SUM(N67:R67)</f>
        <v>23557.826000000001</v>
      </c>
      <c r="N67">
        <f>'[2]pm_2017.dat'!K231</f>
        <v>13155.031000000001</v>
      </c>
      <c r="O67">
        <f>'[2]pm_2017.dat'!L231</f>
        <v>7889.9189999999999</v>
      </c>
      <c r="P67">
        <f>'[2]pm_2017.dat'!M231</f>
        <v>455.54</v>
      </c>
      <c r="Q67">
        <f>'[2]pm_2017.dat'!N231</f>
        <v>1299.915</v>
      </c>
      <c r="R67">
        <f>'[2]pm_2017.dat'!O231</f>
        <v>757.42100000000005</v>
      </c>
      <c r="S67">
        <f>'[2]pm_2017.dat'!P231</f>
        <v>1096.1759999999999</v>
      </c>
    </row>
    <row r="71" spans="2:35">
      <c r="C71">
        <v>1</v>
      </c>
      <c r="D71">
        <v>2</v>
      </c>
      <c r="E71">
        <v>3</v>
      </c>
      <c r="F71">
        <v>4</v>
      </c>
      <c r="G71">
        <v>5</v>
      </c>
      <c r="H71">
        <v>6</v>
      </c>
      <c r="I71">
        <v>7</v>
      </c>
      <c r="J71">
        <v>8</v>
      </c>
      <c r="K71">
        <v>9</v>
      </c>
      <c r="L71">
        <v>10</v>
      </c>
    </row>
    <row r="72" spans="2:35">
      <c r="B72" t="s">
        <v>1</v>
      </c>
      <c r="C72">
        <v>476.60999999999996</v>
      </c>
      <c r="D72">
        <v>13279.400000000001</v>
      </c>
      <c r="E72">
        <v>86646.399999999994</v>
      </c>
      <c r="F72">
        <v>481887</v>
      </c>
      <c r="G72">
        <v>311362</v>
      </c>
      <c r="H72">
        <v>600113</v>
      </c>
      <c r="I72">
        <v>113498</v>
      </c>
      <c r="J72">
        <v>24066.5</v>
      </c>
      <c r="K72">
        <v>17501.5</v>
      </c>
      <c r="L72">
        <f>SUM(N72:S72)</f>
        <v>62695.31</v>
      </c>
      <c r="N72">
        <v>19151</v>
      </c>
      <c r="O72">
        <v>16699.599999999999</v>
      </c>
      <c r="P72">
        <v>12946.6</v>
      </c>
      <c r="Q72">
        <v>6721</v>
      </c>
      <c r="R72">
        <v>2739.87</v>
      </c>
      <c r="S72">
        <v>4437.24</v>
      </c>
    </row>
  </sheetData>
  <mergeCells count="1">
    <mergeCell ref="W41:AF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DataPlotting</vt:lpstr>
      <vt:lpstr>AgeData</vt:lpstr>
      <vt:lpstr>BTS Age omp</vt:lpstr>
      <vt:lpstr>ATS Age comps</vt:lpstr>
      <vt:lpstr>Fshry age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2017-10-26T19:28:10Z</dcterms:created>
  <dcterms:modified xsi:type="dcterms:W3CDTF">2018-10-20T17:25:28Z</dcterms:modified>
</cp:coreProperties>
</file>