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ebswp/runs/dat/"/>
    </mc:Choice>
  </mc:AlternateContent>
  <xr:revisionPtr revIDLastSave="0" documentId="13_ncr:1_{88C0E9E6-664B-FE48-805F-61AE6DE8F61B}" xr6:coauthVersionLast="45" xr6:coauthVersionMax="45" xr10:uidLastSave="{00000000-0000-0000-0000-000000000000}"/>
  <bookViews>
    <workbookView xWindow="0" yWindow="460" windowWidth="28800" windowHeight="17540" activeTab="8" xr2:uid="{2CD6CAA6-0549-574C-B44D-F46A604C1217}"/>
  </bookViews>
  <sheets>
    <sheet name="Sheet1 (3)" sheetId="10" r:id="rId1"/>
    <sheet name="vast_nocp" sheetId="9" r:id="rId2"/>
    <sheet name="main_ddc" sheetId="5" r:id="rId3"/>
    <sheet name="VAST_all_cp" sheetId="3" r:id="rId4"/>
    <sheet name="Sheet1" sheetId="4" r:id="rId5"/>
    <sheet name="VAST_cp" sheetId="1" r:id="rId6"/>
    <sheet name="Sheet2" sheetId="2" r:id="rId7"/>
    <sheet name="wtage" sheetId="6" r:id="rId8"/>
    <sheet name="wtagePrediction" sheetId="7" r:id="rId9"/>
    <sheet name="Sheet1 (2)" sheetId="8" r:id="rId10"/>
    <sheet name="Sheet3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7" i="7" l="1"/>
  <c r="A265" i="7"/>
  <c r="A263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N259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AZ257" i="7"/>
  <c r="AY257" i="7"/>
  <c r="AX257" i="7"/>
  <c r="AW257" i="7"/>
  <c r="AV257" i="7"/>
  <c r="AU257" i="7"/>
  <c r="AT257" i="7"/>
  <c r="AS257" i="7"/>
  <c r="AR257" i="7"/>
  <c r="AQ257" i="7"/>
  <c r="AP257" i="7"/>
  <c r="AO257" i="7"/>
  <c r="AN257" i="7"/>
  <c r="AM257" i="7"/>
  <c r="AL257" i="7"/>
  <c r="AK257" i="7"/>
  <c r="AJ257" i="7"/>
  <c r="AI257" i="7"/>
  <c r="AH257" i="7"/>
  <c r="AG257" i="7"/>
  <c r="AF257" i="7"/>
  <c r="AE257" i="7"/>
  <c r="AD257" i="7"/>
  <c r="AC257" i="7"/>
  <c r="AB257" i="7"/>
  <c r="AA257" i="7"/>
  <c r="Z257" i="7"/>
  <c r="Y257" i="7"/>
  <c r="X257" i="7"/>
  <c r="W257" i="7"/>
  <c r="V257" i="7"/>
  <c r="U257" i="7"/>
  <c r="T257" i="7"/>
  <c r="S257" i="7"/>
  <c r="R257" i="7"/>
  <c r="Q257" i="7"/>
  <c r="P257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A257" i="7"/>
  <c r="AY255" i="7"/>
  <c r="AX255" i="7"/>
  <c r="AW255" i="7"/>
  <c r="AV255" i="7"/>
  <c r="AU255" i="7"/>
  <c r="AT255" i="7"/>
  <c r="AS255" i="7"/>
  <c r="AR255" i="7"/>
  <c r="AQ255" i="7"/>
  <c r="AP255" i="7"/>
  <c r="AO255" i="7"/>
  <c r="AN255" i="7"/>
  <c r="AM255" i="7"/>
  <c r="AL255" i="7"/>
  <c r="AK255" i="7"/>
  <c r="AJ255" i="7"/>
  <c r="AI255" i="7"/>
  <c r="AH255" i="7"/>
  <c r="AG255" i="7"/>
  <c r="AF255" i="7"/>
  <c r="AE255" i="7"/>
  <c r="AD255" i="7"/>
  <c r="AC255" i="7"/>
  <c r="AB255" i="7"/>
  <c r="AA255" i="7"/>
  <c r="Z255" i="7"/>
  <c r="Y255" i="7"/>
  <c r="X255" i="7"/>
  <c r="W255" i="7"/>
  <c r="V255" i="7"/>
  <c r="U255" i="7"/>
  <c r="T255" i="7"/>
  <c r="S255" i="7"/>
  <c r="R255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A255" i="7"/>
  <c r="BA251" i="7"/>
  <c r="AZ251" i="7"/>
  <c r="AY251" i="7"/>
  <c r="AX251" i="7"/>
  <c r="AW251" i="7"/>
  <c r="AV251" i="7"/>
  <c r="AU251" i="7"/>
  <c r="AT251" i="7"/>
  <c r="AS251" i="7"/>
  <c r="AR251" i="7"/>
  <c r="AQ251" i="7"/>
  <c r="AP251" i="7"/>
  <c r="AO251" i="7"/>
  <c r="AN251" i="7"/>
  <c r="AM251" i="7"/>
  <c r="AL251" i="7"/>
  <c r="AK251" i="7"/>
  <c r="AJ251" i="7"/>
  <c r="AI251" i="7"/>
  <c r="AH251" i="7"/>
  <c r="AG251" i="7"/>
  <c r="AF251" i="7"/>
  <c r="AE251" i="7"/>
  <c r="AD251" i="7"/>
  <c r="AC251" i="7"/>
  <c r="AB251" i="7"/>
  <c r="AA251" i="7"/>
  <c r="Z251" i="7"/>
  <c r="Y251" i="7"/>
  <c r="X251" i="7"/>
  <c r="W251" i="7"/>
  <c r="V251" i="7"/>
  <c r="U251" i="7"/>
  <c r="T251" i="7"/>
  <c r="S251" i="7"/>
  <c r="R251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AD329" i="9" l="1"/>
  <c r="V329" i="9"/>
  <c r="U329" i="9"/>
  <c r="T329" i="9"/>
  <c r="Q329" i="9"/>
  <c r="AJ329" i="9" s="1"/>
  <c r="P329" i="9"/>
  <c r="AI329" i="9" s="1"/>
  <c r="O329" i="9"/>
  <c r="AH329" i="9" s="1"/>
  <c r="N329" i="9"/>
  <c r="AG329" i="9" s="1"/>
  <c r="M329" i="9"/>
  <c r="AF329" i="9" s="1"/>
  <c r="L329" i="9"/>
  <c r="AE329" i="9" s="1"/>
  <c r="K329" i="9"/>
  <c r="J329" i="9"/>
  <c r="AC329" i="9" s="1"/>
  <c r="I329" i="9"/>
  <c r="AB329" i="9" s="1"/>
  <c r="H329" i="9"/>
  <c r="AA329" i="9" s="1"/>
  <c r="G329" i="9"/>
  <c r="Z329" i="9" s="1"/>
  <c r="F329" i="9"/>
  <c r="Y329" i="9" s="1"/>
  <c r="E329" i="9"/>
  <c r="X329" i="9" s="1"/>
  <c r="D329" i="9"/>
  <c r="W329" i="9" s="1"/>
  <c r="C329" i="9"/>
  <c r="S329" i="9" s="1"/>
  <c r="AK329" i="9" s="1"/>
  <c r="AI328" i="9"/>
  <c r="AH328" i="9"/>
  <c r="AG328" i="9"/>
  <c r="AF328" i="9"/>
  <c r="AE328" i="9"/>
  <c r="AD328" i="9"/>
  <c r="AC328" i="9"/>
  <c r="AB328" i="9"/>
  <c r="AA328" i="9"/>
  <c r="Z328" i="9"/>
  <c r="Y328" i="9"/>
  <c r="X328" i="9"/>
  <c r="W328" i="9"/>
  <c r="V328" i="9"/>
  <c r="U328" i="9"/>
  <c r="S328" i="9"/>
  <c r="AJ328" i="9" s="1"/>
  <c r="AI327" i="9"/>
  <c r="AH327" i="9"/>
  <c r="AG327" i="9"/>
  <c r="AF327" i="9"/>
  <c r="AE327" i="9"/>
  <c r="AD327" i="9"/>
  <c r="AC327" i="9"/>
  <c r="AB327" i="9"/>
  <c r="AA327" i="9"/>
  <c r="Z327" i="9"/>
  <c r="Y327" i="9"/>
  <c r="X327" i="9"/>
  <c r="W327" i="9"/>
  <c r="V327" i="9"/>
  <c r="U327" i="9"/>
  <c r="S327" i="9"/>
  <c r="AJ327" i="9" s="1"/>
  <c r="AI326" i="9"/>
  <c r="AH326" i="9"/>
  <c r="AG326" i="9"/>
  <c r="AF326" i="9"/>
  <c r="AE326" i="9"/>
  <c r="AD326" i="9"/>
  <c r="AC326" i="9"/>
  <c r="AB326" i="9"/>
  <c r="AA326" i="9"/>
  <c r="Z326" i="9"/>
  <c r="Y326" i="9"/>
  <c r="X326" i="9"/>
  <c r="W326" i="9"/>
  <c r="V326" i="9"/>
  <c r="U326" i="9"/>
  <c r="S326" i="9"/>
  <c r="AJ326" i="9" s="1"/>
  <c r="AJ325" i="9"/>
  <c r="AI325" i="9"/>
  <c r="AH325" i="9"/>
  <c r="AG325" i="9"/>
  <c r="AF325" i="9"/>
  <c r="AE325" i="9"/>
  <c r="AD325" i="9"/>
  <c r="AC325" i="9"/>
  <c r="AB325" i="9"/>
  <c r="AA325" i="9"/>
  <c r="Z325" i="9"/>
  <c r="Y325" i="9"/>
  <c r="X325" i="9"/>
  <c r="W325" i="9"/>
  <c r="V325" i="9"/>
  <c r="U325" i="9"/>
  <c r="S325" i="9"/>
  <c r="AI324" i="9"/>
  <c r="AH324" i="9"/>
  <c r="AG324" i="9"/>
  <c r="AF324" i="9"/>
  <c r="AE324" i="9"/>
  <c r="AD324" i="9"/>
  <c r="AC324" i="9"/>
  <c r="AB324" i="9"/>
  <c r="AA324" i="9"/>
  <c r="Z324" i="9"/>
  <c r="Y324" i="9"/>
  <c r="X324" i="9"/>
  <c r="W324" i="9"/>
  <c r="V324" i="9"/>
  <c r="U324" i="9"/>
  <c r="S324" i="9"/>
  <c r="AJ324" i="9" s="1"/>
  <c r="AJ323" i="9"/>
  <c r="AI323" i="9"/>
  <c r="AH323" i="9"/>
  <c r="AG323" i="9"/>
  <c r="AF323" i="9"/>
  <c r="AE323" i="9"/>
  <c r="AD323" i="9"/>
  <c r="AC323" i="9"/>
  <c r="AB323" i="9"/>
  <c r="AA323" i="9"/>
  <c r="Z323" i="9"/>
  <c r="Y323" i="9"/>
  <c r="X323" i="9"/>
  <c r="W323" i="9"/>
  <c r="V323" i="9"/>
  <c r="U323" i="9"/>
  <c r="S323" i="9"/>
  <c r="AI322" i="9"/>
  <c r="AH322" i="9"/>
  <c r="AG322" i="9"/>
  <c r="AF322" i="9"/>
  <c r="AE322" i="9"/>
  <c r="AD322" i="9"/>
  <c r="AC322" i="9"/>
  <c r="AB322" i="9"/>
  <c r="AA322" i="9"/>
  <c r="Z322" i="9"/>
  <c r="Y322" i="9"/>
  <c r="X322" i="9"/>
  <c r="W322" i="9"/>
  <c r="V322" i="9"/>
  <c r="U322" i="9"/>
  <c r="S322" i="9"/>
  <c r="AJ322" i="9" s="1"/>
  <c r="AJ321" i="9"/>
  <c r="AI321" i="9"/>
  <c r="AH321" i="9"/>
  <c r="AG321" i="9"/>
  <c r="AF321" i="9"/>
  <c r="AE321" i="9"/>
  <c r="AD321" i="9"/>
  <c r="AC321" i="9"/>
  <c r="AB321" i="9"/>
  <c r="AA321" i="9"/>
  <c r="Z321" i="9"/>
  <c r="Y321" i="9"/>
  <c r="X321" i="9"/>
  <c r="W321" i="9"/>
  <c r="V321" i="9"/>
  <c r="U321" i="9"/>
  <c r="S321" i="9"/>
  <c r="AI320" i="9"/>
  <c r="AH320" i="9"/>
  <c r="AG320" i="9"/>
  <c r="AF320" i="9"/>
  <c r="AE320" i="9"/>
  <c r="AD320" i="9"/>
  <c r="AC320" i="9"/>
  <c r="AB320" i="9"/>
  <c r="AA320" i="9"/>
  <c r="Z320" i="9"/>
  <c r="Y320" i="9"/>
  <c r="X320" i="9"/>
  <c r="W320" i="9"/>
  <c r="V320" i="9"/>
  <c r="U320" i="9"/>
  <c r="S320" i="9"/>
  <c r="AJ320" i="9" s="1"/>
  <c r="AI319" i="9"/>
  <c r="AH319" i="9"/>
  <c r="AG319" i="9"/>
  <c r="AF319" i="9"/>
  <c r="AE319" i="9"/>
  <c r="AD319" i="9"/>
  <c r="AC319" i="9"/>
  <c r="AB319" i="9"/>
  <c r="AA319" i="9"/>
  <c r="Z319" i="9"/>
  <c r="Y319" i="9"/>
  <c r="X319" i="9"/>
  <c r="W319" i="9"/>
  <c r="V319" i="9"/>
  <c r="U319" i="9"/>
  <c r="S319" i="9"/>
  <c r="AJ319" i="9" s="1"/>
  <c r="AI318" i="9"/>
  <c r="AH318" i="9"/>
  <c r="AG318" i="9"/>
  <c r="AF318" i="9"/>
  <c r="AE318" i="9"/>
  <c r="AD318" i="9"/>
  <c r="AC318" i="9"/>
  <c r="AB318" i="9"/>
  <c r="AA318" i="9"/>
  <c r="Z318" i="9"/>
  <c r="Y318" i="9"/>
  <c r="X318" i="9"/>
  <c r="W318" i="9"/>
  <c r="V318" i="9"/>
  <c r="U318" i="9"/>
  <c r="S318" i="9"/>
  <c r="AJ318" i="9" s="1"/>
  <c r="AJ317" i="9"/>
  <c r="AI317" i="9"/>
  <c r="AH317" i="9"/>
  <c r="AG317" i="9"/>
  <c r="AF317" i="9"/>
  <c r="AE317" i="9"/>
  <c r="AD317" i="9"/>
  <c r="AC317" i="9"/>
  <c r="AB317" i="9"/>
  <c r="AA317" i="9"/>
  <c r="Z317" i="9"/>
  <c r="Y317" i="9"/>
  <c r="X317" i="9"/>
  <c r="W317" i="9"/>
  <c r="V317" i="9"/>
  <c r="U317" i="9"/>
  <c r="S317" i="9"/>
  <c r="AI316" i="9"/>
  <c r="AH316" i="9"/>
  <c r="AG316" i="9"/>
  <c r="AF316" i="9"/>
  <c r="AE316" i="9"/>
  <c r="AD316" i="9"/>
  <c r="AC316" i="9"/>
  <c r="AB316" i="9"/>
  <c r="AA316" i="9"/>
  <c r="Z316" i="9"/>
  <c r="Y316" i="9"/>
  <c r="X316" i="9"/>
  <c r="W316" i="9"/>
  <c r="V316" i="9"/>
  <c r="U316" i="9"/>
  <c r="S316" i="9"/>
  <c r="AJ316" i="9" s="1"/>
  <c r="AJ315" i="9"/>
  <c r="AI315" i="9"/>
  <c r="AH315" i="9"/>
  <c r="AG315" i="9"/>
  <c r="AF315" i="9"/>
  <c r="AE315" i="9"/>
  <c r="AD315" i="9"/>
  <c r="AC315" i="9"/>
  <c r="AB315" i="9"/>
  <c r="AA315" i="9"/>
  <c r="Z315" i="9"/>
  <c r="Y315" i="9"/>
  <c r="X315" i="9"/>
  <c r="W315" i="9"/>
  <c r="V315" i="9"/>
  <c r="U315" i="9"/>
  <c r="S315" i="9"/>
  <c r="AI314" i="9"/>
  <c r="AH314" i="9"/>
  <c r="AG314" i="9"/>
  <c r="AF314" i="9"/>
  <c r="AE314" i="9"/>
  <c r="AD314" i="9"/>
  <c r="AC314" i="9"/>
  <c r="AB314" i="9"/>
  <c r="AA314" i="9"/>
  <c r="Z314" i="9"/>
  <c r="Y314" i="9"/>
  <c r="X314" i="9"/>
  <c r="W314" i="9"/>
  <c r="V314" i="9"/>
  <c r="U314" i="9"/>
  <c r="S314" i="9"/>
  <c r="AJ314" i="9" s="1"/>
  <c r="AJ313" i="9"/>
  <c r="AI313" i="9"/>
  <c r="AH313" i="9"/>
  <c r="AG313" i="9"/>
  <c r="AF313" i="9"/>
  <c r="AE313" i="9"/>
  <c r="AD313" i="9"/>
  <c r="AC313" i="9"/>
  <c r="AB313" i="9"/>
  <c r="AA313" i="9"/>
  <c r="Z313" i="9"/>
  <c r="Y313" i="9"/>
  <c r="X313" i="9"/>
  <c r="W313" i="9"/>
  <c r="V313" i="9"/>
  <c r="U313" i="9"/>
  <c r="S313" i="9"/>
  <c r="AI312" i="9"/>
  <c r="AH312" i="9"/>
  <c r="AG312" i="9"/>
  <c r="AF312" i="9"/>
  <c r="AE312" i="9"/>
  <c r="AD312" i="9"/>
  <c r="AC312" i="9"/>
  <c r="AB312" i="9"/>
  <c r="AA312" i="9"/>
  <c r="Z312" i="9"/>
  <c r="Y312" i="9"/>
  <c r="X312" i="9"/>
  <c r="W312" i="9"/>
  <c r="V312" i="9"/>
  <c r="U312" i="9"/>
  <c r="S312" i="9"/>
  <c r="AJ312" i="9" s="1"/>
  <c r="AI311" i="9"/>
  <c r="AH311" i="9"/>
  <c r="AG311" i="9"/>
  <c r="AF311" i="9"/>
  <c r="AE311" i="9"/>
  <c r="AD311" i="9"/>
  <c r="AC311" i="9"/>
  <c r="AB311" i="9"/>
  <c r="AA311" i="9"/>
  <c r="Z311" i="9"/>
  <c r="Y311" i="9"/>
  <c r="X311" i="9"/>
  <c r="W311" i="9"/>
  <c r="V311" i="9"/>
  <c r="U311" i="9"/>
  <c r="S311" i="9"/>
  <c r="AJ311" i="9" s="1"/>
  <c r="AI310" i="9"/>
  <c r="AH310" i="9"/>
  <c r="AG310" i="9"/>
  <c r="AF310" i="9"/>
  <c r="AE310" i="9"/>
  <c r="AD310" i="9"/>
  <c r="AC310" i="9"/>
  <c r="AB310" i="9"/>
  <c r="AA310" i="9"/>
  <c r="Z310" i="9"/>
  <c r="Y310" i="9"/>
  <c r="X310" i="9"/>
  <c r="W310" i="9"/>
  <c r="V310" i="9"/>
  <c r="U310" i="9"/>
  <c r="S310" i="9"/>
  <c r="AJ310" i="9" s="1"/>
  <c r="AJ309" i="9"/>
  <c r="AI309" i="9"/>
  <c r="AH309" i="9"/>
  <c r="AG309" i="9"/>
  <c r="AF309" i="9"/>
  <c r="AE309" i="9"/>
  <c r="AD309" i="9"/>
  <c r="AC309" i="9"/>
  <c r="AB309" i="9"/>
  <c r="AA309" i="9"/>
  <c r="Z309" i="9"/>
  <c r="Y309" i="9"/>
  <c r="X309" i="9"/>
  <c r="W309" i="9"/>
  <c r="V309" i="9"/>
  <c r="U309" i="9"/>
  <c r="S309" i="9"/>
  <c r="AI308" i="9"/>
  <c r="AH308" i="9"/>
  <c r="AG308" i="9"/>
  <c r="AF308" i="9"/>
  <c r="AE308" i="9"/>
  <c r="AD308" i="9"/>
  <c r="AC308" i="9"/>
  <c r="AB308" i="9"/>
  <c r="AA308" i="9"/>
  <c r="Z308" i="9"/>
  <c r="Y308" i="9"/>
  <c r="X308" i="9"/>
  <c r="W308" i="9"/>
  <c r="V308" i="9"/>
  <c r="U308" i="9"/>
  <c r="S308" i="9"/>
  <c r="AJ308" i="9" s="1"/>
  <c r="AJ307" i="9"/>
  <c r="AI307" i="9"/>
  <c r="AH307" i="9"/>
  <c r="AG307" i="9"/>
  <c r="AF307" i="9"/>
  <c r="AE307" i="9"/>
  <c r="AD307" i="9"/>
  <c r="AC307" i="9"/>
  <c r="AB307" i="9"/>
  <c r="AA307" i="9"/>
  <c r="Z307" i="9"/>
  <c r="Y307" i="9"/>
  <c r="X307" i="9"/>
  <c r="W307" i="9"/>
  <c r="V307" i="9"/>
  <c r="U307" i="9"/>
  <c r="S307" i="9"/>
  <c r="AI306" i="9"/>
  <c r="AH306" i="9"/>
  <c r="AG306" i="9"/>
  <c r="AF306" i="9"/>
  <c r="AE306" i="9"/>
  <c r="AD306" i="9"/>
  <c r="AC306" i="9"/>
  <c r="AB306" i="9"/>
  <c r="AA306" i="9"/>
  <c r="Z306" i="9"/>
  <c r="Y306" i="9"/>
  <c r="X306" i="9"/>
  <c r="W306" i="9"/>
  <c r="V306" i="9"/>
  <c r="U306" i="9"/>
  <c r="S306" i="9"/>
  <c r="AJ306" i="9" s="1"/>
  <c r="AJ305" i="9"/>
  <c r="AI305" i="9"/>
  <c r="AH305" i="9"/>
  <c r="AG305" i="9"/>
  <c r="AF305" i="9"/>
  <c r="AE305" i="9"/>
  <c r="AD305" i="9"/>
  <c r="AC305" i="9"/>
  <c r="AB305" i="9"/>
  <c r="AA305" i="9"/>
  <c r="Z305" i="9"/>
  <c r="Y305" i="9"/>
  <c r="X305" i="9"/>
  <c r="W305" i="9"/>
  <c r="V305" i="9"/>
  <c r="U305" i="9"/>
  <c r="S305" i="9"/>
  <c r="AI304" i="9"/>
  <c r="AH304" i="9"/>
  <c r="AG304" i="9"/>
  <c r="AF304" i="9"/>
  <c r="AE304" i="9"/>
  <c r="AD304" i="9"/>
  <c r="AC304" i="9"/>
  <c r="AB304" i="9"/>
  <c r="AA304" i="9"/>
  <c r="Z304" i="9"/>
  <c r="Y304" i="9"/>
  <c r="X304" i="9"/>
  <c r="W304" i="9"/>
  <c r="V304" i="9"/>
  <c r="U304" i="9"/>
  <c r="S304" i="9"/>
  <c r="AJ304" i="9" s="1"/>
  <c r="AI303" i="9"/>
  <c r="AH303" i="9"/>
  <c r="AG303" i="9"/>
  <c r="AF303" i="9"/>
  <c r="AE303" i="9"/>
  <c r="AD303" i="9"/>
  <c r="AC303" i="9"/>
  <c r="AB303" i="9"/>
  <c r="AA303" i="9"/>
  <c r="Z303" i="9"/>
  <c r="Y303" i="9"/>
  <c r="X303" i="9"/>
  <c r="W303" i="9"/>
  <c r="V303" i="9"/>
  <c r="U303" i="9"/>
  <c r="S303" i="9"/>
  <c r="AJ303" i="9" s="1"/>
  <c r="AI302" i="9"/>
  <c r="AH302" i="9"/>
  <c r="AG302" i="9"/>
  <c r="AF302" i="9"/>
  <c r="AE302" i="9"/>
  <c r="AD302" i="9"/>
  <c r="AC302" i="9"/>
  <c r="AB302" i="9"/>
  <c r="AA302" i="9"/>
  <c r="Z302" i="9"/>
  <c r="Y302" i="9"/>
  <c r="X302" i="9"/>
  <c r="W302" i="9"/>
  <c r="V302" i="9"/>
  <c r="U302" i="9"/>
  <c r="S302" i="9"/>
  <c r="AJ302" i="9" s="1"/>
  <c r="AI301" i="9"/>
  <c r="AH301" i="9"/>
  <c r="AG301" i="9"/>
  <c r="AF301" i="9"/>
  <c r="AE301" i="9"/>
  <c r="AD301" i="9"/>
  <c r="AC301" i="9"/>
  <c r="AB301" i="9"/>
  <c r="AA301" i="9"/>
  <c r="Z301" i="9"/>
  <c r="Y301" i="9"/>
  <c r="X301" i="9"/>
  <c r="W301" i="9"/>
  <c r="V301" i="9"/>
  <c r="U301" i="9"/>
  <c r="S301" i="9"/>
  <c r="AJ301" i="9" s="1"/>
  <c r="AI300" i="9"/>
  <c r="AH300" i="9"/>
  <c r="AG300" i="9"/>
  <c r="AF300" i="9"/>
  <c r="AE300" i="9"/>
  <c r="AD300" i="9"/>
  <c r="AC300" i="9"/>
  <c r="AB300" i="9"/>
  <c r="AA300" i="9"/>
  <c r="Z300" i="9"/>
  <c r="Y300" i="9"/>
  <c r="X300" i="9"/>
  <c r="W300" i="9"/>
  <c r="V300" i="9"/>
  <c r="U300" i="9"/>
  <c r="S300" i="9"/>
  <c r="AJ300" i="9" s="1"/>
  <c r="AJ299" i="9"/>
  <c r="AI299" i="9"/>
  <c r="AH299" i="9"/>
  <c r="AG299" i="9"/>
  <c r="AF299" i="9"/>
  <c r="AE299" i="9"/>
  <c r="AD299" i="9"/>
  <c r="AC299" i="9"/>
  <c r="AB299" i="9"/>
  <c r="AA299" i="9"/>
  <c r="Z299" i="9"/>
  <c r="Y299" i="9"/>
  <c r="X299" i="9"/>
  <c r="W299" i="9"/>
  <c r="V299" i="9"/>
  <c r="U299" i="9"/>
  <c r="S299" i="9"/>
  <c r="AJ298" i="9"/>
  <c r="AI298" i="9"/>
  <c r="AH298" i="9"/>
  <c r="AG298" i="9"/>
  <c r="AF298" i="9"/>
  <c r="AE298" i="9"/>
  <c r="AD298" i="9"/>
  <c r="AC298" i="9"/>
  <c r="AB298" i="9"/>
  <c r="AA298" i="9"/>
  <c r="Z298" i="9"/>
  <c r="Y298" i="9"/>
  <c r="X298" i="9"/>
  <c r="W298" i="9"/>
  <c r="V298" i="9"/>
  <c r="U298" i="9"/>
  <c r="S298" i="9"/>
  <c r="AJ297" i="9"/>
  <c r="AI297" i="9"/>
  <c r="AH297" i="9"/>
  <c r="AG297" i="9"/>
  <c r="AF297" i="9"/>
  <c r="AE297" i="9"/>
  <c r="AD297" i="9"/>
  <c r="AC297" i="9"/>
  <c r="AB297" i="9"/>
  <c r="AA297" i="9"/>
  <c r="Z297" i="9"/>
  <c r="Y297" i="9"/>
  <c r="X297" i="9"/>
  <c r="W297" i="9"/>
  <c r="V297" i="9"/>
  <c r="U297" i="9"/>
  <c r="S297" i="9"/>
  <c r="AI296" i="9"/>
  <c r="AH296" i="9"/>
  <c r="AG296" i="9"/>
  <c r="AF296" i="9"/>
  <c r="AE296" i="9"/>
  <c r="AD296" i="9"/>
  <c r="AC296" i="9"/>
  <c r="AB296" i="9"/>
  <c r="AA296" i="9"/>
  <c r="Z296" i="9"/>
  <c r="Y296" i="9"/>
  <c r="X296" i="9"/>
  <c r="W296" i="9"/>
  <c r="V296" i="9"/>
  <c r="U296" i="9"/>
  <c r="S296" i="9"/>
  <c r="AJ296" i="9" s="1"/>
  <c r="AI295" i="9"/>
  <c r="AH295" i="9"/>
  <c r="AG295" i="9"/>
  <c r="AF295" i="9"/>
  <c r="AE295" i="9"/>
  <c r="AD295" i="9"/>
  <c r="AC295" i="9"/>
  <c r="AB295" i="9"/>
  <c r="AA295" i="9"/>
  <c r="Z295" i="9"/>
  <c r="Y295" i="9"/>
  <c r="X295" i="9"/>
  <c r="W295" i="9"/>
  <c r="V295" i="9"/>
  <c r="U295" i="9"/>
  <c r="S295" i="9"/>
  <c r="AJ295" i="9" s="1"/>
  <c r="AI294" i="9"/>
  <c r="AH294" i="9"/>
  <c r="AG294" i="9"/>
  <c r="AF294" i="9"/>
  <c r="AE294" i="9"/>
  <c r="AD294" i="9"/>
  <c r="AC294" i="9"/>
  <c r="AB294" i="9"/>
  <c r="AA294" i="9"/>
  <c r="Z294" i="9"/>
  <c r="Y294" i="9"/>
  <c r="X294" i="9"/>
  <c r="W294" i="9"/>
  <c r="V294" i="9"/>
  <c r="U294" i="9"/>
  <c r="S294" i="9"/>
  <c r="AJ294" i="9" s="1"/>
  <c r="AI293" i="9"/>
  <c r="AH293" i="9"/>
  <c r="AG293" i="9"/>
  <c r="AF293" i="9"/>
  <c r="AE293" i="9"/>
  <c r="AD293" i="9"/>
  <c r="AC293" i="9"/>
  <c r="AB293" i="9"/>
  <c r="AA293" i="9"/>
  <c r="Z293" i="9"/>
  <c r="Y293" i="9"/>
  <c r="X293" i="9"/>
  <c r="W293" i="9"/>
  <c r="V293" i="9"/>
  <c r="U293" i="9"/>
  <c r="S293" i="9"/>
  <c r="AJ293" i="9" s="1"/>
  <c r="AI292" i="9"/>
  <c r="AH292" i="9"/>
  <c r="AG292" i="9"/>
  <c r="AF292" i="9"/>
  <c r="AE292" i="9"/>
  <c r="AD292" i="9"/>
  <c r="AC292" i="9"/>
  <c r="AB292" i="9"/>
  <c r="AA292" i="9"/>
  <c r="Z292" i="9"/>
  <c r="Y292" i="9"/>
  <c r="X292" i="9"/>
  <c r="W292" i="9"/>
  <c r="V292" i="9"/>
  <c r="U292" i="9"/>
  <c r="S292" i="9"/>
  <c r="AJ292" i="9" s="1"/>
  <c r="A292" i="9"/>
  <c r="A293" i="9" s="1"/>
  <c r="AJ291" i="9"/>
  <c r="AI291" i="9"/>
  <c r="AH291" i="9"/>
  <c r="AG291" i="9"/>
  <c r="AF291" i="9"/>
  <c r="AE291" i="9"/>
  <c r="AD291" i="9"/>
  <c r="AC291" i="9"/>
  <c r="AB291" i="9"/>
  <c r="AA291" i="9"/>
  <c r="Z291" i="9"/>
  <c r="Y291" i="9"/>
  <c r="X291" i="9"/>
  <c r="W291" i="9"/>
  <c r="V291" i="9"/>
  <c r="U291" i="9"/>
  <c r="T291" i="9"/>
  <c r="S291" i="9"/>
  <c r="A77" i="9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20" i="9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294" i="9" l="1"/>
  <c r="T293" i="9"/>
  <c r="T292" i="9"/>
  <c r="W1013" i="8"/>
  <c r="X1013" i="8" s="1"/>
  <c r="AO1013" i="8"/>
  <c r="AP1013" i="8"/>
  <c r="AQ1013" i="8"/>
  <c r="AR1013" i="8"/>
  <c r="AS1013" i="8" s="1"/>
  <c r="AT1013" i="8" s="1"/>
  <c r="AU1013" i="8" s="1"/>
  <c r="AV1013" i="8" s="1"/>
  <c r="AW1013" i="8" s="1"/>
  <c r="AX1013" i="8" s="1"/>
  <c r="AY1013" i="8" s="1"/>
  <c r="AZ1013" i="8" s="1"/>
  <c r="S1016" i="8"/>
  <c r="S1017" i="8"/>
  <c r="S1018" i="8" s="1"/>
  <c r="S1019" i="8" s="1"/>
  <c r="S1020" i="8" s="1"/>
  <c r="S1021" i="8" s="1"/>
  <c r="S1022" i="8" s="1"/>
  <c r="S1023" i="8" s="1"/>
  <c r="S1024" i="8" s="1"/>
  <c r="S1025" i="8" s="1"/>
  <c r="S1026" i="8" s="1"/>
  <c r="S1027" i="8" s="1"/>
  <c r="S1028" i="8" s="1"/>
  <c r="S1029" i="8" s="1"/>
  <c r="S1030" i="8" s="1"/>
  <c r="S1031" i="8" s="1"/>
  <c r="S1032" i="8" s="1"/>
  <c r="S1033" i="8" s="1"/>
  <c r="S1034" i="8" s="1"/>
  <c r="S1035" i="8" s="1"/>
  <c r="S1036" i="8" s="1"/>
  <c r="S1037" i="8" s="1"/>
  <c r="S1038" i="8" s="1"/>
  <c r="S1039" i="8" s="1"/>
  <c r="S1040" i="8" s="1"/>
  <c r="S1041" i="8" s="1"/>
  <c r="S1042" i="8" s="1"/>
  <c r="S1043" i="8" s="1"/>
  <c r="N1034" i="8"/>
  <c r="O1034" i="8"/>
  <c r="N1035" i="8"/>
  <c r="O1035" i="8"/>
  <c r="N1036" i="8"/>
  <c r="O1036" i="8"/>
  <c r="N1037" i="8"/>
  <c r="O1037" i="8"/>
  <c r="N1038" i="8"/>
  <c r="O1038" i="8"/>
  <c r="N1039" i="8"/>
  <c r="O1039" i="8"/>
  <c r="N1040" i="8"/>
  <c r="O1040" i="8"/>
  <c r="N1041" i="8"/>
  <c r="O1041" i="8"/>
  <c r="N1042" i="8"/>
  <c r="O1042" i="8"/>
  <c r="N1043" i="8"/>
  <c r="O1043" i="8"/>
  <c r="N1044" i="8"/>
  <c r="O1044" i="8"/>
  <c r="N1045" i="8"/>
  <c r="O1045" i="8"/>
  <c r="N1046" i="8"/>
  <c r="O1046" i="8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AB55" i="6"/>
  <c r="P73" i="9" s="1"/>
  <c r="AA55" i="6"/>
  <c r="O73" i="9" s="1"/>
  <c r="Z55" i="6"/>
  <c r="N73" i="9" s="1"/>
  <c r="Y55" i="6"/>
  <c r="M73" i="9" s="1"/>
  <c r="X55" i="6"/>
  <c r="L73" i="9" s="1"/>
  <c r="W55" i="6"/>
  <c r="K73" i="9" s="1"/>
  <c r="V55" i="6"/>
  <c r="J73" i="9" s="1"/>
  <c r="U55" i="6"/>
  <c r="I73" i="9" s="1"/>
  <c r="T55" i="6"/>
  <c r="H73" i="9" s="1"/>
  <c r="S55" i="6"/>
  <c r="G73" i="9" s="1"/>
  <c r="R55" i="6"/>
  <c r="F73" i="9" s="1"/>
  <c r="Q55" i="6"/>
  <c r="E73" i="9" s="1"/>
  <c r="P55" i="6"/>
  <c r="D73" i="9" s="1"/>
  <c r="AB54" i="6"/>
  <c r="P72" i="9" s="1"/>
  <c r="AA54" i="6"/>
  <c r="O72" i="9" s="1"/>
  <c r="Z54" i="6"/>
  <c r="N72" i="9" s="1"/>
  <c r="Y54" i="6"/>
  <c r="M72" i="9" s="1"/>
  <c r="X54" i="6"/>
  <c r="L72" i="9" s="1"/>
  <c r="W54" i="6"/>
  <c r="K72" i="9" s="1"/>
  <c r="V54" i="6"/>
  <c r="J72" i="9" s="1"/>
  <c r="U54" i="6"/>
  <c r="I72" i="9" s="1"/>
  <c r="T54" i="6"/>
  <c r="H72" i="9" s="1"/>
  <c r="S54" i="6"/>
  <c r="G72" i="9" s="1"/>
  <c r="R54" i="6"/>
  <c r="F72" i="9" s="1"/>
  <c r="Q54" i="6"/>
  <c r="E72" i="9" s="1"/>
  <c r="P54" i="6"/>
  <c r="D72" i="9" s="1"/>
  <c r="AB53" i="6"/>
  <c r="P71" i="9" s="1"/>
  <c r="AA53" i="6"/>
  <c r="O71" i="9" s="1"/>
  <c r="Z53" i="6"/>
  <c r="N71" i="9" s="1"/>
  <c r="Y53" i="6"/>
  <c r="M71" i="9" s="1"/>
  <c r="X53" i="6"/>
  <c r="L71" i="9" s="1"/>
  <c r="W53" i="6"/>
  <c r="K71" i="9" s="1"/>
  <c r="V53" i="6"/>
  <c r="J71" i="9" s="1"/>
  <c r="U53" i="6"/>
  <c r="I71" i="9" s="1"/>
  <c r="T53" i="6"/>
  <c r="H71" i="9" s="1"/>
  <c r="S53" i="6"/>
  <c r="G71" i="9" s="1"/>
  <c r="R53" i="6"/>
  <c r="F71" i="9" s="1"/>
  <c r="Q53" i="6"/>
  <c r="E71" i="9" s="1"/>
  <c r="P53" i="6"/>
  <c r="D71" i="9" s="1"/>
  <c r="AB52" i="6"/>
  <c r="P70" i="9" s="1"/>
  <c r="AA52" i="6"/>
  <c r="O70" i="9" s="1"/>
  <c r="Z52" i="6"/>
  <c r="N70" i="9" s="1"/>
  <c r="Y52" i="6"/>
  <c r="M70" i="9" s="1"/>
  <c r="X52" i="6"/>
  <c r="L70" i="9" s="1"/>
  <c r="W52" i="6"/>
  <c r="K70" i="9" s="1"/>
  <c r="V52" i="6"/>
  <c r="J70" i="9" s="1"/>
  <c r="U52" i="6"/>
  <c r="I70" i="9" s="1"/>
  <c r="T52" i="6"/>
  <c r="H70" i="9" s="1"/>
  <c r="S52" i="6"/>
  <c r="G70" i="9" s="1"/>
  <c r="R52" i="6"/>
  <c r="F70" i="9" s="1"/>
  <c r="Q52" i="6"/>
  <c r="E70" i="9" s="1"/>
  <c r="P52" i="6"/>
  <c r="D70" i="9" s="1"/>
  <c r="AB51" i="6"/>
  <c r="P69" i="9" s="1"/>
  <c r="AA51" i="6"/>
  <c r="O69" i="9" s="1"/>
  <c r="Z51" i="6"/>
  <c r="N69" i="9" s="1"/>
  <c r="Y51" i="6"/>
  <c r="M69" i="9" s="1"/>
  <c r="X51" i="6"/>
  <c r="L69" i="9" s="1"/>
  <c r="W51" i="6"/>
  <c r="K69" i="9" s="1"/>
  <c r="V51" i="6"/>
  <c r="J69" i="9" s="1"/>
  <c r="U51" i="6"/>
  <c r="I69" i="9" s="1"/>
  <c r="T51" i="6"/>
  <c r="H69" i="9" s="1"/>
  <c r="S51" i="6"/>
  <c r="G69" i="9" s="1"/>
  <c r="R51" i="6"/>
  <c r="F69" i="9" s="1"/>
  <c r="Q51" i="6"/>
  <c r="E69" i="9" s="1"/>
  <c r="P51" i="6"/>
  <c r="D69" i="9" s="1"/>
  <c r="AB50" i="6"/>
  <c r="P68" i="9" s="1"/>
  <c r="AA50" i="6"/>
  <c r="O68" i="9" s="1"/>
  <c r="Z50" i="6"/>
  <c r="N68" i="9" s="1"/>
  <c r="Y50" i="6"/>
  <c r="M68" i="9" s="1"/>
  <c r="X50" i="6"/>
  <c r="L68" i="9" s="1"/>
  <c r="W50" i="6"/>
  <c r="K68" i="9" s="1"/>
  <c r="V50" i="6"/>
  <c r="J68" i="9" s="1"/>
  <c r="U50" i="6"/>
  <c r="I68" i="9" s="1"/>
  <c r="T50" i="6"/>
  <c r="H68" i="9" s="1"/>
  <c r="S50" i="6"/>
  <c r="G68" i="9" s="1"/>
  <c r="R50" i="6"/>
  <c r="F68" i="9" s="1"/>
  <c r="Q50" i="6"/>
  <c r="E68" i="9" s="1"/>
  <c r="P50" i="6"/>
  <c r="D68" i="9" s="1"/>
  <c r="AB49" i="6"/>
  <c r="P67" i="9" s="1"/>
  <c r="AA49" i="6"/>
  <c r="O67" i="9" s="1"/>
  <c r="Z49" i="6"/>
  <c r="N67" i="9" s="1"/>
  <c r="Y49" i="6"/>
  <c r="M67" i="9" s="1"/>
  <c r="X49" i="6"/>
  <c r="L67" i="9" s="1"/>
  <c r="W49" i="6"/>
  <c r="K67" i="9" s="1"/>
  <c r="V49" i="6"/>
  <c r="J67" i="9" s="1"/>
  <c r="U49" i="6"/>
  <c r="I67" i="9" s="1"/>
  <c r="T49" i="6"/>
  <c r="H67" i="9" s="1"/>
  <c r="S49" i="6"/>
  <c r="G67" i="9" s="1"/>
  <c r="R49" i="6"/>
  <c r="F67" i="9" s="1"/>
  <c r="Q49" i="6"/>
  <c r="E67" i="9" s="1"/>
  <c r="P49" i="6"/>
  <c r="D67" i="9" s="1"/>
  <c r="AB48" i="6"/>
  <c r="P66" i="9" s="1"/>
  <c r="AA48" i="6"/>
  <c r="O66" i="9" s="1"/>
  <c r="Z48" i="6"/>
  <c r="N66" i="9" s="1"/>
  <c r="Y48" i="6"/>
  <c r="M66" i="9" s="1"/>
  <c r="X48" i="6"/>
  <c r="L66" i="9" s="1"/>
  <c r="W48" i="6"/>
  <c r="K66" i="9" s="1"/>
  <c r="V48" i="6"/>
  <c r="J66" i="9" s="1"/>
  <c r="U48" i="6"/>
  <c r="I66" i="9" s="1"/>
  <c r="T48" i="6"/>
  <c r="H66" i="9" s="1"/>
  <c r="S48" i="6"/>
  <c r="G66" i="9" s="1"/>
  <c r="R48" i="6"/>
  <c r="F66" i="9" s="1"/>
  <c r="Q48" i="6"/>
  <c r="E66" i="9" s="1"/>
  <c r="P48" i="6"/>
  <c r="D66" i="9" s="1"/>
  <c r="AB47" i="6"/>
  <c r="P65" i="9" s="1"/>
  <c r="AA47" i="6"/>
  <c r="O65" i="9" s="1"/>
  <c r="Z47" i="6"/>
  <c r="N65" i="9" s="1"/>
  <c r="Y47" i="6"/>
  <c r="M65" i="9" s="1"/>
  <c r="X47" i="6"/>
  <c r="L65" i="9" s="1"/>
  <c r="W47" i="6"/>
  <c r="K65" i="9" s="1"/>
  <c r="V47" i="6"/>
  <c r="J65" i="9" s="1"/>
  <c r="U47" i="6"/>
  <c r="I65" i="9" s="1"/>
  <c r="T47" i="6"/>
  <c r="H65" i="9" s="1"/>
  <c r="S47" i="6"/>
  <c r="G65" i="9" s="1"/>
  <c r="R47" i="6"/>
  <c r="F65" i="9" s="1"/>
  <c r="Q47" i="6"/>
  <c r="E65" i="9" s="1"/>
  <c r="P47" i="6"/>
  <c r="D65" i="9" s="1"/>
  <c r="AB46" i="6"/>
  <c r="P64" i="9" s="1"/>
  <c r="AA46" i="6"/>
  <c r="O64" i="9" s="1"/>
  <c r="Z46" i="6"/>
  <c r="N64" i="9" s="1"/>
  <c r="Y46" i="6"/>
  <c r="M64" i="9" s="1"/>
  <c r="X46" i="6"/>
  <c r="L64" i="9" s="1"/>
  <c r="W46" i="6"/>
  <c r="K64" i="9" s="1"/>
  <c r="V46" i="6"/>
  <c r="J64" i="9" s="1"/>
  <c r="U46" i="6"/>
  <c r="I64" i="9" s="1"/>
  <c r="T46" i="6"/>
  <c r="H64" i="9" s="1"/>
  <c r="S46" i="6"/>
  <c r="G64" i="9" s="1"/>
  <c r="R46" i="6"/>
  <c r="F64" i="9" s="1"/>
  <c r="Q46" i="6"/>
  <c r="E64" i="9" s="1"/>
  <c r="P46" i="6"/>
  <c r="D64" i="9" s="1"/>
  <c r="AB45" i="6"/>
  <c r="P63" i="9" s="1"/>
  <c r="AA45" i="6"/>
  <c r="O63" i="9" s="1"/>
  <c r="Z45" i="6"/>
  <c r="N63" i="9" s="1"/>
  <c r="Y45" i="6"/>
  <c r="M63" i="9" s="1"/>
  <c r="X45" i="6"/>
  <c r="L63" i="9" s="1"/>
  <c r="W45" i="6"/>
  <c r="K63" i="9" s="1"/>
  <c r="V45" i="6"/>
  <c r="J63" i="9" s="1"/>
  <c r="U45" i="6"/>
  <c r="I63" i="9" s="1"/>
  <c r="T45" i="6"/>
  <c r="H63" i="9" s="1"/>
  <c r="S45" i="6"/>
  <c r="G63" i="9" s="1"/>
  <c r="R45" i="6"/>
  <c r="F63" i="9" s="1"/>
  <c r="Q45" i="6"/>
  <c r="E63" i="9" s="1"/>
  <c r="P45" i="6"/>
  <c r="D63" i="9" s="1"/>
  <c r="AB44" i="6"/>
  <c r="P62" i="9" s="1"/>
  <c r="AA44" i="6"/>
  <c r="O62" i="9" s="1"/>
  <c r="Z44" i="6"/>
  <c r="N62" i="9" s="1"/>
  <c r="Y44" i="6"/>
  <c r="M62" i="9" s="1"/>
  <c r="X44" i="6"/>
  <c r="L62" i="9" s="1"/>
  <c r="W44" i="6"/>
  <c r="K62" i="9" s="1"/>
  <c r="V44" i="6"/>
  <c r="J62" i="9" s="1"/>
  <c r="U44" i="6"/>
  <c r="I62" i="9" s="1"/>
  <c r="T44" i="6"/>
  <c r="H62" i="9" s="1"/>
  <c r="S44" i="6"/>
  <c r="G62" i="9" s="1"/>
  <c r="R44" i="6"/>
  <c r="F62" i="9" s="1"/>
  <c r="Q44" i="6"/>
  <c r="E62" i="9" s="1"/>
  <c r="P44" i="6"/>
  <c r="D62" i="9" s="1"/>
  <c r="AB43" i="6"/>
  <c r="P61" i="9" s="1"/>
  <c r="AA43" i="6"/>
  <c r="O61" i="9" s="1"/>
  <c r="Z43" i="6"/>
  <c r="N61" i="9" s="1"/>
  <c r="Y43" i="6"/>
  <c r="M61" i="9" s="1"/>
  <c r="X43" i="6"/>
  <c r="L61" i="9" s="1"/>
  <c r="W43" i="6"/>
  <c r="K61" i="9" s="1"/>
  <c r="V43" i="6"/>
  <c r="J61" i="9" s="1"/>
  <c r="U43" i="6"/>
  <c r="I61" i="9" s="1"/>
  <c r="T43" i="6"/>
  <c r="H61" i="9" s="1"/>
  <c r="S43" i="6"/>
  <c r="G61" i="9" s="1"/>
  <c r="R43" i="6"/>
  <c r="F61" i="9" s="1"/>
  <c r="Q43" i="6"/>
  <c r="E61" i="9" s="1"/>
  <c r="P43" i="6"/>
  <c r="D61" i="9" s="1"/>
  <c r="AB42" i="6"/>
  <c r="P60" i="9" s="1"/>
  <c r="AA42" i="6"/>
  <c r="O60" i="9" s="1"/>
  <c r="Z42" i="6"/>
  <c r="N60" i="9" s="1"/>
  <c r="Y42" i="6"/>
  <c r="M60" i="9" s="1"/>
  <c r="X42" i="6"/>
  <c r="L60" i="9" s="1"/>
  <c r="W42" i="6"/>
  <c r="K60" i="9" s="1"/>
  <c r="V42" i="6"/>
  <c r="J60" i="9" s="1"/>
  <c r="U42" i="6"/>
  <c r="I60" i="9" s="1"/>
  <c r="T42" i="6"/>
  <c r="H60" i="9" s="1"/>
  <c r="S42" i="6"/>
  <c r="G60" i="9" s="1"/>
  <c r="R42" i="6"/>
  <c r="F60" i="9" s="1"/>
  <c r="Q42" i="6"/>
  <c r="E60" i="9" s="1"/>
  <c r="P42" i="6"/>
  <c r="D60" i="9" s="1"/>
  <c r="AB41" i="6"/>
  <c r="P59" i="9" s="1"/>
  <c r="AA41" i="6"/>
  <c r="O59" i="9" s="1"/>
  <c r="Z41" i="6"/>
  <c r="N59" i="9" s="1"/>
  <c r="Y41" i="6"/>
  <c r="M59" i="9" s="1"/>
  <c r="X41" i="6"/>
  <c r="L59" i="9" s="1"/>
  <c r="W41" i="6"/>
  <c r="K59" i="9" s="1"/>
  <c r="V41" i="6"/>
  <c r="J59" i="9" s="1"/>
  <c r="U41" i="6"/>
  <c r="I59" i="9" s="1"/>
  <c r="T41" i="6"/>
  <c r="H59" i="9" s="1"/>
  <c r="S41" i="6"/>
  <c r="G59" i="9" s="1"/>
  <c r="R41" i="6"/>
  <c r="F59" i="9" s="1"/>
  <c r="Q41" i="6"/>
  <c r="E59" i="9" s="1"/>
  <c r="P41" i="6"/>
  <c r="D59" i="9" s="1"/>
  <c r="AB40" i="6"/>
  <c r="P58" i="9" s="1"/>
  <c r="AA40" i="6"/>
  <c r="O58" i="9" s="1"/>
  <c r="Z40" i="6"/>
  <c r="N58" i="9" s="1"/>
  <c r="Y40" i="6"/>
  <c r="M58" i="9" s="1"/>
  <c r="X40" i="6"/>
  <c r="L58" i="9" s="1"/>
  <c r="W40" i="6"/>
  <c r="K58" i="9" s="1"/>
  <c r="V40" i="6"/>
  <c r="J58" i="9" s="1"/>
  <c r="U40" i="6"/>
  <c r="I58" i="9" s="1"/>
  <c r="T40" i="6"/>
  <c r="H58" i="9" s="1"/>
  <c r="S40" i="6"/>
  <c r="G58" i="9" s="1"/>
  <c r="R40" i="6"/>
  <c r="F58" i="9" s="1"/>
  <c r="Q40" i="6"/>
  <c r="E58" i="9" s="1"/>
  <c r="P40" i="6"/>
  <c r="D58" i="9" s="1"/>
  <c r="AB39" i="6"/>
  <c r="P57" i="9" s="1"/>
  <c r="AA39" i="6"/>
  <c r="O57" i="9" s="1"/>
  <c r="Z39" i="6"/>
  <c r="N57" i="9" s="1"/>
  <c r="Y39" i="6"/>
  <c r="M57" i="9" s="1"/>
  <c r="X39" i="6"/>
  <c r="L57" i="9" s="1"/>
  <c r="W39" i="6"/>
  <c r="K57" i="9" s="1"/>
  <c r="V39" i="6"/>
  <c r="J57" i="9" s="1"/>
  <c r="U39" i="6"/>
  <c r="I57" i="9" s="1"/>
  <c r="T39" i="6"/>
  <c r="H57" i="9" s="1"/>
  <c r="S39" i="6"/>
  <c r="G57" i="9" s="1"/>
  <c r="R39" i="6"/>
  <c r="F57" i="9" s="1"/>
  <c r="Q39" i="6"/>
  <c r="E57" i="9" s="1"/>
  <c r="P39" i="6"/>
  <c r="D57" i="9" s="1"/>
  <c r="AB38" i="6"/>
  <c r="P56" i="9" s="1"/>
  <c r="AA38" i="6"/>
  <c r="O56" i="9" s="1"/>
  <c r="Z38" i="6"/>
  <c r="N56" i="9" s="1"/>
  <c r="Y38" i="6"/>
  <c r="M56" i="9" s="1"/>
  <c r="X38" i="6"/>
  <c r="L56" i="9" s="1"/>
  <c r="W38" i="6"/>
  <c r="K56" i="9" s="1"/>
  <c r="V38" i="6"/>
  <c r="J56" i="9" s="1"/>
  <c r="U38" i="6"/>
  <c r="I56" i="9" s="1"/>
  <c r="T38" i="6"/>
  <c r="H56" i="9" s="1"/>
  <c r="S38" i="6"/>
  <c r="G56" i="9" s="1"/>
  <c r="R38" i="6"/>
  <c r="F56" i="9" s="1"/>
  <c r="Q38" i="6"/>
  <c r="E56" i="9" s="1"/>
  <c r="P38" i="6"/>
  <c r="D56" i="9" s="1"/>
  <c r="AB37" i="6"/>
  <c r="P55" i="9" s="1"/>
  <c r="AA37" i="6"/>
  <c r="O55" i="9" s="1"/>
  <c r="Z37" i="6"/>
  <c r="N55" i="9" s="1"/>
  <c r="Y37" i="6"/>
  <c r="M55" i="9" s="1"/>
  <c r="X37" i="6"/>
  <c r="L55" i="9" s="1"/>
  <c r="W37" i="6"/>
  <c r="K55" i="9" s="1"/>
  <c r="V37" i="6"/>
  <c r="J55" i="9" s="1"/>
  <c r="U37" i="6"/>
  <c r="I55" i="9" s="1"/>
  <c r="T37" i="6"/>
  <c r="H55" i="9" s="1"/>
  <c r="S37" i="6"/>
  <c r="G55" i="9" s="1"/>
  <c r="R37" i="6"/>
  <c r="F55" i="9" s="1"/>
  <c r="Q37" i="6"/>
  <c r="E55" i="9" s="1"/>
  <c r="P37" i="6"/>
  <c r="D55" i="9" s="1"/>
  <c r="AB36" i="6"/>
  <c r="P54" i="9" s="1"/>
  <c r="AA36" i="6"/>
  <c r="O54" i="9" s="1"/>
  <c r="Z36" i="6"/>
  <c r="N54" i="9" s="1"/>
  <c r="Y36" i="6"/>
  <c r="M54" i="9" s="1"/>
  <c r="X36" i="6"/>
  <c r="L54" i="9" s="1"/>
  <c r="W36" i="6"/>
  <c r="K54" i="9" s="1"/>
  <c r="V36" i="6"/>
  <c r="J54" i="9" s="1"/>
  <c r="U36" i="6"/>
  <c r="I54" i="9" s="1"/>
  <c r="T36" i="6"/>
  <c r="H54" i="9" s="1"/>
  <c r="S36" i="6"/>
  <c r="G54" i="9" s="1"/>
  <c r="R36" i="6"/>
  <c r="F54" i="9" s="1"/>
  <c r="Q36" i="6"/>
  <c r="E54" i="9" s="1"/>
  <c r="P36" i="6"/>
  <c r="D54" i="9" s="1"/>
  <c r="AB35" i="6"/>
  <c r="P53" i="9" s="1"/>
  <c r="AA35" i="6"/>
  <c r="O53" i="9" s="1"/>
  <c r="Z35" i="6"/>
  <c r="N53" i="9" s="1"/>
  <c r="Y35" i="6"/>
  <c r="M53" i="9" s="1"/>
  <c r="X35" i="6"/>
  <c r="L53" i="9" s="1"/>
  <c r="W35" i="6"/>
  <c r="K53" i="9" s="1"/>
  <c r="V35" i="6"/>
  <c r="J53" i="9" s="1"/>
  <c r="U35" i="6"/>
  <c r="I53" i="9" s="1"/>
  <c r="T35" i="6"/>
  <c r="H53" i="9" s="1"/>
  <c r="S35" i="6"/>
  <c r="G53" i="9" s="1"/>
  <c r="R35" i="6"/>
  <c r="F53" i="9" s="1"/>
  <c r="Q35" i="6"/>
  <c r="E53" i="9" s="1"/>
  <c r="P35" i="6"/>
  <c r="D53" i="9" s="1"/>
  <c r="AB34" i="6"/>
  <c r="P52" i="9" s="1"/>
  <c r="AA34" i="6"/>
  <c r="O52" i="9" s="1"/>
  <c r="Z34" i="6"/>
  <c r="N52" i="9" s="1"/>
  <c r="Y34" i="6"/>
  <c r="M52" i="9" s="1"/>
  <c r="X34" i="6"/>
  <c r="L52" i="9" s="1"/>
  <c r="W34" i="6"/>
  <c r="K52" i="9" s="1"/>
  <c r="V34" i="6"/>
  <c r="J52" i="9" s="1"/>
  <c r="U34" i="6"/>
  <c r="I52" i="9" s="1"/>
  <c r="T34" i="6"/>
  <c r="H52" i="9" s="1"/>
  <c r="S34" i="6"/>
  <c r="G52" i="9" s="1"/>
  <c r="R34" i="6"/>
  <c r="F52" i="9" s="1"/>
  <c r="Q34" i="6"/>
  <c r="E52" i="9" s="1"/>
  <c r="P34" i="6"/>
  <c r="D52" i="9" s="1"/>
  <c r="AB33" i="6"/>
  <c r="P51" i="9" s="1"/>
  <c r="AA33" i="6"/>
  <c r="O51" i="9" s="1"/>
  <c r="Z33" i="6"/>
  <c r="N51" i="9" s="1"/>
  <c r="Y33" i="6"/>
  <c r="M51" i="9" s="1"/>
  <c r="X33" i="6"/>
  <c r="L51" i="9" s="1"/>
  <c r="W33" i="6"/>
  <c r="K51" i="9" s="1"/>
  <c r="V33" i="6"/>
  <c r="J51" i="9" s="1"/>
  <c r="U33" i="6"/>
  <c r="I51" i="9" s="1"/>
  <c r="T33" i="6"/>
  <c r="H51" i="9" s="1"/>
  <c r="S33" i="6"/>
  <c r="G51" i="9" s="1"/>
  <c r="R33" i="6"/>
  <c r="F51" i="9" s="1"/>
  <c r="Q33" i="6"/>
  <c r="E51" i="9" s="1"/>
  <c r="P33" i="6"/>
  <c r="D51" i="9" s="1"/>
  <c r="AB32" i="6"/>
  <c r="P50" i="9" s="1"/>
  <c r="AA32" i="6"/>
  <c r="O50" i="9" s="1"/>
  <c r="Z32" i="6"/>
  <c r="N50" i="9" s="1"/>
  <c r="Y32" i="6"/>
  <c r="M50" i="9" s="1"/>
  <c r="X32" i="6"/>
  <c r="L50" i="9" s="1"/>
  <c r="W32" i="6"/>
  <c r="K50" i="9" s="1"/>
  <c r="V32" i="6"/>
  <c r="J50" i="9" s="1"/>
  <c r="U32" i="6"/>
  <c r="I50" i="9" s="1"/>
  <c r="T32" i="6"/>
  <c r="H50" i="9" s="1"/>
  <c r="S32" i="6"/>
  <c r="G50" i="9" s="1"/>
  <c r="R32" i="6"/>
  <c r="F50" i="9" s="1"/>
  <c r="Q32" i="6"/>
  <c r="E50" i="9" s="1"/>
  <c r="P32" i="6"/>
  <c r="D50" i="9" s="1"/>
  <c r="AB31" i="6"/>
  <c r="P49" i="9" s="1"/>
  <c r="AA31" i="6"/>
  <c r="O49" i="9" s="1"/>
  <c r="Z31" i="6"/>
  <c r="N49" i="9" s="1"/>
  <c r="Y31" i="6"/>
  <c r="M49" i="9" s="1"/>
  <c r="X31" i="6"/>
  <c r="L49" i="9" s="1"/>
  <c r="W31" i="6"/>
  <c r="K49" i="9" s="1"/>
  <c r="V31" i="6"/>
  <c r="J49" i="9" s="1"/>
  <c r="U31" i="6"/>
  <c r="I49" i="9" s="1"/>
  <c r="T31" i="6"/>
  <c r="H49" i="9" s="1"/>
  <c r="S31" i="6"/>
  <c r="G49" i="9" s="1"/>
  <c r="R31" i="6"/>
  <c r="F49" i="9" s="1"/>
  <c r="Q31" i="6"/>
  <c r="E49" i="9" s="1"/>
  <c r="P31" i="6"/>
  <c r="D49" i="9" s="1"/>
  <c r="AB30" i="6"/>
  <c r="P48" i="9" s="1"/>
  <c r="AA30" i="6"/>
  <c r="O48" i="9" s="1"/>
  <c r="Z30" i="6"/>
  <c r="N48" i="9" s="1"/>
  <c r="Y30" i="6"/>
  <c r="M48" i="9" s="1"/>
  <c r="X30" i="6"/>
  <c r="L48" i="9" s="1"/>
  <c r="W30" i="6"/>
  <c r="K48" i="9" s="1"/>
  <c r="V30" i="6"/>
  <c r="J48" i="9" s="1"/>
  <c r="U30" i="6"/>
  <c r="I48" i="9" s="1"/>
  <c r="T30" i="6"/>
  <c r="H48" i="9" s="1"/>
  <c r="S30" i="6"/>
  <c r="G48" i="9" s="1"/>
  <c r="R30" i="6"/>
  <c r="F48" i="9" s="1"/>
  <c r="Q30" i="6"/>
  <c r="E48" i="9" s="1"/>
  <c r="P30" i="6"/>
  <c r="D48" i="9" s="1"/>
  <c r="AB29" i="6"/>
  <c r="P47" i="9" s="1"/>
  <c r="AA29" i="6"/>
  <c r="O47" i="9" s="1"/>
  <c r="Z29" i="6"/>
  <c r="N47" i="9" s="1"/>
  <c r="Y29" i="6"/>
  <c r="M47" i="9" s="1"/>
  <c r="X29" i="6"/>
  <c r="L47" i="9" s="1"/>
  <c r="W29" i="6"/>
  <c r="K47" i="9" s="1"/>
  <c r="V29" i="6"/>
  <c r="J47" i="9" s="1"/>
  <c r="U29" i="6"/>
  <c r="I47" i="9" s="1"/>
  <c r="T29" i="6"/>
  <c r="H47" i="9" s="1"/>
  <c r="S29" i="6"/>
  <c r="G47" i="9" s="1"/>
  <c r="R29" i="6"/>
  <c r="F47" i="9" s="1"/>
  <c r="Q29" i="6"/>
  <c r="E47" i="9" s="1"/>
  <c r="P29" i="6"/>
  <c r="D47" i="9" s="1"/>
  <c r="AB28" i="6"/>
  <c r="P46" i="9" s="1"/>
  <c r="AA28" i="6"/>
  <c r="O46" i="9" s="1"/>
  <c r="Z28" i="6"/>
  <c r="N46" i="9" s="1"/>
  <c r="Y28" i="6"/>
  <c r="M46" i="9" s="1"/>
  <c r="X28" i="6"/>
  <c r="L46" i="9" s="1"/>
  <c r="W28" i="6"/>
  <c r="K46" i="9" s="1"/>
  <c r="V28" i="6"/>
  <c r="J46" i="9" s="1"/>
  <c r="U28" i="6"/>
  <c r="I46" i="9" s="1"/>
  <c r="T28" i="6"/>
  <c r="H46" i="9" s="1"/>
  <c r="S28" i="6"/>
  <c r="G46" i="9" s="1"/>
  <c r="R28" i="6"/>
  <c r="F46" i="9" s="1"/>
  <c r="Q28" i="6"/>
  <c r="E46" i="9" s="1"/>
  <c r="P28" i="6"/>
  <c r="D46" i="9" s="1"/>
  <c r="A29" i="6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F75" i="9" l="1"/>
  <c r="E75" i="9"/>
  <c r="M75" i="9"/>
  <c r="K73" i="5"/>
  <c r="P72" i="5"/>
  <c r="H72" i="5"/>
  <c r="M71" i="5"/>
  <c r="E71" i="5"/>
  <c r="J70" i="5"/>
  <c r="O69" i="5"/>
  <c r="G69" i="5"/>
  <c r="L68" i="5"/>
  <c r="D68" i="5"/>
  <c r="I67" i="5"/>
  <c r="N66" i="5"/>
  <c r="F66" i="5"/>
  <c r="K65" i="5"/>
  <c r="P64" i="5"/>
  <c r="H64" i="5"/>
  <c r="M63" i="5"/>
  <c r="E63" i="5"/>
  <c r="J62" i="5"/>
  <c r="O61" i="5"/>
  <c r="G61" i="5"/>
  <c r="L60" i="5"/>
  <c r="D60" i="5"/>
  <c r="I59" i="5"/>
  <c r="N58" i="5"/>
  <c r="F58" i="5"/>
  <c r="K57" i="5"/>
  <c r="P56" i="5"/>
  <c r="H56" i="5"/>
  <c r="M55" i="5"/>
  <c r="E55" i="5"/>
  <c r="J54" i="5"/>
  <c r="O53" i="5"/>
  <c r="G53" i="5"/>
  <c r="L52" i="5"/>
  <c r="D52" i="5"/>
  <c r="I51" i="5"/>
  <c r="N50" i="5"/>
  <c r="F50" i="5"/>
  <c r="K49" i="5"/>
  <c r="P48" i="5"/>
  <c r="H48" i="5"/>
  <c r="M47" i="5"/>
  <c r="E47" i="5"/>
  <c r="J46" i="5"/>
  <c r="J73" i="5"/>
  <c r="O72" i="5"/>
  <c r="G72" i="5"/>
  <c r="L71" i="5"/>
  <c r="D71" i="5"/>
  <c r="I70" i="5"/>
  <c r="N69" i="5"/>
  <c r="F69" i="5"/>
  <c r="K68" i="5"/>
  <c r="P67" i="5"/>
  <c r="H67" i="5"/>
  <c r="M66" i="5"/>
  <c r="E66" i="5"/>
  <c r="J65" i="5"/>
  <c r="O64" i="5"/>
  <c r="G64" i="5"/>
  <c r="L63" i="5"/>
  <c r="D63" i="5"/>
  <c r="I62" i="5"/>
  <c r="N61" i="5"/>
  <c r="F61" i="5"/>
  <c r="K60" i="5"/>
  <c r="P59" i="5"/>
  <c r="H59" i="5"/>
  <c r="M58" i="5"/>
  <c r="E58" i="5"/>
  <c r="J57" i="5"/>
  <c r="O56" i="5"/>
  <c r="G56" i="5"/>
  <c r="L55" i="5"/>
  <c r="D55" i="5"/>
  <c r="I54" i="5"/>
  <c r="N53" i="5"/>
  <c r="F53" i="5"/>
  <c r="K52" i="5"/>
  <c r="P51" i="5"/>
  <c r="H51" i="5"/>
  <c r="M50" i="5"/>
  <c r="E50" i="5"/>
  <c r="J49" i="5"/>
  <c r="O48" i="5"/>
  <c r="G48" i="5"/>
  <c r="L47" i="5"/>
  <c r="D47" i="5"/>
  <c r="I46" i="5"/>
  <c r="G75" i="9"/>
  <c r="O75" i="9"/>
  <c r="I73" i="5"/>
  <c r="N72" i="5"/>
  <c r="F72" i="5"/>
  <c r="K71" i="5"/>
  <c r="P70" i="5"/>
  <c r="H70" i="5"/>
  <c r="M69" i="5"/>
  <c r="E69" i="5"/>
  <c r="J68" i="5"/>
  <c r="O67" i="5"/>
  <c r="G67" i="5"/>
  <c r="L66" i="5"/>
  <c r="D66" i="5"/>
  <c r="I65" i="5"/>
  <c r="N64" i="5"/>
  <c r="F64" i="5"/>
  <c r="K63" i="5"/>
  <c r="P62" i="5"/>
  <c r="H62" i="5"/>
  <c r="M61" i="5"/>
  <c r="E61" i="5"/>
  <c r="J60" i="5"/>
  <c r="O59" i="5"/>
  <c r="G59" i="5"/>
  <c r="L58" i="5"/>
  <c r="D58" i="5"/>
  <c r="I57" i="5"/>
  <c r="N56" i="5"/>
  <c r="F56" i="5"/>
  <c r="K55" i="5"/>
  <c r="P54" i="5"/>
  <c r="H54" i="5"/>
  <c r="M53" i="5"/>
  <c r="E53" i="5"/>
  <c r="J52" i="5"/>
  <c r="O51" i="5"/>
  <c r="G51" i="5"/>
  <c r="L50" i="5"/>
  <c r="D50" i="5"/>
  <c r="I49" i="5"/>
  <c r="N48" i="5"/>
  <c r="F48" i="5"/>
  <c r="K47" i="5"/>
  <c r="P46" i="5"/>
  <c r="H46" i="5"/>
  <c r="P73" i="5"/>
  <c r="H73" i="5"/>
  <c r="M72" i="5"/>
  <c r="E72" i="5"/>
  <c r="J71" i="5"/>
  <c r="O70" i="5"/>
  <c r="G70" i="5"/>
  <c r="L69" i="5"/>
  <c r="D69" i="5"/>
  <c r="I68" i="5"/>
  <c r="N67" i="5"/>
  <c r="F67" i="5"/>
  <c r="K66" i="5"/>
  <c r="P65" i="5"/>
  <c r="H65" i="5"/>
  <c r="M64" i="5"/>
  <c r="E64" i="5"/>
  <c r="J63" i="5"/>
  <c r="O62" i="5"/>
  <c r="G62" i="5"/>
  <c r="L61" i="5"/>
  <c r="D61" i="5"/>
  <c r="I60" i="5"/>
  <c r="N59" i="5"/>
  <c r="F59" i="5"/>
  <c r="K58" i="5"/>
  <c r="P57" i="5"/>
  <c r="H57" i="5"/>
  <c r="M56" i="5"/>
  <c r="E56" i="5"/>
  <c r="J55" i="5"/>
  <c r="O54" i="5"/>
  <c r="G54" i="5"/>
  <c r="L53" i="5"/>
  <c r="D53" i="5"/>
  <c r="I52" i="5"/>
  <c r="N51" i="5"/>
  <c r="F51" i="5"/>
  <c r="K50" i="5"/>
  <c r="P49" i="5"/>
  <c r="H49" i="5"/>
  <c r="M48" i="5"/>
  <c r="E48" i="5"/>
  <c r="J47" i="5"/>
  <c r="O46" i="5"/>
  <c r="G46" i="5"/>
  <c r="N75" i="9"/>
  <c r="P75" i="9"/>
  <c r="I75" i="9"/>
  <c r="O73" i="5"/>
  <c r="G73" i="5"/>
  <c r="L72" i="5"/>
  <c r="D72" i="5"/>
  <c r="I71" i="5"/>
  <c r="N70" i="5"/>
  <c r="F70" i="5"/>
  <c r="K69" i="5"/>
  <c r="P68" i="5"/>
  <c r="H68" i="5"/>
  <c r="M67" i="5"/>
  <c r="E67" i="5"/>
  <c r="J66" i="5"/>
  <c r="O65" i="5"/>
  <c r="G65" i="5"/>
  <c r="L64" i="5"/>
  <c r="D64" i="5"/>
  <c r="I63" i="5"/>
  <c r="N62" i="5"/>
  <c r="F62" i="5"/>
  <c r="K61" i="5"/>
  <c r="P60" i="5"/>
  <c r="H60" i="5"/>
  <c r="M59" i="5"/>
  <c r="E59" i="5"/>
  <c r="J58" i="5"/>
  <c r="O57" i="5"/>
  <c r="G57" i="5"/>
  <c r="L56" i="5"/>
  <c r="D56" i="5"/>
  <c r="I55" i="5"/>
  <c r="N54" i="5"/>
  <c r="F54" i="5"/>
  <c r="K53" i="5"/>
  <c r="P52" i="5"/>
  <c r="H52" i="5"/>
  <c r="M51" i="5"/>
  <c r="E51" i="5"/>
  <c r="J50" i="5"/>
  <c r="O49" i="5"/>
  <c r="G49" i="5"/>
  <c r="L48" i="5"/>
  <c r="D48" i="5"/>
  <c r="I47" i="5"/>
  <c r="N46" i="5"/>
  <c r="F46" i="5"/>
  <c r="J75" i="9"/>
  <c r="N73" i="5"/>
  <c r="F73" i="5"/>
  <c r="K72" i="5"/>
  <c r="P71" i="5"/>
  <c r="H71" i="5"/>
  <c r="M70" i="5"/>
  <c r="E70" i="5"/>
  <c r="J69" i="5"/>
  <c r="O68" i="5"/>
  <c r="G68" i="5"/>
  <c r="L67" i="5"/>
  <c r="D67" i="5"/>
  <c r="I66" i="5"/>
  <c r="N65" i="5"/>
  <c r="F65" i="5"/>
  <c r="K64" i="5"/>
  <c r="P63" i="5"/>
  <c r="H63" i="5"/>
  <c r="M62" i="5"/>
  <c r="E62" i="5"/>
  <c r="J61" i="5"/>
  <c r="O60" i="5"/>
  <c r="G60" i="5"/>
  <c r="L59" i="5"/>
  <c r="D59" i="5"/>
  <c r="I58" i="5"/>
  <c r="N57" i="5"/>
  <c r="F57" i="5"/>
  <c r="K56" i="5"/>
  <c r="P55" i="5"/>
  <c r="H55" i="5"/>
  <c r="M54" i="5"/>
  <c r="E54" i="5"/>
  <c r="J53" i="5"/>
  <c r="O52" i="5"/>
  <c r="G52" i="5"/>
  <c r="L51" i="5"/>
  <c r="D51" i="5"/>
  <c r="I50" i="5"/>
  <c r="N49" i="5"/>
  <c r="F49" i="5"/>
  <c r="K48" i="5"/>
  <c r="P47" i="5"/>
  <c r="H47" i="5"/>
  <c r="M46" i="5"/>
  <c r="E46" i="5"/>
  <c r="K75" i="9"/>
  <c r="M73" i="5"/>
  <c r="E73" i="5"/>
  <c r="J72" i="5"/>
  <c r="O71" i="5"/>
  <c r="G71" i="5"/>
  <c r="L70" i="5"/>
  <c r="D70" i="5"/>
  <c r="I69" i="5"/>
  <c r="N68" i="5"/>
  <c r="F68" i="5"/>
  <c r="K67" i="5"/>
  <c r="P66" i="5"/>
  <c r="H66" i="5"/>
  <c r="M65" i="5"/>
  <c r="E65" i="5"/>
  <c r="J64" i="5"/>
  <c r="O63" i="5"/>
  <c r="G63" i="5"/>
  <c r="L62" i="5"/>
  <c r="D62" i="5"/>
  <c r="I61" i="5"/>
  <c r="N60" i="5"/>
  <c r="F60" i="5"/>
  <c r="K59" i="5"/>
  <c r="P58" i="5"/>
  <c r="H58" i="5"/>
  <c r="M57" i="5"/>
  <c r="E57" i="5"/>
  <c r="J56" i="5"/>
  <c r="O55" i="5"/>
  <c r="G55" i="5"/>
  <c r="L54" i="5"/>
  <c r="D54" i="5"/>
  <c r="I53" i="5"/>
  <c r="N52" i="5"/>
  <c r="F52" i="5"/>
  <c r="K51" i="5"/>
  <c r="P50" i="5"/>
  <c r="H50" i="5"/>
  <c r="M49" i="5"/>
  <c r="E49" i="5"/>
  <c r="J48" i="5"/>
  <c r="O47" i="5"/>
  <c r="G47" i="5"/>
  <c r="L46" i="5"/>
  <c r="D46" i="5"/>
  <c r="H75" i="9"/>
  <c r="D75" i="9"/>
  <c r="L75" i="9"/>
  <c r="L73" i="5"/>
  <c r="D73" i="5"/>
  <c r="I72" i="5"/>
  <c r="N71" i="5"/>
  <c r="F71" i="5"/>
  <c r="K70" i="5"/>
  <c r="P69" i="5"/>
  <c r="H69" i="5"/>
  <c r="M68" i="5"/>
  <c r="E68" i="5"/>
  <c r="J67" i="5"/>
  <c r="O66" i="5"/>
  <c r="G66" i="5"/>
  <c r="L65" i="5"/>
  <c r="D65" i="5"/>
  <c r="I64" i="5"/>
  <c r="N63" i="5"/>
  <c r="F63" i="5"/>
  <c r="K62" i="5"/>
  <c r="P61" i="5"/>
  <c r="H61" i="5"/>
  <c r="M60" i="5"/>
  <c r="E60" i="5"/>
  <c r="J59" i="5"/>
  <c r="O58" i="5"/>
  <c r="G58" i="5"/>
  <c r="L57" i="5"/>
  <c r="D57" i="5"/>
  <c r="I56" i="5"/>
  <c r="N55" i="5"/>
  <c r="F55" i="5"/>
  <c r="K54" i="5"/>
  <c r="P53" i="5"/>
  <c r="H53" i="5"/>
  <c r="M52" i="5"/>
  <c r="E52" i="5"/>
  <c r="J51" i="5"/>
  <c r="O50" i="5"/>
  <c r="G50" i="5"/>
  <c r="L49" i="5"/>
  <c r="D49" i="5"/>
  <c r="I48" i="5"/>
  <c r="N47" i="5"/>
  <c r="F47" i="5"/>
  <c r="K46" i="5"/>
  <c r="T294" i="9"/>
  <c r="A295" i="9"/>
  <c r="AJ1038" i="8"/>
  <c r="AI1043" i="8"/>
  <c r="AI1030" i="8"/>
  <c r="AJ1022" i="8"/>
  <c r="AI1018" i="8"/>
  <c r="AI1026" i="8"/>
  <c r="AJ1031" i="8"/>
  <c r="AI1039" i="8"/>
  <c r="AJ1027" i="8"/>
  <c r="Y1013" i="8"/>
  <c r="Z1013" i="8" s="1"/>
  <c r="AA1013" i="8" s="1"/>
  <c r="AB1013" i="8" s="1"/>
  <c r="AC1013" i="8" s="1"/>
  <c r="AD1013" i="8" s="1"/>
  <c r="AE1013" i="8" s="1"/>
  <c r="AF1013" i="8" s="1"/>
  <c r="AG1013" i="8" s="1"/>
  <c r="AH1013" i="8" s="1"/>
  <c r="AJ1018" i="8"/>
  <c r="AI1021" i="8"/>
  <c r="AJ1037" i="8"/>
  <c r="AI1019" i="8"/>
  <c r="AI1041" i="8"/>
  <c r="AJ1017" i="8"/>
  <c r="L27" i="2"/>
  <c r="M27" i="2" s="1"/>
  <c r="N27" i="2" s="1"/>
  <c r="L28" i="2"/>
  <c r="M28" i="2" s="1"/>
  <c r="N28" i="2" s="1"/>
  <c r="L29" i="2"/>
  <c r="M29" i="2" s="1"/>
  <c r="N29" i="2" s="1"/>
  <c r="L30" i="2"/>
  <c r="M30" i="2" s="1"/>
  <c r="N30" i="2" s="1"/>
  <c r="L31" i="2"/>
  <c r="M31" i="2" s="1"/>
  <c r="N31" i="2" s="1"/>
  <c r="L32" i="2"/>
  <c r="M32" i="2" s="1"/>
  <c r="N32" i="2" s="1"/>
  <c r="L33" i="2"/>
  <c r="M33" i="2" s="1"/>
  <c r="N33" i="2" s="1"/>
  <c r="L34" i="2"/>
  <c r="M34" i="2" s="1"/>
  <c r="N34" i="2" s="1"/>
  <c r="L35" i="2"/>
  <c r="M35" i="2" s="1"/>
  <c r="N35" i="2" s="1"/>
  <c r="L36" i="2"/>
  <c r="M36" i="2" s="1"/>
  <c r="N36" i="2" s="1"/>
  <c r="L37" i="2"/>
  <c r="M37" i="2" s="1"/>
  <c r="N37" i="2" s="1"/>
  <c r="L38" i="2"/>
  <c r="M38" i="2" s="1"/>
  <c r="N38" i="2" s="1"/>
  <c r="L39" i="2"/>
  <c r="M39" i="2" s="1"/>
  <c r="N39" i="2" s="1"/>
  <c r="L40" i="2"/>
  <c r="M40" i="2" s="1"/>
  <c r="N40" i="2" s="1"/>
  <c r="L41" i="2"/>
  <c r="M41" i="2" s="1"/>
  <c r="N41" i="2" s="1"/>
  <c r="L26" i="2"/>
  <c r="D42" i="2"/>
  <c r="E42" i="2"/>
  <c r="F42" i="2"/>
  <c r="G42" i="2"/>
  <c r="H42" i="2"/>
  <c r="I42" i="2"/>
  <c r="J42" i="2"/>
  <c r="K42" i="2"/>
  <c r="C42" i="2"/>
  <c r="C27" i="2"/>
  <c r="D27" i="2"/>
  <c r="E27" i="2"/>
  <c r="F27" i="2"/>
  <c r="G27" i="2"/>
  <c r="H27" i="2"/>
  <c r="I27" i="2"/>
  <c r="J27" i="2"/>
  <c r="K27" i="2"/>
  <c r="C28" i="2"/>
  <c r="D28" i="2"/>
  <c r="E28" i="2"/>
  <c r="F28" i="2"/>
  <c r="G28" i="2"/>
  <c r="H28" i="2"/>
  <c r="I28" i="2"/>
  <c r="J28" i="2"/>
  <c r="K28" i="2"/>
  <c r="C29" i="2"/>
  <c r="D29" i="2"/>
  <c r="E29" i="2"/>
  <c r="F29" i="2"/>
  <c r="G29" i="2"/>
  <c r="H29" i="2"/>
  <c r="I29" i="2"/>
  <c r="J29" i="2"/>
  <c r="K29" i="2"/>
  <c r="C30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C34" i="2"/>
  <c r="D34" i="2"/>
  <c r="E34" i="2"/>
  <c r="F34" i="2"/>
  <c r="G34" i="2"/>
  <c r="H34" i="2"/>
  <c r="I34" i="2"/>
  <c r="J34" i="2"/>
  <c r="K34" i="2"/>
  <c r="C35" i="2"/>
  <c r="D35" i="2"/>
  <c r="E35" i="2"/>
  <c r="F35" i="2"/>
  <c r="G35" i="2"/>
  <c r="H35" i="2"/>
  <c r="I35" i="2"/>
  <c r="J35" i="2"/>
  <c r="K35" i="2"/>
  <c r="C36" i="2"/>
  <c r="D36" i="2"/>
  <c r="E36" i="2"/>
  <c r="F36" i="2"/>
  <c r="G36" i="2"/>
  <c r="H36" i="2"/>
  <c r="I36" i="2"/>
  <c r="J36" i="2"/>
  <c r="K36" i="2"/>
  <c r="C37" i="2"/>
  <c r="D37" i="2"/>
  <c r="E37" i="2"/>
  <c r="F37" i="2"/>
  <c r="G37" i="2"/>
  <c r="H37" i="2"/>
  <c r="I37" i="2"/>
  <c r="J37" i="2"/>
  <c r="K37" i="2"/>
  <c r="C38" i="2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C40" i="2"/>
  <c r="D40" i="2"/>
  <c r="E40" i="2"/>
  <c r="F40" i="2"/>
  <c r="G40" i="2"/>
  <c r="H40" i="2"/>
  <c r="I40" i="2"/>
  <c r="J40" i="2"/>
  <c r="K40" i="2"/>
  <c r="C41" i="2"/>
  <c r="D41" i="2"/>
  <c r="E41" i="2"/>
  <c r="F41" i="2"/>
  <c r="G41" i="2"/>
  <c r="H41" i="2"/>
  <c r="I41" i="2"/>
  <c r="J41" i="2"/>
  <c r="K41" i="2"/>
  <c r="D26" i="2"/>
  <c r="E26" i="2"/>
  <c r="F26" i="2"/>
  <c r="G26" i="2"/>
  <c r="H26" i="2"/>
  <c r="I26" i="2"/>
  <c r="J26" i="2"/>
  <c r="K26" i="2"/>
  <c r="C26" i="2"/>
  <c r="A296" i="9" l="1"/>
  <c r="T295" i="9"/>
  <c r="L42" i="2"/>
  <c r="AJ1023" i="8"/>
  <c r="AJ1019" i="8"/>
  <c r="AI1017" i="8"/>
  <c r="AJ1033" i="8"/>
  <c r="AI1031" i="8"/>
  <c r="AJ1040" i="8"/>
  <c r="AI1034" i="8"/>
  <c r="AJ1028" i="8"/>
  <c r="AI1022" i="8"/>
  <c r="AI1037" i="8"/>
  <c r="AJ1036" i="8"/>
  <c r="AI1016" i="8"/>
  <c r="AI1038" i="8"/>
  <c r="AI1042" i="8"/>
  <c r="AI1023" i="8"/>
  <c r="AJ1015" i="8"/>
  <c r="AJ1041" i="8"/>
  <c r="AJ1042" i="8"/>
  <c r="AI1029" i="8"/>
  <c r="AI1025" i="8"/>
  <c r="AI1040" i="8"/>
  <c r="AJ1025" i="8"/>
  <c r="AI1032" i="8"/>
  <c r="AJ1020" i="8"/>
  <c r="AJ1030" i="8"/>
  <c r="AJ1029" i="8"/>
  <c r="AI1027" i="8"/>
  <c r="AI1035" i="8"/>
  <c r="AJ1021" i="8"/>
  <c r="AJ1016" i="8"/>
  <c r="AJ1034" i="8"/>
  <c r="AJ1039" i="8"/>
  <c r="AI1020" i="8"/>
  <c r="AJ1024" i="8"/>
  <c r="AI1028" i="8"/>
  <c r="AJ1032" i="8"/>
  <c r="AJ1026" i="8"/>
  <c r="AI1036" i="8"/>
  <c r="AJ1035" i="8"/>
  <c r="AI1033" i="8"/>
  <c r="AI1024" i="8"/>
  <c r="AI1015" i="8"/>
  <c r="M26" i="2"/>
  <c r="AD58" i="6"/>
  <c r="AE58" i="6"/>
  <c r="AF58" i="6"/>
  <c r="AG58" i="6"/>
  <c r="AH58" i="6"/>
  <c r="AH95" i="6" s="1"/>
  <c r="AI58" i="6"/>
  <c r="AI95" i="6" s="1"/>
  <c r="AJ58" i="6"/>
  <c r="AJ95" i="6" s="1"/>
  <c r="AK58" i="6"/>
  <c r="AL58" i="6"/>
  <c r="AM58" i="6"/>
  <c r="AN58" i="6"/>
  <c r="AO58" i="6"/>
  <c r="AP58" i="6"/>
  <c r="AQ58" i="6"/>
  <c r="AR58" i="6"/>
  <c r="AR95" i="6" s="1"/>
  <c r="AD59" i="6"/>
  <c r="AD95" i="6" s="1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D60" i="6"/>
  <c r="AE60" i="6"/>
  <c r="AE95" i="6" s="1"/>
  <c r="AF60" i="6"/>
  <c r="AG60" i="6"/>
  <c r="AH60" i="6"/>
  <c r="AI60" i="6"/>
  <c r="AJ60" i="6"/>
  <c r="AK60" i="6"/>
  <c r="AL60" i="6"/>
  <c r="AM60" i="6"/>
  <c r="AM95" i="6" s="1"/>
  <c r="AN60" i="6"/>
  <c r="AO60" i="6"/>
  <c r="AP60" i="6"/>
  <c r="AQ60" i="6"/>
  <c r="AR60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R57" i="6"/>
  <c r="AQ57" i="6"/>
  <c r="AP57" i="6"/>
  <c r="AO57" i="6"/>
  <c r="AN57" i="6"/>
  <c r="AN95" i="6" s="1"/>
  <c r="AM57" i="6"/>
  <c r="AL57" i="6"/>
  <c r="AK57" i="6"/>
  <c r="AJ57" i="6"/>
  <c r="AI57" i="6"/>
  <c r="AH57" i="6"/>
  <c r="AG57" i="6"/>
  <c r="AF57" i="6"/>
  <c r="AE57" i="6"/>
  <c r="AD57" i="6"/>
  <c r="AP95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59" i="6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58" i="6"/>
  <c r="A297" i="9" l="1"/>
  <c r="T296" i="9"/>
  <c r="N26" i="2"/>
  <c r="M42" i="2"/>
  <c r="N42" i="2" s="1"/>
  <c r="AO95" i="6"/>
  <c r="AQ95" i="6"/>
  <c r="AK95" i="6"/>
  <c r="AL95" i="6"/>
  <c r="AF95" i="6"/>
  <c r="AG95" i="6"/>
  <c r="AI329" i="5"/>
  <c r="AJ329" i="5"/>
  <c r="AK329" i="5"/>
  <c r="S329" i="5"/>
  <c r="T329" i="5"/>
  <c r="U329" i="5"/>
  <c r="V329" i="5"/>
  <c r="W329" i="5"/>
  <c r="X329" i="5"/>
  <c r="Y329" i="5"/>
  <c r="Z329" i="5"/>
  <c r="AA329" i="5"/>
  <c r="AB329" i="5"/>
  <c r="AC329" i="5"/>
  <c r="AD329" i="5"/>
  <c r="AE329" i="5"/>
  <c r="AF329" i="5"/>
  <c r="AG329" i="5"/>
  <c r="AH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C329" i="5"/>
  <c r="AI327" i="5"/>
  <c r="AH327" i="5"/>
  <c r="AG327" i="5"/>
  <c r="AF327" i="5"/>
  <c r="AE327" i="5"/>
  <c r="AD327" i="5"/>
  <c r="AC327" i="5"/>
  <c r="AB327" i="5"/>
  <c r="AA327" i="5"/>
  <c r="Z327" i="5"/>
  <c r="Y327" i="5"/>
  <c r="X327" i="5"/>
  <c r="W327" i="5"/>
  <c r="V327" i="5"/>
  <c r="U327" i="5"/>
  <c r="T327" i="5"/>
  <c r="S327" i="5"/>
  <c r="AJ327" i="5" s="1"/>
  <c r="AI326" i="5"/>
  <c r="AH326" i="5"/>
  <c r="AG326" i="5"/>
  <c r="AF326" i="5"/>
  <c r="AE326" i="5"/>
  <c r="AD326" i="5"/>
  <c r="AC326" i="5"/>
  <c r="AB326" i="5"/>
  <c r="AA326" i="5"/>
  <c r="Z326" i="5"/>
  <c r="Y326" i="5"/>
  <c r="X326" i="5"/>
  <c r="W326" i="5"/>
  <c r="V326" i="5"/>
  <c r="U326" i="5"/>
  <c r="T326" i="5"/>
  <c r="S326" i="5"/>
  <c r="AJ326" i="5" s="1"/>
  <c r="AI325" i="5"/>
  <c r="AH325" i="5"/>
  <c r="AG325" i="5"/>
  <c r="AF325" i="5"/>
  <c r="AE325" i="5"/>
  <c r="AD325" i="5"/>
  <c r="AC325" i="5"/>
  <c r="AB325" i="5"/>
  <c r="AA325" i="5"/>
  <c r="Z325" i="5"/>
  <c r="Y325" i="5"/>
  <c r="X325" i="5"/>
  <c r="W325" i="5"/>
  <c r="V325" i="5"/>
  <c r="U325" i="5"/>
  <c r="T325" i="5"/>
  <c r="S325" i="5"/>
  <c r="AJ325" i="5" s="1"/>
  <c r="AI324" i="5"/>
  <c r="AH324" i="5"/>
  <c r="AG324" i="5"/>
  <c r="AF324" i="5"/>
  <c r="AE324" i="5"/>
  <c r="AD324" i="5"/>
  <c r="AC324" i="5"/>
  <c r="AB324" i="5"/>
  <c r="AA324" i="5"/>
  <c r="Z324" i="5"/>
  <c r="Y324" i="5"/>
  <c r="X324" i="5"/>
  <c r="W324" i="5"/>
  <c r="V324" i="5"/>
  <c r="U324" i="5"/>
  <c r="T324" i="5"/>
  <c r="S324" i="5"/>
  <c r="AJ324" i="5" s="1"/>
  <c r="AI323" i="5"/>
  <c r="AH323" i="5"/>
  <c r="AG323" i="5"/>
  <c r="AF323" i="5"/>
  <c r="AE323" i="5"/>
  <c r="AD323" i="5"/>
  <c r="AC323" i="5"/>
  <c r="AB323" i="5"/>
  <c r="AA323" i="5"/>
  <c r="Z323" i="5"/>
  <c r="Y323" i="5"/>
  <c r="X323" i="5"/>
  <c r="W323" i="5"/>
  <c r="V323" i="5"/>
  <c r="U323" i="5"/>
  <c r="T323" i="5"/>
  <c r="S323" i="5"/>
  <c r="AJ323" i="5" s="1"/>
  <c r="AI322" i="5"/>
  <c r="AH322" i="5"/>
  <c r="AG322" i="5"/>
  <c r="AF322" i="5"/>
  <c r="AE322" i="5"/>
  <c r="AD322" i="5"/>
  <c r="AC322" i="5"/>
  <c r="AB322" i="5"/>
  <c r="AA322" i="5"/>
  <c r="Z322" i="5"/>
  <c r="Y322" i="5"/>
  <c r="X322" i="5"/>
  <c r="W322" i="5"/>
  <c r="V322" i="5"/>
  <c r="U322" i="5"/>
  <c r="T322" i="5"/>
  <c r="S322" i="5"/>
  <c r="AJ322" i="5" s="1"/>
  <c r="AI321" i="5"/>
  <c r="AH321" i="5"/>
  <c r="AG321" i="5"/>
  <c r="AF321" i="5"/>
  <c r="AE321" i="5"/>
  <c r="AD321" i="5"/>
  <c r="AC321" i="5"/>
  <c r="AB321" i="5"/>
  <c r="AA321" i="5"/>
  <c r="Z321" i="5"/>
  <c r="Y321" i="5"/>
  <c r="X321" i="5"/>
  <c r="W321" i="5"/>
  <c r="V321" i="5"/>
  <c r="U321" i="5"/>
  <c r="T321" i="5"/>
  <c r="S321" i="5"/>
  <c r="AJ321" i="5" s="1"/>
  <c r="AI320" i="5"/>
  <c r="AH320" i="5"/>
  <c r="AG320" i="5"/>
  <c r="AF320" i="5"/>
  <c r="AE320" i="5"/>
  <c r="AD320" i="5"/>
  <c r="AC320" i="5"/>
  <c r="AB320" i="5"/>
  <c r="AA320" i="5"/>
  <c r="Z320" i="5"/>
  <c r="Y320" i="5"/>
  <c r="X320" i="5"/>
  <c r="W320" i="5"/>
  <c r="V320" i="5"/>
  <c r="U320" i="5"/>
  <c r="T320" i="5"/>
  <c r="S320" i="5"/>
  <c r="AJ320" i="5" s="1"/>
  <c r="AI319" i="5"/>
  <c r="AH319" i="5"/>
  <c r="AG319" i="5"/>
  <c r="AF319" i="5"/>
  <c r="AE319" i="5"/>
  <c r="AD319" i="5"/>
  <c r="AC319" i="5"/>
  <c r="AB319" i="5"/>
  <c r="AA319" i="5"/>
  <c r="Z319" i="5"/>
  <c r="Y319" i="5"/>
  <c r="X319" i="5"/>
  <c r="W319" i="5"/>
  <c r="V319" i="5"/>
  <c r="U319" i="5"/>
  <c r="T319" i="5"/>
  <c r="S319" i="5"/>
  <c r="AJ319" i="5" s="1"/>
  <c r="AI318" i="5"/>
  <c r="AH318" i="5"/>
  <c r="AG318" i="5"/>
  <c r="AF318" i="5"/>
  <c r="AE318" i="5"/>
  <c r="AD318" i="5"/>
  <c r="AC318" i="5"/>
  <c r="AB318" i="5"/>
  <c r="AA318" i="5"/>
  <c r="Z318" i="5"/>
  <c r="Y318" i="5"/>
  <c r="X318" i="5"/>
  <c r="W318" i="5"/>
  <c r="V318" i="5"/>
  <c r="U318" i="5"/>
  <c r="T318" i="5"/>
  <c r="S318" i="5"/>
  <c r="AJ318" i="5" s="1"/>
  <c r="AI317" i="5"/>
  <c r="AH317" i="5"/>
  <c r="AG317" i="5"/>
  <c r="AF317" i="5"/>
  <c r="AE317" i="5"/>
  <c r="AD317" i="5"/>
  <c r="AC317" i="5"/>
  <c r="AB317" i="5"/>
  <c r="AA317" i="5"/>
  <c r="Z317" i="5"/>
  <c r="Y317" i="5"/>
  <c r="X317" i="5"/>
  <c r="W317" i="5"/>
  <c r="V317" i="5"/>
  <c r="U317" i="5"/>
  <c r="T317" i="5"/>
  <c r="S317" i="5"/>
  <c r="AJ317" i="5" s="1"/>
  <c r="AI316" i="5"/>
  <c r="AH316" i="5"/>
  <c r="AG316" i="5"/>
  <c r="AF316" i="5"/>
  <c r="AE316" i="5"/>
  <c r="AD316" i="5"/>
  <c r="AC316" i="5"/>
  <c r="AB316" i="5"/>
  <c r="AA316" i="5"/>
  <c r="Z316" i="5"/>
  <c r="Y316" i="5"/>
  <c r="X316" i="5"/>
  <c r="W316" i="5"/>
  <c r="V316" i="5"/>
  <c r="U316" i="5"/>
  <c r="T316" i="5"/>
  <c r="S316" i="5"/>
  <c r="AJ316" i="5" s="1"/>
  <c r="AI315" i="5"/>
  <c r="AH315" i="5"/>
  <c r="AG315" i="5"/>
  <c r="AF315" i="5"/>
  <c r="AE315" i="5"/>
  <c r="AD315" i="5"/>
  <c r="AC315" i="5"/>
  <c r="AB315" i="5"/>
  <c r="AA315" i="5"/>
  <c r="Z315" i="5"/>
  <c r="Y315" i="5"/>
  <c r="X315" i="5"/>
  <c r="W315" i="5"/>
  <c r="V315" i="5"/>
  <c r="U315" i="5"/>
  <c r="T315" i="5"/>
  <c r="S315" i="5"/>
  <c r="AJ315" i="5" s="1"/>
  <c r="AI314" i="5"/>
  <c r="AH314" i="5"/>
  <c r="AG314" i="5"/>
  <c r="AF314" i="5"/>
  <c r="AE314" i="5"/>
  <c r="AD314" i="5"/>
  <c r="AC314" i="5"/>
  <c r="AB314" i="5"/>
  <c r="AA314" i="5"/>
  <c r="Z314" i="5"/>
  <c r="Y314" i="5"/>
  <c r="X314" i="5"/>
  <c r="W314" i="5"/>
  <c r="V314" i="5"/>
  <c r="U314" i="5"/>
  <c r="T314" i="5"/>
  <c r="S314" i="5"/>
  <c r="AJ314" i="5" s="1"/>
  <c r="AI313" i="5"/>
  <c r="AH313" i="5"/>
  <c r="AG313" i="5"/>
  <c r="AF313" i="5"/>
  <c r="AE313" i="5"/>
  <c r="AD313" i="5"/>
  <c r="AC313" i="5"/>
  <c r="AB313" i="5"/>
  <c r="AA313" i="5"/>
  <c r="Z313" i="5"/>
  <c r="Y313" i="5"/>
  <c r="X313" i="5"/>
  <c r="W313" i="5"/>
  <c r="V313" i="5"/>
  <c r="U313" i="5"/>
  <c r="T313" i="5"/>
  <c r="S313" i="5"/>
  <c r="AJ313" i="5" s="1"/>
  <c r="AI312" i="5"/>
  <c r="AH312" i="5"/>
  <c r="AG312" i="5"/>
  <c r="AF312" i="5"/>
  <c r="AE312" i="5"/>
  <c r="AD312" i="5"/>
  <c r="AC312" i="5"/>
  <c r="AB312" i="5"/>
  <c r="AA312" i="5"/>
  <c r="Z312" i="5"/>
  <c r="Y312" i="5"/>
  <c r="X312" i="5"/>
  <c r="W312" i="5"/>
  <c r="V312" i="5"/>
  <c r="U312" i="5"/>
  <c r="T312" i="5"/>
  <c r="S312" i="5"/>
  <c r="AJ312" i="5" s="1"/>
  <c r="AI311" i="5"/>
  <c r="AH311" i="5"/>
  <c r="AG311" i="5"/>
  <c r="AF311" i="5"/>
  <c r="AE311" i="5"/>
  <c r="AD311" i="5"/>
  <c r="AC311" i="5"/>
  <c r="AB311" i="5"/>
  <c r="AA311" i="5"/>
  <c r="Z311" i="5"/>
  <c r="Y311" i="5"/>
  <c r="X311" i="5"/>
  <c r="W311" i="5"/>
  <c r="V311" i="5"/>
  <c r="U311" i="5"/>
  <c r="T311" i="5"/>
  <c r="S311" i="5"/>
  <c r="AJ311" i="5" s="1"/>
  <c r="AI310" i="5"/>
  <c r="AH310" i="5"/>
  <c r="AG310" i="5"/>
  <c r="AF310" i="5"/>
  <c r="AE310" i="5"/>
  <c r="AD310" i="5"/>
  <c r="AC310" i="5"/>
  <c r="AB310" i="5"/>
  <c r="AA310" i="5"/>
  <c r="Z310" i="5"/>
  <c r="Y310" i="5"/>
  <c r="X310" i="5"/>
  <c r="W310" i="5"/>
  <c r="V310" i="5"/>
  <c r="U310" i="5"/>
  <c r="T310" i="5"/>
  <c r="S310" i="5"/>
  <c r="AJ310" i="5" s="1"/>
  <c r="AI309" i="5"/>
  <c r="AH309" i="5"/>
  <c r="AG309" i="5"/>
  <c r="AF309" i="5"/>
  <c r="AE309" i="5"/>
  <c r="AD309" i="5"/>
  <c r="AC309" i="5"/>
  <c r="AB309" i="5"/>
  <c r="AA309" i="5"/>
  <c r="Z309" i="5"/>
  <c r="Y309" i="5"/>
  <c r="X309" i="5"/>
  <c r="W309" i="5"/>
  <c r="V309" i="5"/>
  <c r="U309" i="5"/>
  <c r="T309" i="5"/>
  <c r="S309" i="5"/>
  <c r="AJ309" i="5" s="1"/>
  <c r="AI308" i="5"/>
  <c r="AH308" i="5"/>
  <c r="AG308" i="5"/>
  <c r="AF308" i="5"/>
  <c r="AE308" i="5"/>
  <c r="AD308" i="5"/>
  <c r="AC308" i="5"/>
  <c r="AB308" i="5"/>
  <c r="AA308" i="5"/>
  <c r="Z308" i="5"/>
  <c r="Y308" i="5"/>
  <c r="X308" i="5"/>
  <c r="W308" i="5"/>
  <c r="V308" i="5"/>
  <c r="U308" i="5"/>
  <c r="T308" i="5"/>
  <c r="S308" i="5"/>
  <c r="AJ308" i="5" s="1"/>
  <c r="AI307" i="5"/>
  <c r="AH307" i="5"/>
  <c r="AG307" i="5"/>
  <c r="AF307" i="5"/>
  <c r="AE307" i="5"/>
  <c r="AD307" i="5"/>
  <c r="AC307" i="5"/>
  <c r="AB307" i="5"/>
  <c r="AA307" i="5"/>
  <c r="Z307" i="5"/>
  <c r="Y307" i="5"/>
  <c r="X307" i="5"/>
  <c r="W307" i="5"/>
  <c r="V307" i="5"/>
  <c r="U307" i="5"/>
  <c r="T307" i="5"/>
  <c r="S307" i="5"/>
  <c r="AJ307" i="5" s="1"/>
  <c r="AI306" i="5"/>
  <c r="AH306" i="5"/>
  <c r="AG306" i="5"/>
  <c r="AF306" i="5"/>
  <c r="AE306" i="5"/>
  <c r="AD306" i="5"/>
  <c r="AC306" i="5"/>
  <c r="AB306" i="5"/>
  <c r="AA306" i="5"/>
  <c r="Z306" i="5"/>
  <c r="Y306" i="5"/>
  <c r="X306" i="5"/>
  <c r="W306" i="5"/>
  <c r="V306" i="5"/>
  <c r="U306" i="5"/>
  <c r="T306" i="5"/>
  <c r="S306" i="5"/>
  <c r="AJ306" i="5" s="1"/>
  <c r="AI305" i="5"/>
  <c r="AH305" i="5"/>
  <c r="AG305" i="5"/>
  <c r="AF305" i="5"/>
  <c r="AE305" i="5"/>
  <c r="AD305" i="5"/>
  <c r="AC305" i="5"/>
  <c r="AB305" i="5"/>
  <c r="AA305" i="5"/>
  <c r="Z305" i="5"/>
  <c r="Y305" i="5"/>
  <c r="X305" i="5"/>
  <c r="W305" i="5"/>
  <c r="V305" i="5"/>
  <c r="U305" i="5"/>
  <c r="T305" i="5"/>
  <c r="S305" i="5"/>
  <c r="AJ305" i="5" s="1"/>
  <c r="AI304" i="5"/>
  <c r="AH304" i="5"/>
  <c r="AG304" i="5"/>
  <c r="AF304" i="5"/>
  <c r="AE304" i="5"/>
  <c r="AD304" i="5"/>
  <c r="AC304" i="5"/>
  <c r="AB304" i="5"/>
  <c r="AA304" i="5"/>
  <c r="Z304" i="5"/>
  <c r="Y304" i="5"/>
  <c r="X304" i="5"/>
  <c r="W304" i="5"/>
  <c r="V304" i="5"/>
  <c r="U304" i="5"/>
  <c r="T304" i="5"/>
  <c r="S304" i="5"/>
  <c r="AJ304" i="5" s="1"/>
  <c r="AI303" i="5"/>
  <c r="AH303" i="5"/>
  <c r="AG303" i="5"/>
  <c r="AF303" i="5"/>
  <c r="AE303" i="5"/>
  <c r="AD303" i="5"/>
  <c r="AC303" i="5"/>
  <c r="AB303" i="5"/>
  <c r="AA303" i="5"/>
  <c r="Z303" i="5"/>
  <c r="Y303" i="5"/>
  <c r="X303" i="5"/>
  <c r="W303" i="5"/>
  <c r="V303" i="5"/>
  <c r="U303" i="5"/>
  <c r="T303" i="5"/>
  <c r="S303" i="5"/>
  <c r="AJ303" i="5" s="1"/>
  <c r="AI302" i="5"/>
  <c r="AH302" i="5"/>
  <c r="AG302" i="5"/>
  <c r="AF302" i="5"/>
  <c r="AE302" i="5"/>
  <c r="AD302" i="5"/>
  <c r="AC302" i="5"/>
  <c r="AB302" i="5"/>
  <c r="AA302" i="5"/>
  <c r="Z302" i="5"/>
  <c r="Y302" i="5"/>
  <c r="X302" i="5"/>
  <c r="W302" i="5"/>
  <c r="V302" i="5"/>
  <c r="U302" i="5"/>
  <c r="T302" i="5"/>
  <c r="S302" i="5"/>
  <c r="AJ302" i="5" s="1"/>
  <c r="AI301" i="5"/>
  <c r="AH301" i="5"/>
  <c r="AG301" i="5"/>
  <c r="AF301" i="5"/>
  <c r="AE301" i="5"/>
  <c r="AD301" i="5"/>
  <c r="AC301" i="5"/>
  <c r="AB301" i="5"/>
  <c r="AA301" i="5"/>
  <c r="Z301" i="5"/>
  <c r="Y301" i="5"/>
  <c r="X301" i="5"/>
  <c r="W301" i="5"/>
  <c r="V301" i="5"/>
  <c r="U301" i="5"/>
  <c r="T301" i="5"/>
  <c r="S301" i="5"/>
  <c r="AJ301" i="5" s="1"/>
  <c r="AI300" i="5"/>
  <c r="AH300" i="5"/>
  <c r="AG300" i="5"/>
  <c r="AF300" i="5"/>
  <c r="AE300" i="5"/>
  <c r="AD300" i="5"/>
  <c r="AC300" i="5"/>
  <c r="AB300" i="5"/>
  <c r="AA300" i="5"/>
  <c r="Z300" i="5"/>
  <c r="Y300" i="5"/>
  <c r="X300" i="5"/>
  <c r="W300" i="5"/>
  <c r="V300" i="5"/>
  <c r="U300" i="5"/>
  <c r="T300" i="5"/>
  <c r="S300" i="5"/>
  <c r="AJ300" i="5" s="1"/>
  <c r="AI299" i="5"/>
  <c r="AH299" i="5"/>
  <c r="AG299" i="5"/>
  <c r="AF299" i="5"/>
  <c r="AE299" i="5"/>
  <c r="AD299" i="5"/>
  <c r="AC299" i="5"/>
  <c r="AB299" i="5"/>
  <c r="AA299" i="5"/>
  <c r="Z299" i="5"/>
  <c r="Y299" i="5"/>
  <c r="X299" i="5"/>
  <c r="W299" i="5"/>
  <c r="V299" i="5"/>
  <c r="U299" i="5"/>
  <c r="T299" i="5"/>
  <c r="S299" i="5"/>
  <c r="AJ299" i="5" s="1"/>
  <c r="AI298" i="5"/>
  <c r="AH298" i="5"/>
  <c r="AG298" i="5"/>
  <c r="AF298" i="5"/>
  <c r="AE298" i="5"/>
  <c r="AD298" i="5"/>
  <c r="AC298" i="5"/>
  <c r="AB298" i="5"/>
  <c r="AA298" i="5"/>
  <c r="Z298" i="5"/>
  <c r="Y298" i="5"/>
  <c r="X298" i="5"/>
  <c r="W298" i="5"/>
  <c r="V298" i="5"/>
  <c r="U298" i="5"/>
  <c r="T298" i="5"/>
  <c r="S298" i="5"/>
  <c r="AJ298" i="5" s="1"/>
  <c r="AI297" i="5"/>
  <c r="AH297" i="5"/>
  <c r="AG297" i="5"/>
  <c r="AF297" i="5"/>
  <c r="AE297" i="5"/>
  <c r="AD297" i="5"/>
  <c r="AC297" i="5"/>
  <c r="AB297" i="5"/>
  <c r="AA297" i="5"/>
  <c r="Z297" i="5"/>
  <c r="Y297" i="5"/>
  <c r="X297" i="5"/>
  <c r="W297" i="5"/>
  <c r="V297" i="5"/>
  <c r="U297" i="5"/>
  <c r="T297" i="5"/>
  <c r="S297" i="5"/>
  <c r="AJ297" i="5" s="1"/>
  <c r="AI296" i="5"/>
  <c r="AH296" i="5"/>
  <c r="AG296" i="5"/>
  <c r="AF296" i="5"/>
  <c r="AE296" i="5"/>
  <c r="AD296" i="5"/>
  <c r="AC296" i="5"/>
  <c r="AB296" i="5"/>
  <c r="AA296" i="5"/>
  <c r="Z296" i="5"/>
  <c r="Y296" i="5"/>
  <c r="X296" i="5"/>
  <c r="W296" i="5"/>
  <c r="V296" i="5"/>
  <c r="U296" i="5"/>
  <c r="T296" i="5"/>
  <c r="S296" i="5"/>
  <c r="AJ296" i="5" s="1"/>
  <c r="AI295" i="5"/>
  <c r="AH295" i="5"/>
  <c r="AG295" i="5"/>
  <c r="AF295" i="5"/>
  <c r="AE295" i="5"/>
  <c r="AD295" i="5"/>
  <c r="AC295" i="5"/>
  <c r="AB295" i="5"/>
  <c r="AA295" i="5"/>
  <c r="Z295" i="5"/>
  <c r="Y295" i="5"/>
  <c r="X295" i="5"/>
  <c r="W295" i="5"/>
  <c r="V295" i="5"/>
  <c r="U295" i="5"/>
  <c r="T295" i="5"/>
  <c r="S295" i="5"/>
  <c r="AJ295" i="5" s="1"/>
  <c r="AI294" i="5"/>
  <c r="AH294" i="5"/>
  <c r="AG294" i="5"/>
  <c r="AF294" i="5"/>
  <c r="AE294" i="5"/>
  <c r="AD294" i="5"/>
  <c r="AC294" i="5"/>
  <c r="AB294" i="5"/>
  <c r="AA294" i="5"/>
  <c r="Z294" i="5"/>
  <c r="Y294" i="5"/>
  <c r="X294" i="5"/>
  <c r="W294" i="5"/>
  <c r="V294" i="5"/>
  <c r="U294" i="5"/>
  <c r="T294" i="5"/>
  <c r="S294" i="5"/>
  <c r="AJ294" i="5" s="1"/>
  <c r="AI293" i="5"/>
  <c r="AH293" i="5"/>
  <c r="AG293" i="5"/>
  <c r="AF293" i="5"/>
  <c r="AE293" i="5"/>
  <c r="AD293" i="5"/>
  <c r="AC293" i="5"/>
  <c r="AB293" i="5"/>
  <c r="AA293" i="5"/>
  <c r="Z293" i="5"/>
  <c r="Y293" i="5"/>
  <c r="X293" i="5"/>
  <c r="W293" i="5"/>
  <c r="V293" i="5"/>
  <c r="U293" i="5"/>
  <c r="T293" i="5"/>
  <c r="S293" i="5"/>
  <c r="AJ293" i="5" s="1"/>
  <c r="AI292" i="5"/>
  <c r="AH292" i="5"/>
  <c r="AG292" i="5"/>
  <c r="AF292" i="5"/>
  <c r="AE292" i="5"/>
  <c r="AD292" i="5"/>
  <c r="AC292" i="5"/>
  <c r="AB292" i="5"/>
  <c r="AA292" i="5"/>
  <c r="Z292" i="5"/>
  <c r="Y292" i="5"/>
  <c r="X292" i="5"/>
  <c r="W292" i="5"/>
  <c r="V292" i="5"/>
  <c r="U292" i="5"/>
  <c r="T292" i="5"/>
  <c r="S292" i="5"/>
  <c r="AJ292" i="5" s="1"/>
  <c r="AI291" i="5"/>
  <c r="AH291" i="5"/>
  <c r="AG291" i="5"/>
  <c r="AF291" i="5"/>
  <c r="AE291" i="5"/>
  <c r="AD291" i="5"/>
  <c r="AC291" i="5"/>
  <c r="AB291" i="5"/>
  <c r="AA291" i="5"/>
  <c r="Z291" i="5"/>
  <c r="Y291" i="5"/>
  <c r="X291" i="5"/>
  <c r="W291" i="5"/>
  <c r="V291" i="5"/>
  <c r="U291" i="5"/>
  <c r="T291" i="5"/>
  <c r="S291" i="5"/>
  <c r="AJ291" i="5" s="1"/>
  <c r="AJ328" i="5"/>
  <c r="S328" i="5"/>
  <c r="V328" i="5"/>
  <c r="W328" i="5"/>
  <c r="X328" i="5"/>
  <c r="Y328" i="5"/>
  <c r="Z328" i="5"/>
  <c r="AA328" i="5"/>
  <c r="AB328" i="5"/>
  <c r="AC328" i="5"/>
  <c r="AD328" i="5"/>
  <c r="AE328" i="5"/>
  <c r="AF328" i="5"/>
  <c r="AG328" i="5"/>
  <c r="AH328" i="5"/>
  <c r="AI328" i="5"/>
  <c r="U328" i="5"/>
  <c r="T328" i="5"/>
  <c r="A293" i="5"/>
  <c r="A294" i="5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292" i="5"/>
  <c r="AC123" i="6"/>
  <c r="AB123" i="6"/>
  <c r="AA123" i="6"/>
  <c r="Z123" i="6"/>
  <c r="Y123" i="6"/>
  <c r="X123" i="6"/>
  <c r="W123" i="6"/>
  <c r="V123" i="6"/>
  <c r="U123" i="6"/>
  <c r="T123" i="6"/>
  <c r="S123" i="6"/>
  <c r="R123" i="6"/>
  <c r="AC122" i="6"/>
  <c r="AB122" i="6"/>
  <c r="AA122" i="6"/>
  <c r="Z122" i="6"/>
  <c r="Y122" i="6"/>
  <c r="X122" i="6"/>
  <c r="W122" i="6"/>
  <c r="V122" i="6"/>
  <c r="U122" i="6"/>
  <c r="T122" i="6"/>
  <c r="S122" i="6"/>
  <c r="R122" i="6"/>
  <c r="AC121" i="6"/>
  <c r="AB121" i="6"/>
  <c r="AA121" i="6"/>
  <c r="Z121" i="6"/>
  <c r="Y121" i="6"/>
  <c r="X121" i="6"/>
  <c r="W121" i="6"/>
  <c r="V121" i="6"/>
  <c r="U121" i="6"/>
  <c r="T121" i="6"/>
  <c r="S121" i="6"/>
  <c r="R121" i="6"/>
  <c r="AC120" i="6"/>
  <c r="AB120" i="6"/>
  <c r="AA120" i="6"/>
  <c r="Z120" i="6"/>
  <c r="Y120" i="6"/>
  <c r="X120" i="6"/>
  <c r="W120" i="6"/>
  <c r="V120" i="6"/>
  <c r="U120" i="6"/>
  <c r="T120" i="6"/>
  <c r="S120" i="6"/>
  <c r="R120" i="6"/>
  <c r="AC119" i="6"/>
  <c r="AB119" i="6"/>
  <c r="AA119" i="6"/>
  <c r="Z119" i="6"/>
  <c r="Y119" i="6"/>
  <c r="X119" i="6"/>
  <c r="W119" i="6"/>
  <c r="V119" i="6"/>
  <c r="U119" i="6"/>
  <c r="T119" i="6"/>
  <c r="S119" i="6"/>
  <c r="R119" i="6"/>
  <c r="AC118" i="6"/>
  <c r="AB118" i="6"/>
  <c r="AA118" i="6"/>
  <c r="Z118" i="6"/>
  <c r="Y118" i="6"/>
  <c r="X118" i="6"/>
  <c r="W118" i="6"/>
  <c r="V118" i="6"/>
  <c r="U118" i="6"/>
  <c r="T118" i="6"/>
  <c r="S118" i="6"/>
  <c r="R118" i="6"/>
  <c r="AC117" i="6"/>
  <c r="AB117" i="6"/>
  <c r="AA117" i="6"/>
  <c r="Z117" i="6"/>
  <c r="Y117" i="6"/>
  <c r="X117" i="6"/>
  <c r="W117" i="6"/>
  <c r="V117" i="6"/>
  <c r="U117" i="6"/>
  <c r="T117" i="6"/>
  <c r="S117" i="6"/>
  <c r="R117" i="6"/>
  <c r="AC116" i="6"/>
  <c r="AB116" i="6"/>
  <c r="AA116" i="6"/>
  <c r="Z116" i="6"/>
  <c r="Y116" i="6"/>
  <c r="X116" i="6"/>
  <c r="W116" i="6"/>
  <c r="V116" i="6"/>
  <c r="U116" i="6"/>
  <c r="T116" i="6"/>
  <c r="S116" i="6"/>
  <c r="R116" i="6"/>
  <c r="AC115" i="6"/>
  <c r="AB115" i="6"/>
  <c r="AA115" i="6"/>
  <c r="Z115" i="6"/>
  <c r="Y115" i="6"/>
  <c r="X115" i="6"/>
  <c r="W115" i="6"/>
  <c r="V115" i="6"/>
  <c r="U115" i="6"/>
  <c r="T115" i="6"/>
  <c r="S115" i="6"/>
  <c r="R115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AC112" i="6"/>
  <c r="AB112" i="6"/>
  <c r="AA112" i="6"/>
  <c r="Z112" i="6"/>
  <c r="Y112" i="6"/>
  <c r="X112" i="6"/>
  <c r="W112" i="6"/>
  <c r="V112" i="6"/>
  <c r="U112" i="6"/>
  <c r="T112" i="6"/>
  <c r="S112" i="6"/>
  <c r="R112" i="6"/>
  <c r="AC111" i="6"/>
  <c r="AB111" i="6"/>
  <c r="AA111" i="6"/>
  <c r="Z111" i="6"/>
  <c r="Y111" i="6"/>
  <c r="X111" i="6"/>
  <c r="W111" i="6"/>
  <c r="V111" i="6"/>
  <c r="U111" i="6"/>
  <c r="T111" i="6"/>
  <c r="S111" i="6"/>
  <c r="R111" i="6"/>
  <c r="AC110" i="6"/>
  <c r="AB110" i="6"/>
  <c r="AA110" i="6"/>
  <c r="Z110" i="6"/>
  <c r="Y110" i="6"/>
  <c r="X110" i="6"/>
  <c r="W110" i="6"/>
  <c r="V110" i="6"/>
  <c r="U110" i="6"/>
  <c r="T110" i="6"/>
  <c r="S110" i="6"/>
  <c r="R110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AC107" i="6"/>
  <c r="AB107" i="6"/>
  <c r="AA107" i="6"/>
  <c r="Z107" i="6"/>
  <c r="Y107" i="6"/>
  <c r="X107" i="6"/>
  <c r="W107" i="6"/>
  <c r="V107" i="6"/>
  <c r="U107" i="6"/>
  <c r="T107" i="6"/>
  <c r="S107" i="6"/>
  <c r="R107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AC99" i="6"/>
  <c r="AB99" i="6"/>
  <c r="AA99" i="6"/>
  <c r="Z99" i="6"/>
  <c r="Y99" i="6"/>
  <c r="X99" i="6"/>
  <c r="W99" i="6"/>
  <c r="V99" i="6"/>
  <c r="U99" i="6"/>
  <c r="T99" i="6"/>
  <c r="S99" i="6"/>
  <c r="R99" i="6"/>
  <c r="AC98" i="6"/>
  <c r="AB98" i="6"/>
  <c r="AA98" i="6"/>
  <c r="Z98" i="6"/>
  <c r="Y98" i="6"/>
  <c r="X98" i="6"/>
  <c r="W98" i="6"/>
  <c r="V98" i="6"/>
  <c r="U98" i="6"/>
  <c r="T98" i="6"/>
  <c r="S98" i="6"/>
  <c r="R98" i="6"/>
  <c r="AC97" i="6"/>
  <c r="AB97" i="6"/>
  <c r="AA97" i="6"/>
  <c r="Z97" i="6"/>
  <c r="Y97" i="6"/>
  <c r="X97" i="6"/>
  <c r="W97" i="6"/>
  <c r="V97" i="6"/>
  <c r="U97" i="6"/>
  <c r="T97" i="6"/>
  <c r="S97" i="6"/>
  <c r="R97" i="6"/>
  <c r="AC96" i="6"/>
  <c r="AB96" i="6"/>
  <c r="AA96" i="6"/>
  <c r="Z96" i="6"/>
  <c r="Y96" i="6"/>
  <c r="X96" i="6"/>
  <c r="W96" i="6"/>
  <c r="V96" i="6"/>
  <c r="U96" i="6"/>
  <c r="T96" i="6"/>
  <c r="S96" i="6"/>
  <c r="R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96" i="6"/>
  <c r="AD101" i="6"/>
  <c r="AD100" i="6"/>
  <c r="AD99" i="6"/>
  <c r="AD98" i="6"/>
  <c r="AD97" i="6"/>
  <c r="AD96" i="6"/>
  <c r="A98" i="6"/>
  <c r="A99" i="6"/>
  <c r="A100" i="6"/>
  <c r="A101" i="6"/>
  <c r="A102" i="6"/>
  <c r="A103" i="6"/>
  <c r="A104" i="6"/>
  <c r="A105" i="6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97" i="6"/>
  <c r="AD123" i="6"/>
  <c r="AD122" i="6"/>
  <c r="AD121" i="6"/>
  <c r="AD120" i="6"/>
  <c r="AD119" i="6"/>
  <c r="AD118" i="6"/>
  <c r="AD117" i="6"/>
  <c r="AD116" i="6"/>
  <c r="AD115" i="6"/>
  <c r="AD114" i="6"/>
  <c r="AD113" i="6"/>
  <c r="AD112" i="6"/>
  <c r="AD111" i="6"/>
  <c r="AD110" i="6"/>
  <c r="AD109" i="6"/>
  <c r="AD108" i="6"/>
  <c r="AD107" i="6"/>
  <c r="AD106" i="6"/>
  <c r="AD105" i="6"/>
  <c r="AD104" i="6"/>
  <c r="AD103" i="6"/>
  <c r="AD102" i="6"/>
  <c r="A298" i="9" l="1"/>
  <c r="T297" i="9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77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79" i="4"/>
  <c r="R54" i="4"/>
  <c r="R53" i="4"/>
  <c r="AG45" i="4"/>
  <c r="AE45" i="4"/>
  <c r="AC45" i="4"/>
  <c r="AA45" i="4"/>
  <c r="Y45" i="4"/>
  <c r="W45" i="4"/>
  <c r="U45" i="4"/>
  <c r="S45" i="4"/>
  <c r="Q45" i="4"/>
  <c r="O45" i="4"/>
  <c r="M45" i="4"/>
  <c r="K45" i="4"/>
  <c r="I45" i="4"/>
  <c r="G45" i="4"/>
  <c r="E45" i="4"/>
  <c r="AH43" i="4"/>
  <c r="AF43" i="4"/>
  <c r="AD43" i="4"/>
  <c r="AB43" i="4"/>
  <c r="Z43" i="4"/>
  <c r="X43" i="4"/>
  <c r="V43" i="4"/>
  <c r="T43" i="4"/>
  <c r="R43" i="4"/>
  <c r="P43" i="4"/>
  <c r="N43" i="4"/>
  <c r="L43" i="4"/>
  <c r="J43" i="4"/>
  <c r="H43" i="4"/>
  <c r="F43" i="4"/>
  <c r="D43" i="4"/>
  <c r="A77" i="5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20" i="5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T298" i="9" l="1"/>
  <c r="A299" i="9"/>
  <c r="A77" i="3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20" i="3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300" i="9" l="1"/>
  <c r="T299" i="9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301" i="9" l="1"/>
  <c r="T300" i="9"/>
  <c r="P10" i="2"/>
  <c r="P11" i="2" s="1"/>
  <c r="N10" i="2"/>
  <c r="N11" i="2" s="1"/>
  <c r="M10" i="2"/>
  <c r="L10" i="2"/>
  <c r="L11" i="2" s="1"/>
  <c r="K10" i="2"/>
  <c r="K11" i="2" s="1"/>
  <c r="J10" i="2"/>
  <c r="J11" i="2" s="1"/>
  <c r="I10" i="2"/>
  <c r="I11" i="2" s="1"/>
  <c r="H10" i="2"/>
  <c r="H11" i="2" s="1"/>
  <c r="G10" i="2"/>
  <c r="G11" i="2" s="1"/>
  <c r="F10" i="2"/>
  <c r="F11" i="2" s="1"/>
  <c r="E10" i="2"/>
  <c r="D10" i="2"/>
  <c r="D11" i="2" s="1"/>
  <c r="C10" i="2"/>
  <c r="C11" i="2" s="1"/>
  <c r="O10" i="2"/>
  <c r="O11" i="2" s="1"/>
  <c r="M11" i="2"/>
  <c r="E11" i="2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302" i="9" l="1"/>
  <c r="T301" i="9"/>
  <c r="B11" i="2"/>
  <c r="T302" i="9" l="1"/>
  <c r="A303" i="9"/>
  <c r="A304" i="9" l="1"/>
  <c r="T303" i="9"/>
  <c r="A305" i="9" l="1"/>
  <c r="T304" i="9"/>
  <c r="A306" i="9" l="1"/>
  <c r="T305" i="9"/>
  <c r="T306" i="9" l="1"/>
  <c r="A307" i="9"/>
  <c r="A308" i="9" l="1"/>
  <c r="T307" i="9"/>
  <c r="A309" i="9" l="1"/>
  <c r="T308" i="9"/>
  <c r="T309" i="9" l="1"/>
  <c r="A310" i="9"/>
  <c r="T310" i="9" l="1"/>
  <c r="A311" i="9"/>
  <c r="A312" i="9" l="1"/>
  <c r="T311" i="9"/>
  <c r="A313" i="9" l="1"/>
  <c r="T312" i="9"/>
  <c r="A314" i="9" l="1"/>
  <c r="T313" i="9"/>
  <c r="A315" i="9" l="1"/>
  <c r="T314" i="9"/>
  <c r="A316" i="9" l="1"/>
  <c r="T315" i="9"/>
  <c r="A317" i="9" l="1"/>
  <c r="T316" i="9"/>
  <c r="A318" i="9" l="1"/>
  <c r="T317" i="9"/>
  <c r="T318" i="9" l="1"/>
  <c r="A319" i="9"/>
  <c r="A320" i="9" l="1"/>
  <c r="T319" i="9"/>
  <c r="A321" i="9" l="1"/>
  <c r="T320" i="9"/>
  <c r="A322" i="9" l="1"/>
  <c r="T321" i="9"/>
  <c r="A323" i="9" l="1"/>
  <c r="T322" i="9"/>
  <c r="A324" i="9" l="1"/>
  <c r="T323" i="9"/>
  <c r="A325" i="9" l="1"/>
  <c r="T324" i="9"/>
  <c r="A326" i="9" l="1"/>
  <c r="T325" i="9"/>
  <c r="T326" i="9" l="1"/>
  <c r="A327" i="9"/>
  <c r="A328" i="9" l="1"/>
  <c r="T328" i="9" s="1"/>
  <c r="T327" i="9"/>
</calcChain>
</file>

<file path=xl/sharedStrings.xml><?xml version="1.0" encoding="utf-8"?>
<sst xmlns="http://schemas.openxmlformats.org/spreadsheetml/2006/main" count="5131" uniqueCount="229">
  <si>
    <t>#styr</t>
  </si>
  <si>
    <t>#styr_bts</t>
  </si>
  <si>
    <t>#styr_ats</t>
  </si>
  <si>
    <t>#endyr</t>
  </si>
  <si>
    <t>#recage</t>
  </si>
  <si>
    <t>#nages</t>
  </si>
  <si>
    <t>#p_mature</t>
  </si>
  <si>
    <t>#ew_ind</t>
  </si>
  <si>
    <t>#wt_fsh</t>
  </si>
  <si>
    <t>#wt_ssb</t>
  </si>
  <si>
    <t>#obs_catch</t>
  </si>
  <si>
    <t>#obs_effort</t>
  </si>
  <si>
    <t>#n_cpue</t>
  </si>
  <si>
    <t>#yrs_cpue</t>
  </si>
  <si>
    <t>#obs_cpue</t>
  </si>
  <si>
    <t>#obs_cpue_std</t>
  </si>
  <si>
    <t>#n_avo</t>
  </si>
  <si>
    <t>#yrs_avo</t>
  </si>
  <si>
    <t>#obs_avo</t>
  </si>
  <si>
    <t>#obs_avo_std</t>
  </si>
  <si>
    <t>#wt_avo</t>
  </si>
  <si>
    <t>#ngears</t>
  </si>
  <si>
    <t>#minind</t>
  </si>
  <si>
    <t>#n_fsh</t>
  </si>
  <si>
    <t>#n_bts</t>
  </si>
  <si>
    <t>#n_ats</t>
  </si>
  <si>
    <t>#yrs_fsh_data</t>
  </si>
  <si>
    <t>#yrs_bts_data</t>
  </si>
  <si>
    <t>#yrs_ats_data</t>
  </si>
  <si>
    <t>#sam_fsh</t>
  </si>
  <si>
    <t>#sam_bts</t>
  </si>
  <si>
    <t>#sam_ats</t>
  </si>
  <si>
    <t>#oac_fsh_data</t>
  </si>
  <si>
    <t>#obs_bts_data</t>
  </si>
  <si>
    <t>#std_ob_bts_data</t>
  </si>
  <si>
    <t>#wt_bts</t>
  </si>
  <si>
    <t>#std_ot_bts</t>
  </si>
  <si>
    <t>#oac_bts_data</t>
  </si>
  <si>
    <t>#std_ot_eit</t>
  </si>
  <si>
    <t>#oac_eit_data</t>
  </si>
  <si>
    <t>#obs_eit_data</t>
  </si>
  <si>
    <t>#std_ob_eit_data</t>
  </si>
  <si>
    <t>#wt_eit</t>
  </si>
  <si>
    <t>#bottom_temp</t>
  </si>
  <si>
    <t>#age_err</t>
  </si>
  <si>
    <t>#nlbins</t>
  </si>
  <si>
    <t>#olc_fsh</t>
  </si>
  <si>
    <t>#age_len</t>
  </si>
  <si>
    <t>x</t>
  </si>
  <si>
    <t>#test</t>
  </si>
  <si>
    <t>AOV calc</t>
  </si>
  <si>
    <t>#</t>
  </si>
  <si>
    <t>&amp;</t>
  </si>
  <si>
    <t>\\</t>
  </si>
  <si>
    <t>-</t>
  </si>
  <si>
    <t>\hline</t>
  </si>
  <si>
    <t>Avg.</t>
  </si>
  <si>
    <t>\end{tabular}</t>
  </si>
  <si>
    <t>#std_ot_ats</t>
  </si>
  <si>
    <t>#oac_ats_data</t>
  </si>
  <si>
    <t>#obs_ats_data</t>
  </si>
  <si>
    <t>#std_ob_ats_data</t>
  </si>
  <si>
    <t>#wt_ats</t>
  </si>
  <si>
    <t>log_sd_coh:</t>
  </si>
  <si>
    <t>log_sd_yr:</t>
  </si>
  <si>
    <t>Datafile</t>
  </si>
  <si>
    <t>created</t>
  </si>
  <si>
    <t>in</t>
  </si>
  <si>
    <t>R</t>
  </si>
  <si>
    <t>#cur_yr</t>
  </si>
  <si>
    <t>#styr...good</t>
  </si>
  <si>
    <t>idea</t>
  </si>
  <si>
    <t>perhaps</t>
  </si>
  <si>
    <t>to</t>
  </si>
  <si>
    <t>have</t>
  </si>
  <si>
    <t>this</t>
  </si>
  <si>
    <t>started</t>
  </si>
  <si>
    <t>well</t>
  </si>
  <si>
    <t>before</t>
  </si>
  <si>
    <t>data</t>
  </si>
  <si>
    <t>get</t>
  </si>
  <si>
    <t>cohort</t>
  </si>
  <si>
    <t>effects</t>
  </si>
  <si>
    <t>involved...no</t>
  </si>
  <si>
    <t>fancy</t>
  </si>
  <si>
    <t>indexing</t>
  </si>
  <si>
    <t>1st-year</t>
  </si>
  <si>
    <t>of</t>
  </si>
  <si>
    <t>work</t>
  </si>
  <si>
    <t>#N_data_sets</t>
  </si>
  <si>
    <t>#N_yrs_data_sets</t>
  </si>
  <si>
    <t>#yrs_data</t>
  </si>
  <si>
    <t>#Fshry</t>
  </si>
  <si>
    <t>#survey_1</t>
  </si>
  <si>
    <t>#Age_st</t>
  </si>
  <si>
    <t>#Age_end</t>
  </si>
  <si>
    <t>#fishery</t>
  </si>
  <si>
    <t>#Survey_1</t>
  </si>
  <si>
    <t>#fishery_std</t>
  </si>
  <si>
    <t>#survey_std</t>
  </si>
  <si>
    <t>Average</t>
  </si>
  <si>
    <t>Updated</t>
  </si>
  <si>
    <t>Prelminary</t>
  </si>
  <si>
    <t>avg</t>
  </si>
  <si>
    <t>2+</t>
  </si>
  <si>
    <t>total</t>
  </si>
  <si>
    <t>endyr</t>
  </si>
  <si>
    <t>retro</t>
  </si>
  <si>
    <t>cur_yr</t>
  </si>
  <si>
    <t>yr</t>
  </si>
  <si>
    <t>wt_pre</t>
  </si>
  <si>
    <t>residuals_1</t>
  </si>
  <si>
    <t>residuals_2</t>
  </si>
  <si>
    <t>sigma_yr</t>
  </si>
  <si>
    <t>yr_eff</t>
  </si>
  <si>
    <t>sigma_coh</t>
  </si>
  <si>
    <t>coh_eff</t>
  </si>
  <si>
    <t>ages</t>
  </si>
  <si>
    <t>mnwt</t>
  </si>
  <si>
    <t>K</t>
  </si>
  <si>
    <t>L1</t>
  </si>
  <si>
    <t>L2</t>
  </si>
  <si>
    <t>Age3_Abund</t>
  </si>
  <si>
    <t>future_SSB</t>
  </si>
  <si>
    <t>SER</t>
  </si>
  <si>
    <t>rechat</t>
  </si>
  <si>
    <t>ABC_biom2</t>
  </si>
  <si>
    <t>ABC_biom</t>
  </si>
  <si>
    <t>age_3_plus_biom</t>
  </si>
  <si>
    <t>pred_rec</t>
  </si>
  <si>
    <t>Current_Spawners</t>
  </si>
  <si>
    <t>SB100</t>
  </si>
  <si>
    <t>DepletionSpawners</t>
  </si>
  <si>
    <t>begbiom</t>
  </si>
  <si>
    <t>F40_spb</t>
  </si>
  <si>
    <t>RelEffort</t>
  </si>
  <si>
    <t>MatAgeDiv2</t>
  </si>
  <si>
    <t>MatAgeDiv1</t>
  </si>
  <si>
    <t>LTA1_5</t>
  </si>
  <si>
    <t>LTA1_5R</t>
  </si>
  <si>
    <t>Bcur2_B20</t>
  </si>
  <si>
    <t>Bcur2_Bmsy</t>
  </si>
  <si>
    <t>Bcur3_Bmean</t>
  </si>
  <si>
    <t>Bcur3_Bcur</t>
  </si>
  <si>
    <t>Bcur_Bmean</t>
  </si>
  <si>
    <t>Bcur_Bmsy</t>
  </si>
  <si>
    <t>Fcur_Fmsy</t>
  </si>
  <si>
    <t>Bmsy</t>
  </si>
  <si>
    <t>Rmsy</t>
  </si>
  <si>
    <t>Fendyr_Fmsy</t>
  </si>
  <si>
    <t>SER_Fmsy</t>
  </si>
  <si>
    <t>lnFmsy2</t>
  </si>
  <si>
    <t>lnFmsy</t>
  </si>
  <si>
    <t>Bmsy2_wt</t>
  </si>
  <si>
    <t>Bmsy2</t>
  </si>
  <si>
    <t>Fmsy2_decwt</t>
  </si>
  <si>
    <t>Fmsy2_dec</t>
  </si>
  <si>
    <t>Fmsy2_wt</t>
  </si>
  <si>
    <t>Fmsy2</t>
  </si>
  <si>
    <t>Fmsy_wt</t>
  </si>
  <si>
    <t>Fmsy</t>
  </si>
  <si>
    <t>MSY_wt</t>
  </si>
  <si>
    <t>MSY</t>
  </si>
  <si>
    <t>avgwt_msy</t>
  </si>
  <si>
    <t>avg_age_msy</t>
  </si>
  <si>
    <t>wt_yraf</t>
  </si>
  <si>
    <t>wt_next</t>
  </si>
  <si>
    <t>wt_cur</t>
  </si>
  <si>
    <t>wt_last</t>
  </si>
  <si>
    <t>model Pred</t>
  </si>
  <si>
    <t>orig</t>
  </si>
  <si>
    <t>pred</t>
  </si>
  <si>
    <t>SSB</t>
  </si>
  <si>
    <t>2018 wt in 2019</t>
  </si>
  <si>
    <t>2018 wt in 2018</t>
  </si>
  <si>
    <t>Last</t>
  </si>
  <si>
    <t>This yr</t>
  </si>
  <si>
    <t>Wtage 2019</t>
  </si>
  <si>
    <t>F35</t>
  </si>
  <si>
    <t>F40</t>
  </si>
  <si>
    <t>SPR_OFL</t>
  </si>
  <si>
    <t>Percent_B100_2</t>
  </si>
  <si>
    <t>Percent_B100_1</t>
  </si>
  <si>
    <t>Percent_B100</t>
  </si>
  <si>
    <t>Percent_Bzero_2</t>
  </si>
  <si>
    <t>Percent_Bzero_1</t>
  </si>
  <si>
    <t>Percent_Bzero</t>
  </si>
  <si>
    <t>Bzero</t>
  </si>
  <si>
    <t>B_Bnofsh</t>
  </si>
  <si>
    <t>endyr_N</t>
  </si>
  <si>
    <t>q_all</t>
  </si>
  <si>
    <t>d_scale</t>
  </si>
  <si>
    <t>log_K</t>
  </si>
  <si>
    <t>rec_dev_future</t>
  </si>
  <si>
    <t>sel_one_bts_dev</t>
  </si>
  <si>
    <t>sel_a50_bts_dev</t>
  </si>
  <si>
    <t>sel_slp_bts_dev</t>
  </si>
  <si>
    <t>sel_age_one</t>
  </si>
  <si>
    <t>sel_a50_bts</t>
  </si>
  <si>
    <t>sel_slp_bts</t>
  </si>
  <si>
    <t>sel_coffs_eit</t>
  </si>
  <si>
    <t>sel_coffs_fsh</t>
  </si>
  <si>
    <t>sel_devs_fsh</t>
  </si>
  <si>
    <t>log_F_devs</t>
  </si>
  <si>
    <t>repl_F</t>
  </si>
  <si>
    <t>log_rec_devs</t>
  </si>
  <si>
    <t>log_initdevs</t>
  </si>
  <si>
    <t>log_q_avo</t>
  </si>
  <si>
    <t>log_q_cpue</t>
  </si>
  <si>
    <t>steepness</t>
  </si>
  <si>
    <t>log_Rzero</t>
  </si>
  <si>
    <t>log_q_eit</t>
  </si>
  <si>
    <t>log_q_std_area</t>
  </si>
  <si>
    <t>log_avg_F</t>
  </si>
  <si>
    <t>log_avginit</t>
  </si>
  <si>
    <t>log_avgrec</t>
  </si>
  <si>
    <t>std.dev</t>
  </si>
  <si>
    <t>value</t>
  </si>
  <si>
    <t>name</t>
  </si>
  <si>
    <t>index</t>
  </si>
  <si>
    <t>#64</t>
  </si>
  <si>
    <t>1976)</t>
  </si>
  <si>
    <t>after</t>
  </si>
  <si>
    <t>average</t>
  </si>
  <si>
    <t>moving</t>
  </si>
  <si>
    <t>year</t>
  </si>
  <si>
    <t>(6</t>
  </si>
  <si>
    <t>#Effort</t>
  </si>
  <si>
    <t>#std_obs_bts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</si>
</sst>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00"/>
    <numFmt numFmtId="166" formatCode="0.0"/>
    <numFmt numFmtId="167" formatCode="_(* #,##0.0_);_(* \(#,##0.0\);_(* &quot;-&quot;??_);_(@_)"/>
    <numFmt numFmtId="168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  <xf numFmtId="0" fontId="0" fillId="0" borderId="0" xfId="1" applyNumberFormat="1" applyFont="1"/>
    <xf numFmtId="0" fontId="3" fillId="0" borderId="1" xfId="0" applyFont="1" applyBorder="1"/>
    <xf numFmtId="0" fontId="4" fillId="0" borderId="0" xfId="2"/>
    <xf numFmtId="168" fontId="0" fillId="0" borderId="0" xfId="0" applyNumberFormat="1"/>
    <xf numFmtId="0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(3)'!$E$27:$Q$27</c:f>
              <c:numCache>
                <c:formatCode>0.000</c:formatCode>
                <c:ptCount val="13"/>
                <c:pt idx="0">
                  <c:v>0.39188000000000001</c:v>
                </c:pt>
                <c:pt idx="1">
                  <c:v>0.52332000000000001</c:v>
                </c:pt>
                <c:pt idx="2">
                  <c:v>0.62012</c:v>
                </c:pt>
                <c:pt idx="3">
                  <c:v>0.73419000000000001</c:v>
                </c:pt>
                <c:pt idx="4">
                  <c:v>0.88278999999999996</c:v>
                </c:pt>
                <c:pt idx="5">
                  <c:v>0.92201</c:v>
                </c:pt>
                <c:pt idx="6">
                  <c:v>0.97872000000000003</c:v>
                </c:pt>
                <c:pt idx="7">
                  <c:v>1.0725</c:v>
                </c:pt>
                <c:pt idx="8">
                  <c:v>1.1599999999999999</c:v>
                </c:pt>
                <c:pt idx="9">
                  <c:v>1.3167</c:v>
                </c:pt>
                <c:pt idx="10">
                  <c:v>1.4903</c:v>
                </c:pt>
                <c:pt idx="11">
                  <c:v>1.6272</c:v>
                </c:pt>
                <c:pt idx="12">
                  <c:v>1.8042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5-2748-8CF5-6A6818E879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(3)'!$E$30:$Q$30</c:f>
              <c:numCache>
                <c:formatCode>General</c:formatCode>
                <c:ptCount val="13"/>
                <c:pt idx="0">
                  <c:v>0.39129000000000003</c:v>
                </c:pt>
                <c:pt idx="1">
                  <c:v>0.52305000000000001</c:v>
                </c:pt>
                <c:pt idx="2">
                  <c:v>0.62034</c:v>
                </c:pt>
                <c:pt idx="3">
                  <c:v>0.73448000000000002</c:v>
                </c:pt>
                <c:pt idx="4">
                  <c:v>0.88307000000000002</c:v>
                </c:pt>
                <c:pt idx="5">
                  <c:v>0.92235999999999996</c:v>
                </c:pt>
                <c:pt idx="6">
                  <c:v>0.97892999999999997</c:v>
                </c:pt>
                <c:pt idx="7">
                  <c:v>1.0726</c:v>
                </c:pt>
                <c:pt idx="8">
                  <c:v>1.1601999999999999</c:v>
                </c:pt>
                <c:pt idx="9">
                  <c:v>1.3169999999999999</c:v>
                </c:pt>
                <c:pt idx="10">
                  <c:v>1.4904999999999999</c:v>
                </c:pt>
                <c:pt idx="11">
                  <c:v>1.6274999999999999</c:v>
                </c:pt>
                <c:pt idx="12">
                  <c:v>1.8045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5-2748-8CF5-6A6818E8798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(3)'!$E$29:$Q$29</c:f>
              <c:numCache>
                <c:formatCode>General</c:formatCode>
                <c:ptCount val="13"/>
                <c:pt idx="0">
                  <c:v>0.42618</c:v>
                </c:pt>
                <c:pt idx="1">
                  <c:v>0.56959000000000004</c:v>
                </c:pt>
                <c:pt idx="2">
                  <c:v>0.67544000000000004</c:v>
                </c:pt>
                <c:pt idx="3">
                  <c:v>0.79974000000000001</c:v>
                </c:pt>
                <c:pt idx="4">
                  <c:v>0.96153999999999995</c:v>
                </c:pt>
                <c:pt idx="5">
                  <c:v>1.0043</c:v>
                </c:pt>
                <c:pt idx="6">
                  <c:v>1.0659000000000001</c:v>
                </c:pt>
                <c:pt idx="7">
                  <c:v>1.1679999999999999</c:v>
                </c:pt>
                <c:pt idx="8">
                  <c:v>1.2633000000000001</c:v>
                </c:pt>
                <c:pt idx="9">
                  <c:v>1.4340999999999999</c:v>
                </c:pt>
                <c:pt idx="10">
                  <c:v>1.623</c:v>
                </c:pt>
                <c:pt idx="11">
                  <c:v>1.7722</c:v>
                </c:pt>
                <c:pt idx="12">
                  <c:v>1.9649000000000001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D5-2748-8CF5-6A6818E8798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vast_nocp!$D$74:$P$74</c:f>
              <c:numCache>
                <c:formatCode>General</c:formatCode>
                <c:ptCount val="13"/>
                <c:pt idx="0">
                  <c:v>0.40847</c:v>
                </c:pt>
                <c:pt idx="1">
                  <c:v>0.52761000000000002</c:v>
                </c:pt>
                <c:pt idx="2">
                  <c:v>0.62248999999999999</c:v>
                </c:pt>
                <c:pt idx="3">
                  <c:v>0.73363</c:v>
                </c:pt>
                <c:pt idx="4">
                  <c:v>0.88173000000000001</c:v>
                </c:pt>
                <c:pt idx="5">
                  <c:v>0.92232999999999998</c:v>
                </c:pt>
                <c:pt idx="6">
                  <c:v>0.97743000000000002</c:v>
                </c:pt>
                <c:pt idx="7">
                  <c:v>1.0702</c:v>
                </c:pt>
                <c:pt idx="8">
                  <c:v>1.1580999999999999</c:v>
                </c:pt>
                <c:pt idx="9">
                  <c:v>1.3141</c:v>
                </c:pt>
                <c:pt idx="10">
                  <c:v>1.4911000000000001</c:v>
                </c:pt>
                <c:pt idx="11">
                  <c:v>1.6252</c:v>
                </c:pt>
                <c:pt idx="12">
                  <c:v>1.8058000000000001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D5-2748-8CF5-6A6818E8798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'Sheet1 (3)'!$E$28:$Q$28</c:f>
              <c:numCache>
                <c:formatCode>General</c:formatCode>
                <c:ptCount val="13"/>
                <c:pt idx="0">
                  <c:v>0.40847</c:v>
                </c:pt>
                <c:pt idx="1">
                  <c:v>0.52761000000000002</c:v>
                </c:pt>
                <c:pt idx="2">
                  <c:v>0.62248999999999999</c:v>
                </c:pt>
                <c:pt idx="3">
                  <c:v>0.73363</c:v>
                </c:pt>
                <c:pt idx="4">
                  <c:v>0.88173000000000001</c:v>
                </c:pt>
                <c:pt idx="5">
                  <c:v>0.92232999999999998</c:v>
                </c:pt>
                <c:pt idx="6">
                  <c:v>0.97743000000000002</c:v>
                </c:pt>
                <c:pt idx="7">
                  <c:v>1.0702</c:v>
                </c:pt>
                <c:pt idx="8">
                  <c:v>1.1580999999999999</c:v>
                </c:pt>
                <c:pt idx="9">
                  <c:v>1.3141</c:v>
                </c:pt>
                <c:pt idx="10">
                  <c:v>1.4911000000000001</c:v>
                </c:pt>
                <c:pt idx="11">
                  <c:v>1.6252</c:v>
                </c:pt>
                <c:pt idx="12">
                  <c:v>1.8058000000000001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3-FE43-B37F-296CFA573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451280"/>
        <c:axId val="50869919"/>
      </c:lineChart>
      <c:catAx>
        <c:axId val="213845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9919"/>
        <c:crosses val="autoZero"/>
        <c:auto val="1"/>
        <c:lblAlgn val="ctr"/>
        <c:lblOffset val="100"/>
        <c:noMultiLvlLbl val="0"/>
      </c:catAx>
      <c:valAx>
        <c:axId val="5086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4367200710234"/>
          <c:y val="2.5428453343966151E-2"/>
          <c:w val="0.89655796150481193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vast_nocp!$D$74:$P$74</c:f>
              <c:numCache>
                <c:formatCode>General</c:formatCode>
                <c:ptCount val="13"/>
                <c:pt idx="0">
                  <c:v>0.40847</c:v>
                </c:pt>
                <c:pt idx="1">
                  <c:v>0.52761000000000002</c:v>
                </c:pt>
                <c:pt idx="2">
                  <c:v>0.62248999999999999</c:v>
                </c:pt>
                <c:pt idx="3">
                  <c:v>0.73363</c:v>
                </c:pt>
                <c:pt idx="4">
                  <c:v>0.88173000000000001</c:v>
                </c:pt>
                <c:pt idx="5">
                  <c:v>0.92232999999999998</c:v>
                </c:pt>
                <c:pt idx="6">
                  <c:v>0.97743000000000002</c:v>
                </c:pt>
                <c:pt idx="7">
                  <c:v>1.0702</c:v>
                </c:pt>
                <c:pt idx="8">
                  <c:v>1.1580999999999999</c:v>
                </c:pt>
                <c:pt idx="9">
                  <c:v>1.3141</c:v>
                </c:pt>
                <c:pt idx="10">
                  <c:v>1.4911000000000001</c:v>
                </c:pt>
                <c:pt idx="11">
                  <c:v>1.6252</c:v>
                </c:pt>
                <c:pt idx="12">
                  <c:v>1.8058000000000001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F-2645-BF40-4691A030F3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vast_nocp!$D$75:$P$75</c:f>
              <c:numCache>
                <c:formatCode>General</c:formatCode>
                <c:ptCount val="13"/>
                <c:pt idx="0">
                  <c:v>0.36816955217857139</c:v>
                </c:pt>
                <c:pt idx="1">
                  <c:v>0.50450746639285704</c:v>
                </c:pt>
                <c:pt idx="2">
                  <c:v>0.63844756053571439</c:v>
                </c:pt>
                <c:pt idx="3">
                  <c:v>0.75877730499999985</c:v>
                </c:pt>
                <c:pt idx="4">
                  <c:v>0.8798294584285713</c:v>
                </c:pt>
                <c:pt idx="5">
                  <c:v>1.0080696162499998</c:v>
                </c:pt>
                <c:pt idx="6">
                  <c:v>1.1395977999285714</c:v>
                </c:pt>
                <c:pt idx="7">
                  <c:v>1.2428387838928574</c:v>
                </c:pt>
                <c:pt idx="8">
                  <c:v>1.3427338439285716</c:v>
                </c:pt>
                <c:pt idx="9">
                  <c:v>1.4727491625</c:v>
                </c:pt>
                <c:pt idx="10">
                  <c:v>1.5528054170357148</c:v>
                </c:pt>
                <c:pt idx="11">
                  <c:v>1.6162982605000005</c:v>
                </c:pt>
                <c:pt idx="12">
                  <c:v>1.7220605188571432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F-2645-BF40-4691A030F38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(3)'!$E$18:$Q$18</c:f>
              <c:numCache>
                <c:formatCode>General</c:formatCode>
                <c:ptCount val="13"/>
                <c:pt idx="0">
                  <c:v>0.42618</c:v>
                </c:pt>
                <c:pt idx="1">
                  <c:v>0.56959000000000004</c:v>
                </c:pt>
                <c:pt idx="2">
                  <c:v>0.67544000000000004</c:v>
                </c:pt>
                <c:pt idx="3">
                  <c:v>0.79974000000000001</c:v>
                </c:pt>
                <c:pt idx="4">
                  <c:v>0.96153999999999995</c:v>
                </c:pt>
                <c:pt idx="5">
                  <c:v>1.0043</c:v>
                </c:pt>
                <c:pt idx="6">
                  <c:v>1.0659000000000001</c:v>
                </c:pt>
                <c:pt idx="7">
                  <c:v>1.1679999999999999</c:v>
                </c:pt>
                <c:pt idx="8">
                  <c:v>1.2633000000000001</c:v>
                </c:pt>
                <c:pt idx="9">
                  <c:v>1.4340999999999999</c:v>
                </c:pt>
                <c:pt idx="10">
                  <c:v>1.623</c:v>
                </c:pt>
                <c:pt idx="11">
                  <c:v>1.7722</c:v>
                </c:pt>
                <c:pt idx="12">
                  <c:v>1.9649000000000001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F-2645-BF40-4691A030F38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'Sheet1 (3)'!$E$19:$Q$19</c:f>
              <c:numCache>
                <c:formatCode>General</c:formatCode>
                <c:ptCount val="13"/>
                <c:pt idx="0">
                  <c:v>0.39188000000000001</c:v>
                </c:pt>
                <c:pt idx="1">
                  <c:v>0.52332000000000001</c:v>
                </c:pt>
                <c:pt idx="2">
                  <c:v>0.62012</c:v>
                </c:pt>
                <c:pt idx="3">
                  <c:v>0.73419000000000001</c:v>
                </c:pt>
                <c:pt idx="4">
                  <c:v>0.88278999999999996</c:v>
                </c:pt>
                <c:pt idx="5">
                  <c:v>0.92201</c:v>
                </c:pt>
                <c:pt idx="6">
                  <c:v>0.97872000000000003</c:v>
                </c:pt>
                <c:pt idx="7">
                  <c:v>1.0725</c:v>
                </c:pt>
                <c:pt idx="8">
                  <c:v>1.1599999999999999</c:v>
                </c:pt>
                <c:pt idx="9">
                  <c:v>1.3167</c:v>
                </c:pt>
                <c:pt idx="10">
                  <c:v>1.4903</c:v>
                </c:pt>
                <c:pt idx="11">
                  <c:v>1.6272</c:v>
                </c:pt>
                <c:pt idx="12">
                  <c:v>1.8042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EF-2645-BF40-4691A030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76399"/>
        <c:axId val="27078079"/>
      </c:lineChart>
      <c:catAx>
        <c:axId val="27076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8079"/>
        <c:crosses val="autoZero"/>
        <c:auto val="1"/>
        <c:lblAlgn val="ctr"/>
        <c:lblOffset val="100"/>
        <c:noMultiLvlLbl val="0"/>
      </c:catAx>
      <c:valAx>
        <c:axId val="2707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(2)'!$N$1033</c:f>
              <c:strCache>
                <c:ptCount val="1"/>
                <c:pt idx="0">
                  <c:v>2018 wt in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'Sheet1 (2)'!$N$1034:$N$1046</c:f>
              <c:numCache>
                <c:formatCode>General</c:formatCode>
                <c:ptCount val="13"/>
                <c:pt idx="0">
                  <c:v>0.36346000000000001</c:v>
                </c:pt>
                <c:pt idx="1">
                  <c:v>0.50682000000000005</c:v>
                </c:pt>
                <c:pt idx="2">
                  <c:v>0.65569</c:v>
                </c:pt>
                <c:pt idx="3">
                  <c:v>0.80379</c:v>
                </c:pt>
                <c:pt idx="4">
                  <c:v>0.85141999999999995</c:v>
                </c:pt>
                <c:pt idx="5">
                  <c:v>0.92967999999999995</c:v>
                </c:pt>
                <c:pt idx="6">
                  <c:v>1.0501</c:v>
                </c:pt>
                <c:pt idx="7">
                  <c:v>1.1569</c:v>
                </c:pt>
                <c:pt idx="8">
                  <c:v>1.3207</c:v>
                </c:pt>
                <c:pt idx="9">
                  <c:v>1.4914000000000001</c:v>
                </c:pt>
                <c:pt idx="10">
                  <c:v>1.6289</c:v>
                </c:pt>
                <c:pt idx="11">
                  <c:v>1.7856000000000001</c:v>
                </c:pt>
                <c:pt idx="12">
                  <c:v>1.8879999999999999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D-E549-9951-B2A06569AB06}"/>
            </c:ext>
          </c:extLst>
        </c:ser>
        <c:ser>
          <c:idx val="1"/>
          <c:order val="1"/>
          <c:tx>
            <c:strRef>
              <c:f>'Sheet1 (2)'!$O$1033</c:f>
              <c:strCache>
                <c:ptCount val="1"/>
                <c:pt idx="0">
                  <c:v>2018 wt in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'Sheet1 (2)'!$O$1034:$O$1046</c:f>
              <c:numCache>
                <c:formatCode>General</c:formatCode>
                <c:ptCount val="13"/>
                <c:pt idx="0">
                  <c:v>0.31684000000000001</c:v>
                </c:pt>
                <c:pt idx="1">
                  <c:v>0.40035999999999999</c:v>
                </c:pt>
                <c:pt idx="2">
                  <c:v>0.48658000000000001</c:v>
                </c:pt>
                <c:pt idx="3">
                  <c:v>0.59838000000000002</c:v>
                </c:pt>
                <c:pt idx="4">
                  <c:v>0.72036999999999995</c:v>
                </c:pt>
                <c:pt idx="5">
                  <c:v>0.86053999999999997</c:v>
                </c:pt>
                <c:pt idx="6">
                  <c:v>1.0012000000000001</c:v>
                </c:pt>
                <c:pt idx="7">
                  <c:v>1.1805000000000001</c:v>
                </c:pt>
                <c:pt idx="8">
                  <c:v>1.3314999999999999</c:v>
                </c:pt>
                <c:pt idx="9">
                  <c:v>1.5351999999999999</c:v>
                </c:pt>
                <c:pt idx="10">
                  <c:v>1.708</c:v>
                </c:pt>
                <c:pt idx="11">
                  <c:v>1.8887</c:v>
                </c:pt>
                <c:pt idx="12">
                  <c:v>2.0876000000000001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D-E549-9951-B2A06569A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103983"/>
        <c:axId val="94411999"/>
      </c:barChart>
      <c:catAx>
        <c:axId val="9510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11999"/>
        <c:crosses val="autoZero"/>
        <c:auto val="1"/>
        <c:lblAlgn val="ctr"/>
        <c:lblOffset val="100"/>
        <c:noMultiLvlLbl val="0"/>
      </c:catAx>
      <c:valAx>
        <c:axId val="94411999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(2)'!$AI$1014</c:f>
              <c:strCache>
                <c:ptCount val="1"/>
                <c:pt idx="0">
                  <c:v>This 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(2)'!$AI$1015:$AI$1043</c:f>
              <c:numCache>
                <c:formatCode>General</c:formatCode>
                <c:ptCount val="29"/>
                <c:pt idx="0">
                  <c:v>1.6731366337999809</c:v>
                </c:pt>
                <c:pt idx="1">
                  <c:v>1.8041657189244225</c:v>
                </c:pt>
                <c:pt idx="2">
                  <c:v>2.0944170895598231</c:v>
                </c:pt>
                <c:pt idx="3">
                  <c:v>2.0336477187037265</c:v>
                </c:pt>
                <c:pt idx="4">
                  <c:v>1.9406849650284237</c:v>
                </c:pt>
                <c:pt idx="5">
                  <c:v>1.7913177805468481</c:v>
                </c:pt>
                <c:pt idx="6">
                  <c:v>1.7601373583303295</c:v>
                </c:pt>
                <c:pt idx="7">
                  <c:v>1.8606656156300756</c:v>
                </c:pt>
                <c:pt idx="8">
                  <c:v>1.8068208327752606</c:v>
                </c:pt>
                <c:pt idx="9">
                  <c:v>1.7569829960725012</c:v>
                </c:pt>
                <c:pt idx="10">
                  <c:v>1.8445315068833898</c:v>
                </c:pt>
                <c:pt idx="11">
                  <c:v>1.9074201034465801</c:v>
                </c:pt>
                <c:pt idx="12">
                  <c:v>1.9901541408085448</c:v>
                </c:pt>
                <c:pt idx="13">
                  <c:v>1.9118521607539589</c:v>
                </c:pt>
                <c:pt idx="14">
                  <c:v>1.8022798991870075</c:v>
                </c:pt>
                <c:pt idx="15">
                  <c:v>1.7060420645198682</c:v>
                </c:pt>
                <c:pt idx="16">
                  <c:v>1.8913214477682463</c:v>
                </c:pt>
                <c:pt idx="17">
                  <c:v>1.8730469363260769</c:v>
                </c:pt>
                <c:pt idx="18">
                  <c:v>2.029307080175101</c:v>
                </c:pt>
                <c:pt idx="19">
                  <c:v>2.1026912349126419</c:v>
                </c:pt>
                <c:pt idx="20">
                  <c:v>1.9400277548279694</c:v>
                </c:pt>
                <c:pt idx="21">
                  <c:v>1.8323929542206099</c:v>
                </c:pt>
                <c:pt idx="22">
                  <c:v>1.9133399378124323</c:v>
                </c:pt>
                <c:pt idx="23">
                  <c:v>1.8522774487639415</c:v>
                </c:pt>
                <c:pt idx="24">
                  <c:v>1.8085300298020119</c:v>
                </c:pt>
                <c:pt idx="25">
                  <c:v>1.736610126838473</c:v>
                </c:pt>
                <c:pt idx="26">
                  <c:v>1.7316763739561536</c:v>
                </c:pt>
                <c:pt idx="27">
                  <c:v>1.6923557026504494</c:v>
                </c:pt>
                <c:pt idx="28">
                  <c:v>1.5564998060086079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C-784E-99AF-41EBD928A681}"/>
            </c:ext>
          </c:extLst>
        </c:ser>
        <c:ser>
          <c:idx val="1"/>
          <c:order val="1"/>
          <c:tx>
            <c:strRef>
              <c:f>'Sheet1 (2)'!$AJ$1014</c:f>
              <c:strCache>
                <c:ptCount val="1"/>
                <c:pt idx="0">
                  <c:v>Last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(2)'!$AJ$1015:$AJ$1043</c:f>
              <c:numCache>
                <c:formatCode>General</c:formatCode>
                <c:ptCount val="29"/>
                <c:pt idx="0">
                  <c:v>1.6731366337999809</c:v>
                </c:pt>
                <c:pt idx="1">
                  <c:v>1.8041657189244225</c:v>
                </c:pt>
                <c:pt idx="2">
                  <c:v>2.0944170895598231</c:v>
                </c:pt>
                <c:pt idx="3">
                  <c:v>2.0336477187037265</c:v>
                </c:pt>
                <c:pt idx="4">
                  <c:v>1.9406849650284237</c:v>
                </c:pt>
                <c:pt idx="5">
                  <c:v>1.7913177805468481</c:v>
                </c:pt>
                <c:pt idx="6">
                  <c:v>1.7601373583303295</c:v>
                </c:pt>
                <c:pt idx="7">
                  <c:v>1.8606656156300756</c:v>
                </c:pt>
                <c:pt idx="8">
                  <c:v>1.8068208327752606</c:v>
                </c:pt>
                <c:pt idx="9">
                  <c:v>1.7569829960725012</c:v>
                </c:pt>
                <c:pt idx="10">
                  <c:v>1.8445315068833898</c:v>
                </c:pt>
                <c:pt idx="11">
                  <c:v>1.9074201034465801</c:v>
                </c:pt>
                <c:pt idx="12">
                  <c:v>1.9901541408085448</c:v>
                </c:pt>
                <c:pt idx="13">
                  <c:v>1.9118521607539589</c:v>
                </c:pt>
                <c:pt idx="14">
                  <c:v>1.8022798991870075</c:v>
                </c:pt>
                <c:pt idx="15">
                  <c:v>1.7060420645198682</c:v>
                </c:pt>
                <c:pt idx="16">
                  <c:v>1.8913214477682463</c:v>
                </c:pt>
                <c:pt idx="17">
                  <c:v>1.8730469363260769</c:v>
                </c:pt>
                <c:pt idx="18">
                  <c:v>2.029307080175101</c:v>
                </c:pt>
                <c:pt idx="19">
                  <c:v>2.1026912349126419</c:v>
                </c:pt>
                <c:pt idx="20">
                  <c:v>1.9400277548279694</c:v>
                </c:pt>
                <c:pt idx="21">
                  <c:v>1.8323929542206099</c:v>
                </c:pt>
                <c:pt idx="22">
                  <c:v>1.9133399378124323</c:v>
                </c:pt>
                <c:pt idx="23">
                  <c:v>1.8522774487639415</c:v>
                </c:pt>
                <c:pt idx="24">
                  <c:v>1.8088898264103483</c:v>
                </c:pt>
                <c:pt idx="25">
                  <c:v>1.7365465634605399</c:v>
                </c:pt>
                <c:pt idx="26">
                  <c:v>1.7655256895405991</c:v>
                </c:pt>
                <c:pt idx="27">
                  <c:v>1.7328541451197357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C-784E-99AF-41EBD928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61199"/>
        <c:axId val="32129135"/>
      </c:lineChart>
      <c:catAx>
        <c:axId val="7906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9135"/>
        <c:crosses val="autoZero"/>
        <c:auto val="1"/>
        <c:lblAlgn val="ctr"/>
        <c:lblOffset val="100"/>
        <c:noMultiLvlLbl val="0"/>
      </c:catAx>
      <c:valAx>
        <c:axId val="321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11</xdr:row>
      <xdr:rowOff>139700</xdr:rowOff>
    </xdr:from>
    <xdr:to>
      <xdr:col>13</xdr:col>
      <xdr:colOff>184150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1F902-ED54-0B4B-B7D1-ABA39639A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616790</xdr:colOff>
      <xdr:row>47</xdr:row>
      <xdr:rowOff>27372</xdr:rowOff>
    </xdr:from>
    <xdr:to>
      <xdr:col>13</xdr:col>
      <xdr:colOff>245938</xdr:colOff>
      <xdr:row>60</xdr:row>
      <xdr:rowOff>131987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84407-B533-1E48-ADCB-6551F94B8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573448</xdr:colOff>
      <xdr:row>1036</xdr:row>
      <xdr:rowOff>11375</xdr:rowOff>
    </xdr:from>
    <xdr:to>
      <xdr:col>11</xdr:col>
      <xdr:colOff>190111</xdr:colOff>
      <xdr:row>1049</xdr:row>
      <xdr:rowOff>121078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16A63-605C-594B-BB78-AF9413D92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770170</xdr:colOff>
      <xdr:row>1022</xdr:row>
      <xdr:rowOff>80359</xdr:rowOff>
    </xdr:from>
    <xdr:to>
      <xdr:col>33</xdr:col>
      <xdr:colOff>395854</xdr:colOff>
      <xdr:row>1036</xdr:row>
      <xdr:rowOff>16191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F2EF9B-BD96-1E4C-AC16-BE8B1BD16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6856-364B-E740-92C7-B834E44DCD32}">
  <dimension ref="B1:W45"/>
  <sheetViews>
    <sheetView topLeftCell="A13" workbookViewId="0">
      <selection activeCell="C28" sqref="C28:Q28"/>
    </sheetView>
  </sheetViews>
  <sheetFormatPr baseColWidth="10" defaultRowHeight="16" x14ac:dyDescent="0.2"/>
  <sheetData>
    <row r="1" spans="2:23" x14ac:dyDescent="0.2">
      <c r="B1">
        <v>1049</v>
      </c>
      <c r="C1" t="s">
        <v>167</v>
      </c>
      <c r="D1" s="2">
        <v>0.42618</v>
      </c>
      <c r="E1" s="2">
        <v>3.3480000000000003E-2</v>
      </c>
      <c r="H1">
        <v>1049</v>
      </c>
      <c r="I1" t="s">
        <v>167</v>
      </c>
      <c r="J1" s="2">
        <v>0.42675999999999997</v>
      </c>
      <c r="K1" s="2">
        <v>3.3492000000000001E-2</v>
      </c>
      <c r="O1">
        <v>1059</v>
      </c>
      <c r="P1" s="2" t="s">
        <v>167</v>
      </c>
      <c r="Q1" s="2">
        <v>0.39129000000000003</v>
      </c>
      <c r="R1" s="2">
        <v>3.0745000000000001E-2</v>
      </c>
      <c r="T1">
        <v>1049</v>
      </c>
      <c r="U1" t="s">
        <v>167</v>
      </c>
      <c r="V1" s="2">
        <v>0.42618</v>
      </c>
      <c r="W1" s="2">
        <v>3.3480000000000003E-2</v>
      </c>
    </row>
    <row r="2" spans="2:23" x14ac:dyDescent="0.2">
      <c r="B2">
        <v>1050</v>
      </c>
      <c r="C2" t="s">
        <v>167</v>
      </c>
      <c r="D2" s="2">
        <v>0.56959000000000004</v>
      </c>
      <c r="E2" s="2">
        <v>3.4777000000000002E-2</v>
      </c>
      <c r="H2">
        <v>1050</v>
      </c>
      <c r="I2" t="s">
        <v>167</v>
      </c>
      <c r="J2" s="2">
        <v>0.56899999999999995</v>
      </c>
      <c r="K2" s="2">
        <v>3.4778999999999997E-2</v>
      </c>
      <c r="O2">
        <v>1060</v>
      </c>
      <c r="P2" s="2" t="s">
        <v>167</v>
      </c>
      <c r="Q2" s="2">
        <v>0.52305000000000001</v>
      </c>
      <c r="R2" s="2">
        <v>3.1935999999999999E-2</v>
      </c>
      <c r="T2">
        <v>1050</v>
      </c>
      <c r="U2" t="s">
        <v>167</v>
      </c>
      <c r="V2" s="2">
        <v>0.56959000000000004</v>
      </c>
      <c r="W2" s="2">
        <v>3.4777000000000002E-2</v>
      </c>
    </row>
    <row r="3" spans="2:23" x14ac:dyDescent="0.2">
      <c r="B3">
        <v>1051</v>
      </c>
      <c r="C3" t="s">
        <v>167</v>
      </c>
      <c r="D3" s="2">
        <v>0.67544000000000004</v>
      </c>
      <c r="E3" s="2">
        <v>3.3494000000000003E-2</v>
      </c>
      <c r="H3">
        <v>1051</v>
      </c>
      <c r="I3" t="s">
        <v>167</v>
      </c>
      <c r="J3" s="2">
        <v>0.67581000000000002</v>
      </c>
      <c r="K3" s="2">
        <v>3.3491E-2</v>
      </c>
      <c r="O3">
        <v>1061</v>
      </c>
      <c r="P3" s="2" t="s">
        <v>167</v>
      </c>
      <c r="Q3" s="2">
        <v>0.62034</v>
      </c>
      <c r="R3" s="2">
        <v>3.0755999999999999E-2</v>
      </c>
      <c r="T3">
        <v>1051</v>
      </c>
      <c r="U3" t="s">
        <v>167</v>
      </c>
      <c r="V3" s="2">
        <v>0.67544000000000004</v>
      </c>
      <c r="W3" s="2">
        <v>3.3494000000000003E-2</v>
      </c>
    </row>
    <row r="4" spans="2:23" x14ac:dyDescent="0.2">
      <c r="B4">
        <v>1052</v>
      </c>
      <c r="C4" t="s">
        <v>167</v>
      </c>
      <c r="D4" s="2">
        <v>0.79974000000000001</v>
      </c>
      <c r="E4" s="2">
        <v>3.0433999999999999E-2</v>
      </c>
      <c r="H4">
        <v>1052</v>
      </c>
      <c r="I4" t="s">
        <v>167</v>
      </c>
      <c r="J4" s="2">
        <v>0.79986000000000002</v>
      </c>
      <c r="K4" s="2">
        <v>3.0426999999999999E-2</v>
      </c>
      <c r="O4">
        <v>1062</v>
      </c>
      <c r="P4" s="2" t="s">
        <v>167</v>
      </c>
      <c r="Q4" s="2">
        <v>0.73448000000000002</v>
      </c>
      <c r="R4" s="2">
        <v>2.7945000000000001E-2</v>
      </c>
      <c r="T4">
        <v>1052</v>
      </c>
      <c r="U4" t="s">
        <v>167</v>
      </c>
      <c r="V4" s="2">
        <v>0.79974000000000001</v>
      </c>
      <c r="W4" s="2">
        <v>3.0433999999999999E-2</v>
      </c>
    </row>
    <row r="5" spans="2:23" x14ac:dyDescent="0.2">
      <c r="B5">
        <v>1053</v>
      </c>
      <c r="C5" t="s">
        <v>167</v>
      </c>
      <c r="D5" s="2">
        <v>0.96153999999999995</v>
      </c>
      <c r="E5" s="2">
        <v>2.9925E-2</v>
      </c>
      <c r="H5">
        <v>1053</v>
      </c>
      <c r="I5" t="s">
        <v>167</v>
      </c>
      <c r="J5" s="2">
        <v>0.96211999999999998</v>
      </c>
      <c r="K5" s="2">
        <v>2.9912000000000001E-2</v>
      </c>
      <c r="O5">
        <v>1063</v>
      </c>
      <c r="P5" s="2" t="s">
        <v>167</v>
      </c>
      <c r="Q5" s="2">
        <v>0.88307000000000002</v>
      </c>
      <c r="R5" s="2">
        <v>2.7477999999999999E-2</v>
      </c>
      <c r="T5">
        <v>1053</v>
      </c>
      <c r="U5" t="s">
        <v>167</v>
      </c>
      <c r="V5" s="2">
        <v>0.96153999999999995</v>
      </c>
      <c r="W5" s="2">
        <v>2.9925E-2</v>
      </c>
    </row>
    <row r="6" spans="2:23" x14ac:dyDescent="0.2">
      <c r="B6">
        <v>1054</v>
      </c>
      <c r="C6" t="s">
        <v>167</v>
      </c>
      <c r="D6" s="2">
        <v>1.0043</v>
      </c>
      <c r="E6" s="2">
        <v>2.9652999999999999E-2</v>
      </c>
      <c r="H6">
        <v>1054</v>
      </c>
      <c r="I6" t="s">
        <v>167</v>
      </c>
      <c r="J6" s="2">
        <v>1.0052000000000001</v>
      </c>
      <c r="K6" s="2">
        <v>2.9633E-2</v>
      </c>
      <c r="O6">
        <v>1064</v>
      </c>
      <c r="P6" s="2" t="s">
        <v>167</v>
      </c>
      <c r="Q6" s="2">
        <v>0.92235999999999996</v>
      </c>
      <c r="R6" s="2">
        <v>2.7227999999999999E-2</v>
      </c>
      <c r="T6">
        <v>1054</v>
      </c>
      <c r="U6" t="s">
        <v>167</v>
      </c>
      <c r="V6" s="2">
        <v>1.0043</v>
      </c>
      <c r="W6" s="2">
        <v>2.9652999999999999E-2</v>
      </c>
    </row>
    <row r="7" spans="2:23" x14ac:dyDescent="0.2">
      <c r="B7">
        <v>1055</v>
      </c>
      <c r="C7" t="s">
        <v>167</v>
      </c>
      <c r="D7" s="2">
        <v>1.0659000000000001</v>
      </c>
      <c r="E7" s="2">
        <v>2.8178000000000002E-2</v>
      </c>
      <c r="H7">
        <v>1055</v>
      </c>
      <c r="I7" t="s">
        <v>167</v>
      </c>
      <c r="J7" s="2">
        <v>1.0665</v>
      </c>
      <c r="K7" s="2">
        <v>2.8153000000000001E-2</v>
      </c>
      <c r="O7">
        <v>1065</v>
      </c>
      <c r="P7" s="2" t="s">
        <v>167</v>
      </c>
      <c r="Q7" s="2">
        <v>0.97892999999999997</v>
      </c>
      <c r="R7" s="2">
        <v>2.5874000000000001E-2</v>
      </c>
      <c r="T7">
        <v>1055</v>
      </c>
      <c r="U7" t="s">
        <v>167</v>
      </c>
      <c r="V7" s="2">
        <v>1.0659000000000001</v>
      </c>
      <c r="W7" s="2">
        <v>2.8178000000000002E-2</v>
      </c>
    </row>
    <row r="8" spans="2:23" x14ac:dyDescent="0.2">
      <c r="B8">
        <v>1056</v>
      </c>
      <c r="C8" t="s">
        <v>167</v>
      </c>
      <c r="D8" s="2">
        <v>1.1679999999999999</v>
      </c>
      <c r="E8" s="2">
        <v>2.6394000000000001E-2</v>
      </c>
      <c r="H8">
        <v>1056</v>
      </c>
      <c r="I8" t="s">
        <v>167</v>
      </c>
      <c r="J8" s="2">
        <v>1.1687000000000001</v>
      </c>
      <c r="K8" s="2">
        <v>2.6363999999999999E-2</v>
      </c>
      <c r="O8">
        <v>1066</v>
      </c>
      <c r="P8" s="2" t="s">
        <v>167</v>
      </c>
      <c r="Q8" s="2">
        <v>1.0726</v>
      </c>
      <c r="R8" s="2">
        <v>2.4236000000000001E-2</v>
      </c>
      <c r="T8">
        <v>1056</v>
      </c>
      <c r="U8" t="s">
        <v>167</v>
      </c>
      <c r="V8" s="2">
        <v>1.1679999999999999</v>
      </c>
      <c r="W8" s="2">
        <v>2.6394000000000001E-2</v>
      </c>
    </row>
    <row r="9" spans="2:23" x14ac:dyDescent="0.2">
      <c r="B9">
        <v>1057</v>
      </c>
      <c r="C9" t="s">
        <v>167</v>
      </c>
      <c r="D9" s="2">
        <v>1.2633000000000001</v>
      </c>
      <c r="E9" s="2">
        <v>2.4493999999999998E-2</v>
      </c>
      <c r="H9">
        <v>1057</v>
      </c>
      <c r="I9" t="s">
        <v>167</v>
      </c>
      <c r="J9" s="2">
        <v>1.264</v>
      </c>
      <c r="K9" s="2">
        <v>2.4459000000000002E-2</v>
      </c>
      <c r="O9">
        <v>1067</v>
      </c>
      <c r="P9" s="2" t="s">
        <v>167</v>
      </c>
      <c r="Q9" s="2">
        <v>1.1601999999999999</v>
      </c>
      <c r="R9" s="2">
        <v>2.2491000000000001E-2</v>
      </c>
      <c r="T9">
        <v>1057</v>
      </c>
      <c r="U9" t="s">
        <v>167</v>
      </c>
      <c r="V9" s="2">
        <v>1.2633000000000001</v>
      </c>
      <c r="W9" s="2">
        <v>2.4493999999999998E-2</v>
      </c>
    </row>
    <row r="10" spans="2:23" x14ac:dyDescent="0.2">
      <c r="B10">
        <v>1058</v>
      </c>
      <c r="C10" t="s">
        <v>167</v>
      </c>
      <c r="D10" s="2">
        <v>1.4340999999999999</v>
      </c>
      <c r="E10" s="2">
        <v>2.4272999999999999E-2</v>
      </c>
      <c r="H10">
        <v>1058</v>
      </c>
      <c r="I10" t="s">
        <v>167</v>
      </c>
      <c r="J10" s="2">
        <v>1.4353</v>
      </c>
      <c r="K10" s="2">
        <v>2.4235E-2</v>
      </c>
      <c r="O10">
        <v>1068</v>
      </c>
      <c r="P10" s="2" t="s">
        <v>167</v>
      </c>
      <c r="Q10" s="2">
        <v>1.3169999999999999</v>
      </c>
      <c r="R10" s="2">
        <v>2.2289E-2</v>
      </c>
      <c r="T10">
        <v>1058</v>
      </c>
      <c r="U10" t="s">
        <v>167</v>
      </c>
      <c r="V10" s="2">
        <v>1.4340999999999999</v>
      </c>
      <c r="W10" s="2">
        <v>2.4272999999999999E-2</v>
      </c>
    </row>
    <row r="11" spans="2:23" x14ac:dyDescent="0.2">
      <c r="B11">
        <v>1059</v>
      </c>
      <c r="C11" t="s">
        <v>167</v>
      </c>
      <c r="D11" s="2">
        <v>1.623</v>
      </c>
      <c r="E11" s="2">
        <v>2.1964999999999998E-2</v>
      </c>
      <c r="H11">
        <v>1059</v>
      </c>
      <c r="I11" t="s">
        <v>167</v>
      </c>
      <c r="J11" s="2">
        <v>1.6238999999999999</v>
      </c>
      <c r="K11" s="2">
        <v>2.1925E-2</v>
      </c>
      <c r="O11">
        <v>1069</v>
      </c>
      <c r="P11" s="2" t="s">
        <v>167</v>
      </c>
      <c r="Q11" s="2">
        <v>1.4904999999999999</v>
      </c>
      <c r="R11" s="2">
        <v>2.017E-2</v>
      </c>
      <c r="T11">
        <v>1059</v>
      </c>
      <c r="U11" t="s">
        <v>167</v>
      </c>
      <c r="V11" s="2">
        <v>1.623</v>
      </c>
      <c r="W11" s="2">
        <v>2.1964999999999998E-2</v>
      </c>
    </row>
    <row r="12" spans="2:23" x14ac:dyDescent="0.2">
      <c r="B12">
        <v>1060</v>
      </c>
      <c r="C12" t="s">
        <v>167</v>
      </c>
      <c r="D12" s="2">
        <v>1.7722</v>
      </c>
      <c r="E12" s="2">
        <v>2.1329000000000001E-2</v>
      </c>
      <c r="H12">
        <v>1060</v>
      </c>
      <c r="I12" t="s">
        <v>167</v>
      </c>
      <c r="J12" s="2">
        <v>1.7728999999999999</v>
      </c>
      <c r="K12" s="2">
        <v>2.1288999999999999E-2</v>
      </c>
      <c r="O12">
        <v>1070</v>
      </c>
      <c r="P12" s="2" t="s">
        <v>167</v>
      </c>
      <c r="Q12" s="2">
        <v>1.6274999999999999</v>
      </c>
      <c r="R12" s="2">
        <v>1.9585000000000002E-2</v>
      </c>
      <c r="T12">
        <v>1060</v>
      </c>
      <c r="U12" t="s">
        <v>167</v>
      </c>
      <c r="V12" s="2">
        <v>1.7722</v>
      </c>
      <c r="W12" s="2">
        <v>2.1329000000000001E-2</v>
      </c>
    </row>
    <row r="13" spans="2:23" x14ac:dyDescent="0.2">
      <c r="B13">
        <v>1061</v>
      </c>
      <c r="C13" t="s">
        <v>167</v>
      </c>
      <c r="D13" s="2">
        <v>1.9649000000000001</v>
      </c>
      <c r="E13" s="2">
        <v>2.2134000000000001E-2</v>
      </c>
      <c r="H13">
        <v>1061</v>
      </c>
      <c r="I13" t="s">
        <v>167</v>
      </c>
      <c r="J13" s="2">
        <v>1.9655</v>
      </c>
      <c r="K13" s="2">
        <v>2.2099000000000001E-2</v>
      </c>
      <c r="O13">
        <v>1071</v>
      </c>
      <c r="P13" s="2" t="s">
        <v>167</v>
      </c>
      <c r="Q13" s="2">
        <v>1.8045</v>
      </c>
      <c r="R13" s="2">
        <v>2.0324999999999999E-2</v>
      </c>
      <c r="T13">
        <v>1061</v>
      </c>
      <c r="U13" t="s">
        <v>167</v>
      </c>
      <c r="V13" s="2">
        <v>1.9649000000000001</v>
      </c>
      <c r="W13" s="2">
        <v>2.2134000000000001E-2</v>
      </c>
    </row>
    <row r="16" spans="2:23" x14ac:dyDescent="0.2">
      <c r="E16">
        <v>2.5182262E-2</v>
      </c>
      <c r="F16">
        <v>0.18622176200000001</v>
      </c>
      <c r="G16">
        <v>0.39188000000000001</v>
      </c>
      <c r="H16">
        <v>0.52332000000000001</v>
      </c>
      <c r="I16">
        <v>0.62012</v>
      </c>
      <c r="J16">
        <v>0.73419000000000001</v>
      </c>
      <c r="K16">
        <v>0.88278999999999996</v>
      </c>
      <c r="L16">
        <v>0.92201</v>
      </c>
      <c r="M16">
        <v>0.97872000000000003</v>
      </c>
      <c r="N16">
        <v>1.0725</v>
      </c>
      <c r="O16">
        <v>1.1599999999999999</v>
      </c>
      <c r="P16">
        <v>1.3167</v>
      </c>
      <c r="Q16">
        <v>1.4903</v>
      </c>
      <c r="R16">
        <v>1.6272</v>
      </c>
      <c r="S16">
        <v>1.8042</v>
      </c>
    </row>
    <row r="18" spans="3:17" x14ac:dyDescent="0.2">
      <c r="E18">
        <v>0.42618</v>
      </c>
      <c r="F18">
        <v>0.56959000000000004</v>
      </c>
      <c r="G18">
        <v>0.67544000000000004</v>
      </c>
      <c r="H18">
        <v>0.79974000000000001</v>
      </c>
      <c r="I18">
        <v>0.96153999999999995</v>
      </c>
      <c r="J18">
        <v>1.0043</v>
      </c>
      <c r="K18">
        <v>1.0659000000000001</v>
      </c>
      <c r="L18">
        <v>1.1679999999999999</v>
      </c>
      <c r="M18">
        <v>1.2633000000000001</v>
      </c>
      <c r="N18">
        <v>1.4340999999999999</v>
      </c>
      <c r="O18">
        <v>1.623</v>
      </c>
      <c r="P18">
        <v>1.7722</v>
      </c>
      <c r="Q18">
        <v>1.9649000000000001</v>
      </c>
    </row>
    <row r="19" spans="3:17" x14ac:dyDescent="0.2">
      <c r="E19">
        <v>0.39188000000000001</v>
      </c>
      <c r="F19">
        <v>0.52332000000000001</v>
      </c>
      <c r="G19">
        <v>0.62012</v>
      </c>
      <c r="H19">
        <v>0.73419000000000001</v>
      </c>
      <c r="I19">
        <v>0.88278999999999996</v>
      </c>
      <c r="J19">
        <v>0.92201</v>
      </c>
      <c r="K19">
        <v>0.97872000000000003</v>
      </c>
      <c r="L19">
        <v>1.0725</v>
      </c>
      <c r="M19">
        <v>1.1599999999999999</v>
      </c>
      <c r="N19">
        <v>1.3167</v>
      </c>
      <c r="O19">
        <v>1.4903</v>
      </c>
      <c r="P19">
        <v>1.6272</v>
      </c>
      <c r="Q19">
        <v>1.8042</v>
      </c>
    </row>
    <row r="20" spans="3:17" x14ac:dyDescent="0.2">
      <c r="C20">
        <v>2.5182262E-2</v>
      </c>
      <c r="D20">
        <v>0.18622176200000001</v>
      </c>
      <c r="E20">
        <v>0.28181</v>
      </c>
      <c r="F20">
        <v>0.37087799999999999</v>
      </c>
      <c r="G20">
        <v>0.45730799999999999</v>
      </c>
      <c r="H20">
        <v>0.54496500000000003</v>
      </c>
      <c r="I20">
        <v>0.65503100000000003</v>
      </c>
      <c r="J20">
        <v>0.77353799999999995</v>
      </c>
      <c r="K20">
        <v>0.90776599999999996</v>
      </c>
      <c r="L20">
        <v>1.0414410000000001</v>
      </c>
      <c r="M20">
        <v>1.2096830000000001</v>
      </c>
      <c r="N20">
        <v>1.3511500000000001</v>
      </c>
      <c r="O20">
        <v>1.5403</v>
      </c>
      <c r="P20">
        <v>1.700205</v>
      </c>
      <c r="Q20">
        <v>1.8668210000000001</v>
      </c>
    </row>
    <row r="21" spans="3:17" x14ac:dyDescent="0.2">
      <c r="C21">
        <v>2.5182262E-2</v>
      </c>
      <c r="D21">
        <v>0.18622176200000001</v>
      </c>
      <c r="E21">
        <v>0.39188000000000001</v>
      </c>
      <c r="F21">
        <v>0.52332000000000001</v>
      </c>
      <c r="G21">
        <v>0.62012</v>
      </c>
      <c r="H21">
        <v>0.73419000000000001</v>
      </c>
      <c r="I21">
        <v>0.88278999999999996</v>
      </c>
      <c r="J21">
        <v>0.92201</v>
      </c>
      <c r="K21">
        <v>0.97872000000000003</v>
      </c>
      <c r="L21">
        <v>1.0725</v>
      </c>
      <c r="M21">
        <v>1.1599999999999999</v>
      </c>
      <c r="N21">
        <v>1.3167</v>
      </c>
      <c r="O21">
        <v>1.4903</v>
      </c>
      <c r="P21">
        <v>1.6272</v>
      </c>
      <c r="Q21">
        <v>1.8042</v>
      </c>
    </row>
    <row r="22" spans="3:17" x14ac:dyDescent="0.2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3:17" x14ac:dyDescent="0.2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3:17" x14ac:dyDescent="0.2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3:17" x14ac:dyDescent="0.2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3:17" x14ac:dyDescent="0.2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3:17" x14ac:dyDescent="0.2">
      <c r="C27" s="6">
        <v>2.5182262E-2</v>
      </c>
      <c r="D27" s="6">
        <v>0.18622176200000001</v>
      </c>
      <c r="E27" s="6">
        <v>0.39188000000000001</v>
      </c>
      <c r="F27" s="6">
        <v>0.52332000000000001</v>
      </c>
      <c r="G27" s="6">
        <v>0.62012</v>
      </c>
      <c r="H27" s="6">
        <v>0.73419000000000001</v>
      </c>
      <c r="I27" s="6">
        <v>0.88278999999999996</v>
      </c>
      <c r="J27" s="6">
        <v>0.92201</v>
      </c>
      <c r="K27" s="6">
        <v>0.97872000000000003</v>
      </c>
      <c r="L27" s="6">
        <v>1.0725</v>
      </c>
      <c r="M27" s="6">
        <v>1.1599999999999999</v>
      </c>
      <c r="N27" s="6">
        <v>1.3167</v>
      </c>
      <c r="O27" s="6">
        <v>1.4903</v>
      </c>
      <c r="P27" s="6">
        <v>1.6272</v>
      </c>
      <c r="Q27" s="6">
        <v>1.8042</v>
      </c>
    </row>
    <row r="28" spans="3:17" x14ac:dyDescent="0.2">
      <c r="C28" s="6">
        <v>2.5182262E-2</v>
      </c>
      <c r="D28" s="6">
        <v>0.18622176200000001</v>
      </c>
      <c r="E28" s="14">
        <v>0.40847</v>
      </c>
      <c r="F28" s="14">
        <v>0.52761000000000002</v>
      </c>
      <c r="G28" s="14">
        <v>0.62248999999999999</v>
      </c>
      <c r="H28" s="14">
        <v>0.73363</v>
      </c>
      <c r="I28" s="14">
        <v>0.88173000000000001</v>
      </c>
      <c r="J28" s="14">
        <v>0.92232999999999998</v>
      </c>
      <c r="K28" s="14">
        <v>0.97743000000000002</v>
      </c>
      <c r="L28" s="14">
        <v>1.0702</v>
      </c>
      <c r="M28" s="14">
        <v>1.1580999999999999</v>
      </c>
      <c r="N28" s="14">
        <v>1.3141</v>
      </c>
      <c r="O28" s="14">
        <v>1.4911000000000001</v>
      </c>
      <c r="P28" s="14">
        <v>1.6252</v>
      </c>
      <c r="Q28" s="14">
        <v>1.8058000000000001</v>
      </c>
    </row>
    <row r="29" spans="3:17" x14ac:dyDescent="0.2">
      <c r="E29">
        <v>0.42618</v>
      </c>
      <c r="F29">
        <v>0.56959000000000004</v>
      </c>
      <c r="G29">
        <v>0.67544000000000004</v>
      </c>
      <c r="H29">
        <v>0.79974000000000001</v>
      </c>
      <c r="I29">
        <v>0.96153999999999995</v>
      </c>
      <c r="J29">
        <v>1.0043</v>
      </c>
      <c r="K29">
        <v>1.0659000000000001</v>
      </c>
      <c r="L29">
        <v>1.1679999999999999</v>
      </c>
      <c r="M29">
        <v>1.2633000000000001</v>
      </c>
      <c r="N29">
        <v>1.4340999999999999</v>
      </c>
      <c r="O29">
        <v>1.623</v>
      </c>
      <c r="P29">
        <v>1.7722</v>
      </c>
      <c r="Q29">
        <v>1.9649000000000001</v>
      </c>
    </row>
    <row r="30" spans="3:17" x14ac:dyDescent="0.2">
      <c r="E30">
        <v>0.39129000000000003</v>
      </c>
      <c r="F30">
        <v>0.52305000000000001</v>
      </c>
      <c r="G30">
        <v>0.62034</v>
      </c>
      <c r="H30">
        <v>0.73448000000000002</v>
      </c>
      <c r="I30">
        <v>0.88307000000000002</v>
      </c>
      <c r="J30">
        <v>0.92235999999999996</v>
      </c>
      <c r="K30">
        <v>0.97892999999999997</v>
      </c>
      <c r="L30">
        <v>1.0726</v>
      </c>
      <c r="M30">
        <v>1.1601999999999999</v>
      </c>
      <c r="N30">
        <v>1.3169999999999999</v>
      </c>
      <c r="O30">
        <v>1.4904999999999999</v>
      </c>
      <c r="P30">
        <v>1.6274999999999999</v>
      </c>
      <c r="Q30">
        <v>1.8045</v>
      </c>
    </row>
    <row r="33" spans="14:17" x14ac:dyDescent="0.2">
      <c r="N33">
        <v>1049</v>
      </c>
      <c r="O33" t="s">
        <v>167</v>
      </c>
      <c r="P33" s="14">
        <v>0.40847</v>
      </c>
      <c r="Q33" s="14">
        <v>3.7499999999999999E-2</v>
      </c>
    </row>
    <row r="34" spans="14:17" x14ac:dyDescent="0.2">
      <c r="N34">
        <v>1050</v>
      </c>
      <c r="O34" t="s">
        <v>167</v>
      </c>
      <c r="P34" s="14">
        <v>0.52761000000000002</v>
      </c>
      <c r="Q34" s="14">
        <v>3.3375000000000002E-2</v>
      </c>
    </row>
    <row r="35" spans="14:17" x14ac:dyDescent="0.2">
      <c r="N35">
        <v>1051</v>
      </c>
      <c r="O35" t="s">
        <v>167</v>
      </c>
      <c r="P35" s="14">
        <v>0.62248999999999999</v>
      </c>
      <c r="Q35" s="14">
        <v>3.1116999999999999E-2</v>
      </c>
    </row>
    <row r="36" spans="14:17" x14ac:dyDescent="0.2">
      <c r="N36">
        <v>1052</v>
      </c>
      <c r="O36" t="s">
        <v>167</v>
      </c>
      <c r="P36" s="14">
        <v>0.73363</v>
      </c>
      <c r="Q36" s="14">
        <v>2.7935999999999999E-2</v>
      </c>
    </row>
    <row r="37" spans="14:17" x14ac:dyDescent="0.2">
      <c r="N37">
        <v>1053</v>
      </c>
      <c r="O37" t="s">
        <v>167</v>
      </c>
      <c r="P37" s="14">
        <v>0.88173000000000001</v>
      </c>
      <c r="Q37" s="14">
        <v>2.7469E-2</v>
      </c>
    </row>
    <row r="38" spans="14:17" x14ac:dyDescent="0.2">
      <c r="N38">
        <v>1054</v>
      </c>
      <c r="O38" t="s">
        <v>167</v>
      </c>
      <c r="P38" s="14">
        <v>0.92232999999999998</v>
      </c>
      <c r="Q38" s="14">
        <v>2.7220000000000001E-2</v>
      </c>
    </row>
    <row r="39" spans="14:17" x14ac:dyDescent="0.2">
      <c r="N39">
        <v>1055</v>
      </c>
      <c r="O39" t="s">
        <v>167</v>
      </c>
      <c r="P39" s="14">
        <v>0.97743000000000002</v>
      </c>
      <c r="Q39" s="14">
        <v>2.5860999999999999E-2</v>
      </c>
    </row>
    <row r="40" spans="14:17" x14ac:dyDescent="0.2">
      <c r="N40">
        <v>1056</v>
      </c>
      <c r="O40" t="s">
        <v>167</v>
      </c>
      <c r="P40" s="14">
        <v>1.0702</v>
      </c>
      <c r="Q40" s="14">
        <v>2.4215E-2</v>
      </c>
    </row>
    <row r="41" spans="14:17" x14ac:dyDescent="0.2">
      <c r="N41">
        <v>1057</v>
      </c>
      <c r="O41" t="s">
        <v>167</v>
      </c>
      <c r="P41" s="14">
        <v>1.1580999999999999</v>
      </c>
      <c r="Q41" s="14">
        <v>2.2464999999999999E-2</v>
      </c>
    </row>
    <row r="42" spans="14:17" x14ac:dyDescent="0.2">
      <c r="N42">
        <v>1058</v>
      </c>
      <c r="O42" t="s">
        <v>167</v>
      </c>
      <c r="P42" s="14">
        <v>1.3141</v>
      </c>
      <c r="Q42" s="14">
        <v>2.2314000000000001E-2</v>
      </c>
    </row>
    <row r="43" spans="14:17" x14ac:dyDescent="0.2">
      <c r="N43">
        <v>1059</v>
      </c>
      <c r="O43" t="s">
        <v>167</v>
      </c>
      <c r="P43" s="14">
        <v>1.4911000000000001</v>
      </c>
      <c r="Q43" s="14">
        <v>2.0174000000000001E-2</v>
      </c>
    </row>
    <row r="44" spans="14:17" x14ac:dyDescent="0.2">
      <c r="N44">
        <v>1060</v>
      </c>
      <c r="O44" t="s">
        <v>167</v>
      </c>
      <c r="P44" s="14">
        <v>1.6252</v>
      </c>
      <c r="Q44" s="14">
        <v>1.9626000000000001E-2</v>
      </c>
    </row>
    <row r="45" spans="14:17" x14ac:dyDescent="0.2">
      <c r="N45">
        <v>1061</v>
      </c>
      <c r="O45" t="s">
        <v>167</v>
      </c>
      <c r="P45" s="14">
        <v>1.8058000000000001</v>
      </c>
      <c r="Q45" s="14">
        <v>2.0451E-2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326D-14AD-E048-97FA-3989235175A8}">
  <dimension ref="A1:BD1598"/>
  <sheetViews>
    <sheetView topLeftCell="A69" zoomScale="140" workbookViewId="0">
      <selection activeCell="V1043" sqref="V1043"/>
    </sheetView>
  </sheetViews>
  <sheetFormatPr baseColWidth="10" defaultRowHeight="16" x14ac:dyDescent="0.2"/>
  <sheetData>
    <row r="1" spans="1:56" x14ac:dyDescent="0.2">
      <c r="A1" t="s">
        <v>10</v>
      </c>
    </row>
    <row r="2" spans="1:56" x14ac:dyDescent="0.2">
      <c r="A2">
        <v>174.792</v>
      </c>
      <c r="B2">
        <v>230.55099999999999</v>
      </c>
      <c r="C2">
        <v>261.678</v>
      </c>
      <c r="D2">
        <v>550.36199999999997</v>
      </c>
      <c r="E2">
        <v>702.18100000000004</v>
      </c>
      <c r="F2">
        <v>862.78899999999999</v>
      </c>
      <c r="G2">
        <v>1256.5650000000001</v>
      </c>
      <c r="H2">
        <v>1743.7629999999999</v>
      </c>
      <c r="I2">
        <v>1874.5340000000001</v>
      </c>
      <c r="J2">
        <v>1758.9190000000001</v>
      </c>
      <c r="K2">
        <v>1588.39</v>
      </c>
      <c r="L2">
        <v>1356.7360000000001</v>
      </c>
      <c r="M2">
        <v>1177.8219999999999</v>
      </c>
      <c r="N2">
        <v>978.37</v>
      </c>
      <c r="O2">
        <v>979.43100000000004</v>
      </c>
      <c r="P2">
        <v>935.71400000000006</v>
      </c>
      <c r="Q2">
        <v>958.28</v>
      </c>
      <c r="R2">
        <v>973.50199999999995</v>
      </c>
      <c r="S2">
        <v>955.96400000000006</v>
      </c>
      <c r="T2">
        <v>981.45</v>
      </c>
      <c r="U2">
        <v>1092.0550000000001</v>
      </c>
      <c r="V2">
        <v>1139.6759999999999</v>
      </c>
      <c r="W2">
        <v>1141.9929999999999</v>
      </c>
      <c r="X2">
        <v>859.41600000000005</v>
      </c>
      <c r="Y2">
        <v>1228.721</v>
      </c>
      <c r="Z2">
        <v>1229.5999999999999</v>
      </c>
      <c r="AA2">
        <v>1455.193</v>
      </c>
      <c r="AB2">
        <v>1195.64363</v>
      </c>
      <c r="AC2">
        <v>1390.29935</v>
      </c>
      <c r="AD2">
        <v>1326.60232</v>
      </c>
      <c r="AE2">
        <v>1329.35166</v>
      </c>
      <c r="AF2">
        <v>1264.2468899999999</v>
      </c>
      <c r="AG2">
        <v>1192.7810899999999</v>
      </c>
      <c r="AH2">
        <v>1124.4330500000001</v>
      </c>
      <c r="AI2">
        <v>1102.15914</v>
      </c>
      <c r="AJ2">
        <v>989.68030999999996</v>
      </c>
      <c r="AK2">
        <v>1132.70985</v>
      </c>
      <c r="AL2">
        <v>1387.1970200000001</v>
      </c>
      <c r="AM2">
        <v>1480.77388</v>
      </c>
      <c r="AN2">
        <v>1490.779227</v>
      </c>
      <c r="AO2">
        <v>1480.5516689999999</v>
      </c>
      <c r="AP2">
        <v>1483.0218090000001</v>
      </c>
      <c r="AQ2">
        <v>1488.0310449999999</v>
      </c>
      <c r="AR2">
        <v>1354.5017889999999</v>
      </c>
      <c r="AS2">
        <v>990.57806800000003</v>
      </c>
      <c r="AT2">
        <v>810.78434600000003</v>
      </c>
      <c r="AU2">
        <v>810.20650479999995</v>
      </c>
      <c r="AV2">
        <v>1199.041168</v>
      </c>
      <c r="AW2">
        <v>1205.212137</v>
      </c>
      <c r="AX2">
        <v>1270.7650900000001</v>
      </c>
      <c r="AY2">
        <v>1297.41948</v>
      </c>
      <c r="AZ2">
        <v>1321.5805829999999</v>
      </c>
      <c r="BA2">
        <v>1352.6592889999999</v>
      </c>
      <c r="BB2">
        <v>1359.273639</v>
      </c>
      <c r="BC2">
        <v>1373.8593760000001</v>
      </c>
    </row>
    <row r="3" spans="1:56" x14ac:dyDescent="0.2">
      <c r="B3" t="s">
        <v>227</v>
      </c>
      <c r="C3" t="s">
        <v>226</v>
      </c>
      <c r="D3" t="s">
        <v>225</v>
      </c>
      <c r="E3" t="s">
        <v>224</v>
      </c>
      <c r="F3" t="s">
        <v>223</v>
      </c>
      <c r="G3" t="s">
        <v>222</v>
      </c>
      <c r="H3" t="s">
        <v>221</v>
      </c>
      <c r="I3">
        <v>1900</v>
      </c>
    </row>
    <row r="4" spans="1:56" x14ac:dyDescent="0.2">
      <c r="A4" t="s">
        <v>220</v>
      </c>
      <c r="B4">
        <v>1965</v>
      </c>
      <c r="C4">
        <v>1966</v>
      </c>
      <c r="D4">
        <v>1967</v>
      </c>
      <c r="E4">
        <v>1968</v>
      </c>
      <c r="F4">
        <v>1969</v>
      </c>
      <c r="G4">
        <v>1970</v>
      </c>
      <c r="H4">
        <v>1971</v>
      </c>
      <c r="I4">
        <v>1972</v>
      </c>
      <c r="J4">
        <v>1973</v>
      </c>
      <c r="K4">
        <v>1974</v>
      </c>
      <c r="L4">
        <v>1975</v>
      </c>
      <c r="M4">
        <v>1976</v>
      </c>
      <c r="N4">
        <v>1977</v>
      </c>
      <c r="O4">
        <v>1978</v>
      </c>
      <c r="P4">
        <v>1979</v>
      </c>
      <c r="Q4">
        <v>1980</v>
      </c>
      <c r="R4">
        <v>1981</v>
      </c>
      <c r="S4">
        <v>1982</v>
      </c>
      <c r="T4">
        <v>1983</v>
      </c>
      <c r="U4">
        <v>1984</v>
      </c>
      <c r="V4">
        <v>1985</v>
      </c>
      <c r="W4">
        <v>1986</v>
      </c>
      <c r="X4">
        <v>1987</v>
      </c>
      <c r="Y4">
        <v>1988</v>
      </c>
      <c r="Z4">
        <v>1989</v>
      </c>
      <c r="AA4">
        <v>1990</v>
      </c>
      <c r="AB4">
        <v>1991</v>
      </c>
      <c r="AC4">
        <v>1992</v>
      </c>
      <c r="AD4">
        <v>1993</v>
      </c>
      <c r="AE4">
        <v>1994</v>
      </c>
      <c r="AF4">
        <v>1995</v>
      </c>
      <c r="AG4">
        <v>1996</v>
      </c>
      <c r="AH4">
        <v>1997</v>
      </c>
      <c r="AI4">
        <v>1998</v>
      </c>
      <c r="AJ4">
        <v>1999</v>
      </c>
      <c r="AK4">
        <v>2000</v>
      </c>
      <c r="AL4">
        <v>2001</v>
      </c>
      <c r="AM4">
        <v>2002</v>
      </c>
      <c r="AN4">
        <v>2003</v>
      </c>
      <c r="AO4">
        <v>2004</v>
      </c>
      <c r="AP4">
        <v>2005</v>
      </c>
      <c r="AQ4">
        <v>2006</v>
      </c>
      <c r="AR4">
        <v>2007</v>
      </c>
      <c r="AS4">
        <v>2008</v>
      </c>
      <c r="AT4">
        <v>2009</v>
      </c>
      <c r="AU4">
        <v>2010</v>
      </c>
      <c r="AV4">
        <v>2011</v>
      </c>
      <c r="AW4">
        <v>2012</v>
      </c>
      <c r="AX4">
        <v>2013</v>
      </c>
      <c r="AY4">
        <v>2014</v>
      </c>
      <c r="AZ4">
        <v>2015</v>
      </c>
      <c r="BA4">
        <v>2016</v>
      </c>
      <c r="BB4">
        <v>2017</v>
      </c>
      <c r="BC4">
        <v>2018</v>
      </c>
    </row>
    <row r="5" spans="1:56" x14ac:dyDescent="0.2">
      <c r="A5">
        <v>0.56384999999999996</v>
      </c>
      <c r="B5">
        <v>0.38424999999999998</v>
      </c>
      <c r="C5">
        <v>0.35361999999999999</v>
      </c>
      <c r="D5">
        <v>0.67945999999999995</v>
      </c>
      <c r="E5">
        <v>0.62695000000000001</v>
      </c>
      <c r="F5">
        <v>0.60335000000000005</v>
      </c>
      <c r="G5">
        <v>1.0384800000000001</v>
      </c>
      <c r="H5">
        <v>1.5569299999999999</v>
      </c>
      <c r="I5">
        <v>1.5365</v>
      </c>
      <c r="J5">
        <v>1.7244299999999999</v>
      </c>
      <c r="K5">
        <v>1.5726599999999999</v>
      </c>
      <c r="L5">
        <v>1.49092</v>
      </c>
      <c r="M5">
        <v>1.28024</v>
      </c>
      <c r="N5">
        <v>1.526946667</v>
      </c>
      <c r="O5">
        <v>1.5219494440000001</v>
      </c>
      <c r="P5">
        <v>1.5195243519999999</v>
      </c>
      <c r="Q5">
        <v>1.48537341</v>
      </c>
      <c r="R5">
        <v>1.48537341</v>
      </c>
      <c r="S5">
        <v>1.48537341</v>
      </c>
      <c r="T5">
        <v>1.48537341</v>
      </c>
      <c r="U5">
        <v>1.48537341</v>
      </c>
      <c r="V5">
        <v>1.48537341</v>
      </c>
      <c r="W5">
        <v>1.48537341</v>
      </c>
      <c r="X5">
        <v>1.48537341</v>
      </c>
      <c r="Y5">
        <v>1.48537341</v>
      </c>
      <c r="Z5">
        <v>1.48537341</v>
      </c>
      <c r="AA5">
        <v>1.48537341</v>
      </c>
      <c r="AB5">
        <v>1.48537341</v>
      </c>
      <c r="AC5">
        <v>1.48537341</v>
      </c>
      <c r="AD5">
        <v>1.48537341</v>
      </c>
      <c r="AE5">
        <v>1.48537341</v>
      </c>
      <c r="AF5">
        <v>1.48537341</v>
      </c>
      <c r="AG5">
        <v>1.48537341</v>
      </c>
      <c r="AH5">
        <v>1.48537341</v>
      </c>
      <c r="AI5">
        <v>1.48537341</v>
      </c>
      <c r="AJ5">
        <v>1.48537341</v>
      </c>
      <c r="AK5">
        <v>1.48537341</v>
      </c>
      <c r="AL5">
        <v>1.48537341</v>
      </c>
      <c r="AM5">
        <v>1.48537341</v>
      </c>
      <c r="AN5">
        <v>1.5</v>
      </c>
      <c r="AO5">
        <v>1.5</v>
      </c>
      <c r="AP5">
        <v>1.5</v>
      </c>
      <c r="AQ5">
        <v>1.5</v>
      </c>
      <c r="AR5">
        <v>1.5</v>
      </c>
      <c r="AS5">
        <v>1.5</v>
      </c>
      <c r="AT5">
        <v>1.5</v>
      </c>
      <c r="AU5">
        <v>1.5</v>
      </c>
      <c r="AV5">
        <v>1.5</v>
      </c>
      <c r="AW5">
        <v>1.5</v>
      </c>
      <c r="AX5">
        <v>1.5</v>
      </c>
      <c r="AY5">
        <v>1.5</v>
      </c>
      <c r="AZ5">
        <v>1.5</v>
      </c>
      <c r="BA5">
        <v>1.5</v>
      </c>
      <c r="BB5">
        <v>1.5</v>
      </c>
      <c r="BC5">
        <v>1.5</v>
      </c>
    </row>
    <row r="8" spans="1:56" x14ac:dyDescent="0.2">
      <c r="A8" t="s">
        <v>10</v>
      </c>
      <c r="B8">
        <v>1965</v>
      </c>
      <c r="C8">
        <v>1966</v>
      </c>
      <c r="D8">
        <v>1967</v>
      </c>
      <c r="E8">
        <v>1968</v>
      </c>
      <c r="F8">
        <v>1969</v>
      </c>
      <c r="G8">
        <v>1970</v>
      </c>
      <c r="H8">
        <v>1971</v>
      </c>
      <c r="I8">
        <v>1972</v>
      </c>
      <c r="J8">
        <v>1973</v>
      </c>
      <c r="K8">
        <v>1974</v>
      </c>
      <c r="L8">
        <v>1975</v>
      </c>
      <c r="M8">
        <v>1976</v>
      </c>
      <c r="N8">
        <v>1977</v>
      </c>
      <c r="O8">
        <v>1978</v>
      </c>
      <c r="P8">
        <v>1979</v>
      </c>
      <c r="Q8">
        <v>1980</v>
      </c>
      <c r="R8">
        <v>1981</v>
      </c>
      <c r="S8">
        <v>1982</v>
      </c>
      <c r="T8">
        <v>1983</v>
      </c>
      <c r="U8">
        <v>1984</v>
      </c>
      <c r="V8">
        <v>1985</v>
      </c>
      <c r="W8">
        <v>1986</v>
      </c>
      <c r="X8">
        <v>1987</v>
      </c>
      <c r="Y8">
        <v>1988</v>
      </c>
      <c r="Z8">
        <v>1989</v>
      </c>
      <c r="AA8">
        <v>1990</v>
      </c>
      <c r="AB8">
        <v>1991</v>
      </c>
      <c r="AC8">
        <v>1992</v>
      </c>
      <c r="AD8">
        <v>1993</v>
      </c>
      <c r="AE8">
        <v>1994</v>
      </c>
      <c r="AF8">
        <v>1995</v>
      </c>
      <c r="AG8">
        <v>1996</v>
      </c>
      <c r="AH8">
        <v>1997</v>
      </c>
      <c r="AI8">
        <v>1998</v>
      </c>
      <c r="AJ8">
        <v>1999</v>
      </c>
      <c r="AK8">
        <v>2000</v>
      </c>
      <c r="AL8">
        <v>2001</v>
      </c>
      <c r="AM8">
        <v>2002</v>
      </c>
      <c r="AN8">
        <v>2003</v>
      </c>
      <c r="AO8">
        <v>2004</v>
      </c>
      <c r="AP8">
        <v>2005</v>
      </c>
      <c r="AQ8">
        <v>2006</v>
      </c>
      <c r="AR8">
        <v>2007</v>
      </c>
      <c r="AS8">
        <v>2008</v>
      </c>
      <c r="AT8">
        <v>2009</v>
      </c>
      <c r="AU8">
        <v>2010</v>
      </c>
      <c r="AV8">
        <v>2011</v>
      </c>
      <c r="AW8">
        <v>2012</v>
      </c>
      <c r="AX8">
        <v>2013</v>
      </c>
      <c r="AY8">
        <v>2014</v>
      </c>
      <c r="AZ8">
        <v>2015</v>
      </c>
      <c r="BA8">
        <v>2016</v>
      </c>
      <c r="BB8">
        <v>2017</v>
      </c>
      <c r="BC8">
        <v>2018</v>
      </c>
      <c r="BD8">
        <v>2019</v>
      </c>
    </row>
    <row r="9" spans="1:56" x14ac:dyDescent="0.2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1.0039644697959247</v>
      </c>
      <c r="BD9">
        <v>1387</v>
      </c>
    </row>
    <row r="10" spans="1:56" x14ac:dyDescent="0.2">
      <c r="A10" t="s">
        <v>11</v>
      </c>
    </row>
    <row r="11" spans="1:56" x14ac:dyDescent="0.2">
      <c r="A11">
        <v>0.56384999999999996</v>
      </c>
      <c r="B11">
        <v>0.38424999999999998</v>
      </c>
      <c r="C11">
        <v>0.35361999999999999</v>
      </c>
      <c r="D11">
        <v>0.67945999999999995</v>
      </c>
      <c r="E11">
        <v>0.62695000000000001</v>
      </c>
      <c r="F11">
        <v>0.60335000000000005</v>
      </c>
      <c r="G11">
        <v>1.0384800000000001</v>
      </c>
      <c r="H11">
        <v>1.5569299999999999</v>
      </c>
      <c r="I11">
        <v>1.5365</v>
      </c>
      <c r="J11">
        <v>1.7244299999999999</v>
      </c>
      <c r="K11">
        <v>1.5726599999999999</v>
      </c>
      <c r="L11">
        <v>1.49092</v>
      </c>
      <c r="M11">
        <v>1.28024</v>
      </c>
      <c r="N11">
        <v>1.526946667</v>
      </c>
      <c r="O11">
        <v>1.5219494440000001</v>
      </c>
      <c r="P11">
        <v>1.5195243519999999</v>
      </c>
      <c r="Q11">
        <v>1.48537341</v>
      </c>
      <c r="R11">
        <v>1.48537341</v>
      </c>
      <c r="S11">
        <v>1.48537341</v>
      </c>
      <c r="T11">
        <v>1.48537341</v>
      </c>
      <c r="U11">
        <v>1.48537341</v>
      </c>
      <c r="V11">
        <v>1.48537341</v>
      </c>
      <c r="W11">
        <v>1.48537341</v>
      </c>
      <c r="X11">
        <v>1.48537341</v>
      </c>
      <c r="Y11">
        <v>1.48537341</v>
      </c>
      <c r="Z11">
        <v>1.48537341</v>
      </c>
      <c r="AA11">
        <v>1.48537341</v>
      </c>
      <c r="AB11">
        <v>1.48537341</v>
      </c>
      <c r="AC11">
        <v>1.48537341</v>
      </c>
      <c r="AD11">
        <v>1.48537341</v>
      </c>
      <c r="AE11">
        <v>1.48537341</v>
      </c>
      <c r="AF11">
        <v>1.48537341</v>
      </c>
      <c r="AG11">
        <v>1.48537341</v>
      </c>
      <c r="AH11">
        <v>1.48537341</v>
      </c>
      <c r="AI11">
        <v>1.48537341</v>
      </c>
      <c r="AJ11">
        <v>1.48537341</v>
      </c>
      <c r="AK11">
        <v>1.48537341</v>
      </c>
      <c r="AL11">
        <v>1.48537341</v>
      </c>
      <c r="AM11">
        <v>1.48537341</v>
      </c>
      <c r="AN11">
        <v>1.5</v>
      </c>
      <c r="AO11">
        <v>1.5</v>
      </c>
      <c r="AP11">
        <v>1.5</v>
      </c>
      <c r="AQ11">
        <v>1.5</v>
      </c>
      <c r="AR11">
        <v>1.5</v>
      </c>
      <c r="AS11">
        <v>1.5</v>
      </c>
      <c r="AT11">
        <v>1.5</v>
      </c>
      <c r="AU11">
        <v>1.5</v>
      </c>
      <c r="AV11">
        <v>1.5</v>
      </c>
      <c r="AW11">
        <v>1.5</v>
      </c>
      <c r="AX11">
        <v>1.5</v>
      </c>
      <c r="AY11">
        <v>1.5</v>
      </c>
      <c r="AZ11">
        <v>1.5</v>
      </c>
      <c r="BA11">
        <v>1.5</v>
      </c>
      <c r="BB11">
        <v>1.5</v>
      </c>
      <c r="BC11">
        <v>1.5</v>
      </c>
      <c r="BD11">
        <v>1.5</v>
      </c>
    </row>
    <row r="12" spans="1:56" x14ac:dyDescent="0.2">
      <c r="A12" t="s">
        <v>12</v>
      </c>
    </row>
    <row r="15" spans="1:56" x14ac:dyDescent="0.2">
      <c r="B15" t="s">
        <v>219</v>
      </c>
      <c r="C15" t="s">
        <v>218</v>
      </c>
      <c r="D15" t="s">
        <v>217</v>
      </c>
      <c r="E15" t="s">
        <v>216</v>
      </c>
      <c r="H15" t="s">
        <v>219</v>
      </c>
      <c r="I15" t="s">
        <v>218</v>
      </c>
      <c r="J15" t="s">
        <v>217</v>
      </c>
      <c r="K15" t="s">
        <v>216</v>
      </c>
    </row>
    <row r="16" spans="1:56" x14ac:dyDescent="0.2">
      <c r="B16">
        <v>1</v>
      </c>
      <c r="C16" t="s">
        <v>215</v>
      </c>
      <c r="D16">
        <v>9.8055000000000003</v>
      </c>
      <c r="E16">
        <v>9.5569000000000001E-2</v>
      </c>
      <c r="H16">
        <v>1</v>
      </c>
      <c r="I16" t="s">
        <v>215</v>
      </c>
      <c r="J16">
        <v>9.7803000000000004</v>
      </c>
      <c r="K16">
        <v>9.4445000000000001E-2</v>
      </c>
    </row>
    <row r="17" spans="2:11" x14ac:dyDescent="0.2">
      <c r="B17">
        <v>2</v>
      </c>
      <c r="C17" t="s">
        <v>214</v>
      </c>
      <c r="D17">
        <v>4.8395999999999999</v>
      </c>
      <c r="E17">
        <v>0.69455</v>
      </c>
      <c r="H17">
        <v>2</v>
      </c>
      <c r="I17" t="s">
        <v>214</v>
      </c>
      <c r="J17">
        <v>4.8075999999999999</v>
      </c>
      <c r="K17">
        <v>0.69460999999999995</v>
      </c>
    </row>
    <row r="18" spans="2:11" x14ac:dyDescent="0.2">
      <c r="B18">
        <v>3</v>
      </c>
      <c r="C18" t="s">
        <v>213</v>
      </c>
      <c r="D18">
        <v>-1.4662999999999999</v>
      </c>
      <c r="E18">
        <v>6.4536999999999997E-2</v>
      </c>
      <c r="H18">
        <v>3</v>
      </c>
      <c r="I18" t="s">
        <v>213</v>
      </c>
      <c r="J18">
        <v>-1.4164000000000001</v>
      </c>
      <c r="K18">
        <v>6.8131999999999998E-2</v>
      </c>
    </row>
    <row r="19" spans="2:11" x14ac:dyDescent="0.2">
      <c r="B19">
        <v>4</v>
      </c>
      <c r="C19" t="s">
        <v>212</v>
      </c>
      <c r="D19">
        <v>-0.21560000000000001</v>
      </c>
      <c r="E19">
        <v>0.14035</v>
      </c>
      <c r="H19">
        <v>4</v>
      </c>
      <c r="I19" t="s">
        <v>212</v>
      </c>
      <c r="J19">
        <v>-0.14652999999999999</v>
      </c>
      <c r="K19">
        <v>0.12851000000000001</v>
      </c>
    </row>
    <row r="20" spans="2:11" x14ac:dyDescent="0.2">
      <c r="B20">
        <v>5</v>
      </c>
      <c r="C20" t="s">
        <v>211</v>
      </c>
      <c r="D20">
        <v>-0.62775999999999998</v>
      </c>
      <c r="E20">
        <v>7.7287999999999996E-2</v>
      </c>
      <c r="H20">
        <v>5</v>
      </c>
      <c r="I20" t="s">
        <v>211</v>
      </c>
      <c r="J20">
        <v>-0.62600999999999996</v>
      </c>
      <c r="K20">
        <v>7.7531000000000003E-2</v>
      </c>
    </row>
    <row r="21" spans="2:11" x14ac:dyDescent="0.2">
      <c r="B21">
        <v>6</v>
      </c>
      <c r="C21" t="s">
        <v>210</v>
      </c>
      <c r="D21">
        <v>10.06</v>
      </c>
      <c r="E21">
        <v>0.20432</v>
      </c>
      <c r="H21">
        <v>6</v>
      </c>
      <c r="I21" t="s">
        <v>210</v>
      </c>
      <c r="J21">
        <v>10.051</v>
      </c>
      <c r="K21">
        <v>0.25620999999999999</v>
      </c>
    </row>
    <row r="22" spans="2:11" x14ac:dyDescent="0.2">
      <c r="B22">
        <v>7</v>
      </c>
      <c r="C22" t="s">
        <v>209</v>
      </c>
      <c r="D22">
        <v>0.62934999999999997</v>
      </c>
      <c r="E22">
        <v>7.6016E-2</v>
      </c>
      <c r="H22">
        <v>7</v>
      </c>
      <c r="I22" t="s">
        <v>209</v>
      </c>
      <c r="J22">
        <v>0.63917000000000002</v>
      </c>
      <c r="K22">
        <v>7.5869000000000006E-2</v>
      </c>
    </row>
    <row r="23" spans="2:11" x14ac:dyDescent="0.2">
      <c r="B23">
        <v>8</v>
      </c>
      <c r="C23" t="s">
        <v>208</v>
      </c>
      <c r="D23">
        <v>5.8999999999999997E-2</v>
      </c>
      <c r="E23">
        <v>0.17466999999999999</v>
      </c>
      <c r="H23">
        <v>8</v>
      </c>
      <c r="I23" t="s">
        <v>208</v>
      </c>
      <c r="J23">
        <v>9.2369999999999994E-2</v>
      </c>
      <c r="K23">
        <v>0.17741000000000001</v>
      </c>
    </row>
    <row r="24" spans="2:11" x14ac:dyDescent="0.2">
      <c r="B24">
        <v>9</v>
      </c>
      <c r="C24" t="s">
        <v>207</v>
      </c>
      <c r="D24">
        <v>-9.3573000000000004</v>
      </c>
      <c r="E24">
        <v>9.4834000000000002E-2</v>
      </c>
      <c r="H24">
        <v>9</v>
      </c>
      <c r="I24" t="s">
        <v>207</v>
      </c>
      <c r="J24">
        <v>-9.4098000000000006</v>
      </c>
      <c r="K24">
        <v>0.1026</v>
      </c>
    </row>
    <row r="25" spans="2:11" x14ac:dyDescent="0.2">
      <c r="B25">
        <v>10</v>
      </c>
      <c r="C25" t="s">
        <v>206</v>
      </c>
      <c r="D25">
        <v>3.3180000000000001</v>
      </c>
      <c r="E25">
        <v>0.76710999999999996</v>
      </c>
      <c r="H25">
        <v>10</v>
      </c>
      <c r="I25" t="s">
        <v>206</v>
      </c>
      <c r="J25">
        <v>3.3296000000000001</v>
      </c>
      <c r="K25">
        <v>0.76704000000000006</v>
      </c>
    </row>
    <row r="26" spans="2:11" x14ac:dyDescent="0.2">
      <c r="B26">
        <v>11</v>
      </c>
      <c r="C26" t="s">
        <v>206</v>
      </c>
      <c r="D26">
        <v>2.8586</v>
      </c>
      <c r="E26">
        <v>0.77076999999999996</v>
      </c>
      <c r="H26">
        <v>11</v>
      </c>
      <c r="I26" t="s">
        <v>206</v>
      </c>
      <c r="J26">
        <v>2.8668999999999998</v>
      </c>
      <c r="K26">
        <v>0.77070000000000005</v>
      </c>
    </row>
    <row r="27" spans="2:11" x14ac:dyDescent="0.2">
      <c r="B27">
        <v>12</v>
      </c>
      <c r="C27" t="s">
        <v>206</v>
      </c>
      <c r="D27">
        <v>1.3193999999999999</v>
      </c>
      <c r="E27">
        <v>0.87307999999999997</v>
      </c>
      <c r="H27">
        <v>12</v>
      </c>
      <c r="I27" t="s">
        <v>206</v>
      </c>
      <c r="J27">
        <v>1.3231999999999999</v>
      </c>
      <c r="K27">
        <v>0.87304999999999999</v>
      </c>
    </row>
    <row r="28" spans="2:11" x14ac:dyDescent="0.2">
      <c r="B28">
        <v>13</v>
      </c>
      <c r="C28" t="s">
        <v>206</v>
      </c>
      <c r="D28">
        <v>0.47857</v>
      </c>
      <c r="E28">
        <v>1.0047999999999999</v>
      </c>
      <c r="H28">
        <v>13</v>
      </c>
      <c r="I28" t="s">
        <v>206</v>
      </c>
      <c r="J28">
        <v>0.47898000000000002</v>
      </c>
      <c r="K28">
        <v>1.0047999999999999</v>
      </c>
    </row>
    <row r="29" spans="2:11" x14ac:dyDescent="0.2">
      <c r="B29">
        <v>14</v>
      </c>
      <c r="C29" t="s">
        <v>206</v>
      </c>
      <c r="D29">
        <v>1.1438999999999999</v>
      </c>
      <c r="E29">
        <v>0.87912000000000001</v>
      </c>
      <c r="H29">
        <v>14</v>
      </c>
      <c r="I29" t="s">
        <v>206</v>
      </c>
      <c r="J29">
        <v>1.1433</v>
      </c>
      <c r="K29">
        <v>0.879</v>
      </c>
    </row>
    <row r="30" spans="2:11" x14ac:dyDescent="0.2">
      <c r="B30">
        <v>15</v>
      </c>
      <c r="C30" t="s">
        <v>206</v>
      </c>
      <c r="D30">
        <v>0.34853000000000001</v>
      </c>
      <c r="E30">
        <v>1.0327</v>
      </c>
      <c r="H30">
        <v>15</v>
      </c>
      <c r="I30" t="s">
        <v>206</v>
      </c>
      <c r="J30">
        <v>0.3468</v>
      </c>
      <c r="K30">
        <v>1.0325</v>
      </c>
    </row>
    <row r="31" spans="2:11" x14ac:dyDescent="0.2">
      <c r="B31">
        <v>16</v>
      </c>
      <c r="C31" t="s">
        <v>206</v>
      </c>
      <c r="D31">
        <v>-0.78624000000000005</v>
      </c>
      <c r="E31">
        <v>1.3854</v>
      </c>
      <c r="H31">
        <v>16</v>
      </c>
      <c r="I31" t="s">
        <v>206</v>
      </c>
      <c r="J31">
        <v>-0.7883</v>
      </c>
      <c r="K31">
        <v>1.385</v>
      </c>
    </row>
    <row r="32" spans="2:11" x14ac:dyDescent="0.2">
      <c r="B32">
        <v>17</v>
      </c>
      <c r="C32" t="s">
        <v>206</v>
      </c>
      <c r="D32">
        <v>-1.2416</v>
      </c>
      <c r="E32">
        <v>1.5444</v>
      </c>
      <c r="H32">
        <v>17</v>
      </c>
      <c r="I32" t="s">
        <v>206</v>
      </c>
      <c r="J32">
        <v>-1.2439</v>
      </c>
      <c r="K32">
        <v>1.5437000000000001</v>
      </c>
    </row>
    <row r="33" spans="2:11" x14ac:dyDescent="0.2">
      <c r="B33">
        <v>18</v>
      </c>
      <c r="C33" t="s">
        <v>206</v>
      </c>
      <c r="D33">
        <v>-1.2346999999999999</v>
      </c>
      <c r="E33">
        <v>1.5462</v>
      </c>
      <c r="H33">
        <v>18</v>
      </c>
      <c r="I33" t="s">
        <v>206</v>
      </c>
      <c r="J33">
        <v>-1.2373000000000001</v>
      </c>
      <c r="K33">
        <v>1.5455000000000001</v>
      </c>
    </row>
    <row r="34" spans="2:11" x14ac:dyDescent="0.2">
      <c r="B34">
        <v>19</v>
      </c>
      <c r="C34" t="s">
        <v>206</v>
      </c>
      <c r="D34">
        <v>-1.2373000000000001</v>
      </c>
      <c r="E34">
        <v>1.5454000000000001</v>
      </c>
      <c r="H34">
        <v>19</v>
      </c>
      <c r="I34" t="s">
        <v>206</v>
      </c>
      <c r="J34">
        <v>-1.24</v>
      </c>
      <c r="K34">
        <v>1.5446</v>
      </c>
    </row>
    <row r="35" spans="2:11" x14ac:dyDescent="0.2">
      <c r="B35">
        <v>20</v>
      </c>
      <c r="C35" t="s">
        <v>206</v>
      </c>
      <c r="D35">
        <v>-1.2393000000000001</v>
      </c>
      <c r="E35">
        <v>1.5448</v>
      </c>
      <c r="H35">
        <v>20</v>
      </c>
      <c r="I35" t="s">
        <v>206</v>
      </c>
      <c r="J35">
        <v>-1.2422</v>
      </c>
      <c r="K35">
        <v>1.544</v>
      </c>
    </row>
    <row r="36" spans="2:11" x14ac:dyDescent="0.2">
      <c r="B36">
        <v>21</v>
      </c>
      <c r="C36" t="s">
        <v>206</v>
      </c>
      <c r="D36">
        <v>-1.2408999999999999</v>
      </c>
      <c r="E36">
        <v>1.5443</v>
      </c>
      <c r="H36">
        <v>21</v>
      </c>
      <c r="I36" t="s">
        <v>206</v>
      </c>
      <c r="J36">
        <v>-1.2439</v>
      </c>
      <c r="K36">
        <v>1.5434000000000001</v>
      </c>
    </row>
    <row r="37" spans="2:11" x14ac:dyDescent="0.2">
      <c r="B37">
        <v>22</v>
      </c>
      <c r="C37" t="s">
        <v>206</v>
      </c>
      <c r="D37">
        <v>-1.2425999999999999</v>
      </c>
      <c r="E37">
        <v>1.5438000000000001</v>
      </c>
      <c r="H37">
        <v>22</v>
      </c>
      <c r="I37" t="s">
        <v>206</v>
      </c>
      <c r="J37">
        <v>-1.2456</v>
      </c>
      <c r="K37">
        <v>1.5428999999999999</v>
      </c>
    </row>
    <row r="38" spans="2:11" x14ac:dyDescent="0.2">
      <c r="B38">
        <v>23</v>
      </c>
      <c r="C38" t="s">
        <v>206</v>
      </c>
      <c r="D38">
        <v>-1.2444</v>
      </c>
      <c r="E38">
        <v>1.5432999999999999</v>
      </c>
      <c r="H38">
        <v>23</v>
      </c>
      <c r="I38" t="s">
        <v>206</v>
      </c>
      <c r="J38">
        <v>-1.2475000000000001</v>
      </c>
      <c r="K38">
        <v>1.5424</v>
      </c>
    </row>
    <row r="39" spans="2:11" x14ac:dyDescent="0.2">
      <c r="B39">
        <v>24</v>
      </c>
      <c r="C39" t="s">
        <v>205</v>
      </c>
      <c r="D39">
        <v>-1.04</v>
      </c>
      <c r="E39">
        <v>0.38574000000000003</v>
      </c>
      <c r="H39">
        <v>24</v>
      </c>
      <c r="I39" t="s">
        <v>205</v>
      </c>
      <c r="J39">
        <v>-1.0328999999999999</v>
      </c>
      <c r="K39">
        <v>0.38597999999999999</v>
      </c>
    </row>
    <row r="40" spans="2:11" x14ac:dyDescent="0.2">
      <c r="B40">
        <v>25</v>
      </c>
      <c r="C40" t="s">
        <v>205</v>
      </c>
      <c r="D40">
        <v>0.15662999999999999</v>
      </c>
      <c r="E40">
        <v>0.26637</v>
      </c>
      <c r="H40">
        <v>25</v>
      </c>
      <c r="I40" t="s">
        <v>205</v>
      </c>
      <c r="J40">
        <v>0.16971</v>
      </c>
      <c r="K40">
        <v>0.26661000000000001</v>
      </c>
    </row>
    <row r="41" spans="2:11" x14ac:dyDescent="0.2">
      <c r="B41">
        <v>26</v>
      </c>
      <c r="C41" t="s">
        <v>205</v>
      </c>
      <c r="D41">
        <v>-0.17974000000000001</v>
      </c>
      <c r="E41">
        <v>0.32768999999999998</v>
      </c>
      <c r="H41">
        <v>26</v>
      </c>
      <c r="I41" t="s">
        <v>205</v>
      </c>
      <c r="J41">
        <v>-0.16369</v>
      </c>
      <c r="K41">
        <v>0.32840000000000003</v>
      </c>
    </row>
    <row r="42" spans="2:11" x14ac:dyDescent="0.2">
      <c r="B42">
        <v>27</v>
      </c>
      <c r="C42" t="s">
        <v>205</v>
      </c>
      <c r="D42">
        <v>0.34799000000000002</v>
      </c>
      <c r="E42">
        <v>0.27511999999999998</v>
      </c>
      <c r="H42">
        <v>27</v>
      </c>
      <c r="I42" t="s">
        <v>205</v>
      </c>
      <c r="J42">
        <v>0.36969999999999997</v>
      </c>
      <c r="K42">
        <v>0.27511000000000002</v>
      </c>
    </row>
    <row r="43" spans="2:11" x14ac:dyDescent="0.2">
      <c r="B43">
        <v>28</v>
      </c>
      <c r="C43" t="s">
        <v>205</v>
      </c>
      <c r="D43">
        <v>0.20201</v>
      </c>
      <c r="E43">
        <v>0.29685</v>
      </c>
      <c r="H43">
        <v>28</v>
      </c>
      <c r="I43" t="s">
        <v>205</v>
      </c>
      <c r="J43">
        <v>0.22631000000000001</v>
      </c>
      <c r="K43">
        <v>0.29693999999999998</v>
      </c>
    </row>
    <row r="44" spans="2:11" x14ac:dyDescent="0.2">
      <c r="B44">
        <v>29</v>
      </c>
      <c r="C44" t="s">
        <v>205</v>
      </c>
      <c r="D44">
        <v>0.36859999999999998</v>
      </c>
      <c r="E44">
        <v>0.27695999999999998</v>
      </c>
      <c r="H44">
        <v>29</v>
      </c>
      <c r="I44" t="s">
        <v>205</v>
      </c>
      <c r="J44">
        <v>0.39495000000000002</v>
      </c>
      <c r="K44">
        <v>0.27703</v>
      </c>
    </row>
    <row r="45" spans="2:11" x14ac:dyDescent="0.2">
      <c r="B45">
        <v>30</v>
      </c>
      <c r="C45" t="s">
        <v>205</v>
      </c>
      <c r="D45">
        <v>0.26123000000000002</v>
      </c>
      <c r="E45">
        <v>0.28721999999999998</v>
      </c>
      <c r="H45">
        <v>30</v>
      </c>
      <c r="I45" t="s">
        <v>205</v>
      </c>
      <c r="J45">
        <v>0.28714000000000001</v>
      </c>
      <c r="K45">
        <v>0.28749000000000002</v>
      </c>
    </row>
    <row r="46" spans="2:11" x14ac:dyDescent="0.2">
      <c r="B46">
        <v>31</v>
      </c>
      <c r="C46" t="s">
        <v>205</v>
      </c>
      <c r="D46">
        <v>-0.22720000000000001</v>
      </c>
      <c r="E46">
        <v>0.34059</v>
      </c>
      <c r="H46">
        <v>31</v>
      </c>
      <c r="I46" t="s">
        <v>205</v>
      </c>
      <c r="J46">
        <v>-0.20518</v>
      </c>
      <c r="K46">
        <v>0.34132000000000001</v>
      </c>
    </row>
    <row r="47" spans="2:11" x14ac:dyDescent="0.2">
      <c r="B47">
        <v>32</v>
      </c>
      <c r="C47" t="s">
        <v>205</v>
      </c>
      <c r="D47">
        <v>-0.4284</v>
      </c>
      <c r="E47">
        <v>0.34644000000000003</v>
      </c>
      <c r="H47">
        <v>32</v>
      </c>
      <c r="I47" t="s">
        <v>205</v>
      </c>
      <c r="J47">
        <v>-0.40823999999999999</v>
      </c>
      <c r="K47">
        <v>0.34733999999999998</v>
      </c>
    </row>
    <row r="48" spans="2:11" x14ac:dyDescent="0.2">
      <c r="B48">
        <v>33</v>
      </c>
      <c r="C48" t="s">
        <v>205</v>
      </c>
      <c r="D48">
        <v>0.40122999999999998</v>
      </c>
      <c r="E48">
        <v>0.21360999999999999</v>
      </c>
      <c r="H48">
        <v>33</v>
      </c>
      <c r="I48" t="s">
        <v>205</v>
      </c>
      <c r="J48">
        <v>0.42368</v>
      </c>
      <c r="K48">
        <v>0.21340000000000001</v>
      </c>
    </row>
    <row r="49" spans="2:11" x14ac:dyDescent="0.2">
      <c r="B49">
        <v>34</v>
      </c>
      <c r="C49" t="s">
        <v>205</v>
      </c>
      <c r="D49">
        <v>9.5171000000000006E-2</v>
      </c>
      <c r="E49">
        <v>0.21667</v>
      </c>
      <c r="H49">
        <v>34</v>
      </c>
      <c r="I49" t="s">
        <v>205</v>
      </c>
      <c r="J49">
        <v>0.11179</v>
      </c>
      <c r="K49">
        <v>0.21656</v>
      </c>
    </row>
    <row r="50" spans="2:11" x14ac:dyDescent="0.2">
      <c r="B50">
        <v>35</v>
      </c>
      <c r="C50" t="s">
        <v>205</v>
      </c>
      <c r="D50">
        <v>-5.4581999999999999E-2</v>
      </c>
      <c r="E50">
        <v>0.20133000000000001</v>
      </c>
      <c r="H50">
        <v>35</v>
      </c>
      <c r="I50" t="s">
        <v>205</v>
      </c>
      <c r="J50">
        <v>-5.3589999999999999E-2</v>
      </c>
      <c r="K50">
        <v>0.20141999999999999</v>
      </c>
    </row>
    <row r="51" spans="2:11" x14ac:dyDescent="0.2">
      <c r="B51">
        <v>36</v>
      </c>
      <c r="C51" t="s">
        <v>205</v>
      </c>
      <c r="D51">
        <v>-0.29809999999999998</v>
      </c>
      <c r="E51">
        <v>0.19092999999999999</v>
      </c>
      <c r="H51">
        <v>36</v>
      </c>
      <c r="I51" t="s">
        <v>205</v>
      </c>
      <c r="J51">
        <v>-0.32063999999999998</v>
      </c>
      <c r="K51">
        <v>0.19116</v>
      </c>
    </row>
    <row r="52" spans="2:11" x14ac:dyDescent="0.2">
      <c r="B52">
        <v>37</v>
      </c>
      <c r="C52" t="s">
        <v>205</v>
      </c>
      <c r="D52">
        <v>-0.22907</v>
      </c>
      <c r="E52">
        <v>0.17155000000000001</v>
      </c>
      <c r="H52">
        <v>37</v>
      </c>
      <c r="I52" t="s">
        <v>205</v>
      </c>
      <c r="J52">
        <v>-0.28650999999999999</v>
      </c>
      <c r="K52">
        <v>0.17251</v>
      </c>
    </row>
    <row r="53" spans="2:11" x14ac:dyDescent="0.2">
      <c r="B53">
        <v>38</v>
      </c>
      <c r="C53" t="s">
        <v>205</v>
      </c>
      <c r="D53">
        <v>0.34877999999999998</v>
      </c>
      <c r="E53">
        <v>0.13544</v>
      </c>
      <c r="H53">
        <v>38</v>
      </c>
      <c r="I53" t="s">
        <v>205</v>
      </c>
      <c r="J53">
        <v>0.32446000000000003</v>
      </c>
      <c r="K53">
        <v>0.13502</v>
      </c>
    </row>
    <row r="54" spans="2:11" x14ac:dyDescent="0.2">
      <c r="B54">
        <v>39</v>
      </c>
      <c r="C54" t="s">
        <v>205</v>
      </c>
      <c r="D54">
        <v>1.2499</v>
      </c>
      <c r="E54">
        <v>0.11261</v>
      </c>
      <c r="H54">
        <v>39</v>
      </c>
      <c r="I54" t="s">
        <v>205</v>
      </c>
      <c r="J54">
        <v>1.1904999999999999</v>
      </c>
      <c r="K54">
        <v>0.11185</v>
      </c>
    </row>
    <row r="55" spans="2:11" x14ac:dyDescent="0.2">
      <c r="B55">
        <v>40</v>
      </c>
      <c r="C55" t="s">
        <v>205</v>
      </c>
      <c r="D55">
        <v>0.40405000000000002</v>
      </c>
      <c r="E55">
        <v>0.12644</v>
      </c>
      <c r="H55">
        <v>40</v>
      </c>
      <c r="I55" t="s">
        <v>205</v>
      </c>
      <c r="J55">
        <v>0.38063000000000002</v>
      </c>
      <c r="K55">
        <v>0.12642</v>
      </c>
    </row>
    <row r="56" spans="2:11" x14ac:dyDescent="0.2">
      <c r="B56">
        <v>41</v>
      </c>
      <c r="C56" t="s">
        <v>205</v>
      </c>
      <c r="D56">
        <v>0.59982000000000002</v>
      </c>
      <c r="E56">
        <v>0.12028</v>
      </c>
      <c r="H56">
        <v>41</v>
      </c>
      <c r="I56" t="s">
        <v>205</v>
      </c>
      <c r="J56">
        <v>0.51102000000000003</v>
      </c>
      <c r="K56">
        <v>0.12354999999999999</v>
      </c>
    </row>
    <row r="57" spans="2:11" x14ac:dyDescent="0.2">
      <c r="B57">
        <v>42</v>
      </c>
      <c r="C57" t="s">
        <v>205</v>
      </c>
      <c r="D57">
        <v>-9.8956000000000002E-2</v>
      </c>
      <c r="E57">
        <v>0.13908000000000001</v>
      </c>
      <c r="H57">
        <v>42</v>
      </c>
      <c r="I57" t="s">
        <v>205</v>
      </c>
      <c r="J57">
        <v>-5.9339999999999997E-2</v>
      </c>
      <c r="K57">
        <v>0.14207</v>
      </c>
    </row>
    <row r="58" spans="2:11" x14ac:dyDescent="0.2">
      <c r="B58">
        <v>43</v>
      </c>
      <c r="C58" t="s">
        <v>205</v>
      </c>
      <c r="D58">
        <v>0.99382000000000004</v>
      </c>
      <c r="E58">
        <v>0.11126999999999999</v>
      </c>
      <c r="H58">
        <v>43</v>
      </c>
      <c r="I58" t="s">
        <v>205</v>
      </c>
      <c r="J58">
        <v>1.0584</v>
      </c>
      <c r="K58">
        <v>0.112</v>
      </c>
    </row>
    <row r="59" spans="2:11" x14ac:dyDescent="0.2">
      <c r="B59">
        <v>44</v>
      </c>
      <c r="C59" t="s">
        <v>205</v>
      </c>
      <c r="D59">
        <v>-0.28713</v>
      </c>
      <c r="E59">
        <v>0.13980000000000001</v>
      </c>
      <c r="H59">
        <v>44</v>
      </c>
      <c r="I59" t="s">
        <v>205</v>
      </c>
      <c r="J59">
        <v>-0.21354000000000001</v>
      </c>
      <c r="K59">
        <v>0.14509</v>
      </c>
    </row>
    <row r="60" spans="2:11" x14ac:dyDescent="0.2">
      <c r="B60">
        <v>45</v>
      </c>
      <c r="C60" t="s">
        <v>205</v>
      </c>
      <c r="D60">
        <v>0.60287999999999997</v>
      </c>
      <c r="E60">
        <v>0.1139</v>
      </c>
      <c r="H60">
        <v>45</v>
      </c>
      <c r="I60" t="s">
        <v>205</v>
      </c>
      <c r="J60">
        <v>0.67076999999999998</v>
      </c>
      <c r="K60">
        <v>0.11584</v>
      </c>
    </row>
    <row r="61" spans="2:11" x14ac:dyDescent="0.2">
      <c r="B61">
        <v>46</v>
      </c>
      <c r="C61" t="s">
        <v>205</v>
      </c>
      <c r="D61">
        <v>-0.37951000000000001</v>
      </c>
      <c r="E61">
        <v>0.13324</v>
      </c>
      <c r="H61">
        <v>46</v>
      </c>
      <c r="I61" t="s">
        <v>205</v>
      </c>
      <c r="J61">
        <v>-0.2321</v>
      </c>
      <c r="K61">
        <v>0.13746</v>
      </c>
    </row>
    <row r="62" spans="2:11" x14ac:dyDescent="0.2">
      <c r="B62">
        <v>47</v>
      </c>
      <c r="C62" t="s">
        <v>205</v>
      </c>
      <c r="D62">
        <v>-0.96433999999999997</v>
      </c>
      <c r="E62">
        <v>0.13768</v>
      </c>
      <c r="H62">
        <v>47</v>
      </c>
      <c r="I62" t="s">
        <v>205</v>
      </c>
      <c r="J62">
        <v>-0.85431000000000001</v>
      </c>
      <c r="K62">
        <v>0.15554999999999999</v>
      </c>
    </row>
    <row r="63" spans="2:11" x14ac:dyDescent="0.2">
      <c r="B63">
        <v>48</v>
      </c>
      <c r="C63" t="s">
        <v>205</v>
      </c>
      <c r="D63">
        <v>-1.1597</v>
      </c>
      <c r="E63">
        <v>0.13643</v>
      </c>
      <c r="H63">
        <v>48</v>
      </c>
      <c r="I63" t="s">
        <v>205</v>
      </c>
      <c r="J63">
        <v>-1.1545000000000001</v>
      </c>
      <c r="K63">
        <v>0.16378999999999999</v>
      </c>
    </row>
    <row r="64" spans="2:11" x14ac:dyDescent="0.2">
      <c r="B64">
        <v>49</v>
      </c>
      <c r="C64" t="s">
        <v>205</v>
      </c>
      <c r="D64">
        <v>-0.43187999999999999</v>
      </c>
      <c r="E64">
        <v>0.11611</v>
      </c>
      <c r="H64">
        <v>49</v>
      </c>
      <c r="I64" t="s">
        <v>205</v>
      </c>
      <c r="J64">
        <v>-0.49568000000000001</v>
      </c>
      <c r="K64">
        <v>0.13294</v>
      </c>
    </row>
    <row r="65" spans="2:11" x14ac:dyDescent="0.2">
      <c r="B65">
        <v>50</v>
      </c>
      <c r="C65" t="s">
        <v>205</v>
      </c>
      <c r="D65">
        <v>1.018</v>
      </c>
      <c r="E65">
        <v>0.10045999999999999</v>
      </c>
      <c r="H65">
        <v>50</v>
      </c>
      <c r="I65" t="s">
        <v>205</v>
      </c>
      <c r="J65">
        <v>0.99153000000000002</v>
      </c>
      <c r="K65">
        <v>0.1028</v>
      </c>
    </row>
    <row r="66" spans="2:11" x14ac:dyDescent="0.2">
      <c r="B66">
        <v>51</v>
      </c>
      <c r="C66" t="s">
        <v>205</v>
      </c>
      <c r="D66">
        <v>0.35635</v>
      </c>
      <c r="E66">
        <v>0.10567</v>
      </c>
      <c r="H66">
        <v>51</v>
      </c>
      <c r="I66" t="s">
        <v>205</v>
      </c>
      <c r="J66">
        <v>0.34847</v>
      </c>
      <c r="K66">
        <v>0.10970000000000001</v>
      </c>
    </row>
    <row r="67" spans="2:11" x14ac:dyDescent="0.2">
      <c r="B67">
        <v>52</v>
      </c>
      <c r="C67" t="s">
        <v>205</v>
      </c>
      <c r="D67">
        <v>0.17849000000000001</v>
      </c>
      <c r="E67">
        <v>0.10872999999999999</v>
      </c>
      <c r="H67">
        <v>52</v>
      </c>
      <c r="I67" t="s">
        <v>205</v>
      </c>
      <c r="J67">
        <v>0.21970999999999999</v>
      </c>
      <c r="K67">
        <v>0.10983999999999999</v>
      </c>
    </row>
    <row r="68" spans="2:11" x14ac:dyDescent="0.2">
      <c r="B68">
        <v>53</v>
      </c>
      <c r="C68" t="s">
        <v>205</v>
      </c>
      <c r="D68">
        <v>0.90541000000000005</v>
      </c>
      <c r="E68">
        <v>0.10218000000000001</v>
      </c>
      <c r="H68">
        <v>53</v>
      </c>
      <c r="I68" t="s">
        <v>205</v>
      </c>
      <c r="J68">
        <v>0.94194</v>
      </c>
      <c r="K68">
        <v>0.10127</v>
      </c>
    </row>
    <row r="69" spans="2:11" x14ac:dyDescent="0.2">
      <c r="B69">
        <v>54</v>
      </c>
      <c r="C69" t="s">
        <v>205</v>
      </c>
      <c r="D69">
        <v>-0.1885</v>
      </c>
      <c r="E69">
        <v>0.11287999999999999</v>
      </c>
      <c r="H69">
        <v>54</v>
      </c>
      <c r="I69" t="s">
        <v>205</v>
      </c>
      <c r="J69">
        <v>-0.15322</v>
      </c>
      <c r="K69">
        <v>0.1113</v>
      </c>
    </row>
    <row r="70" spans="2:11" x14ac:dyDescent="0.2">
      <c r="B70">
        <v>55</v>
      </c>
      <c r="C70" t="s">
        <v>205</v>
      </c>
      <c r="D70">
        <v>-0.56003999999999998</v>
      </c>
      <c r="E70">
        <v>0.11781999999999999</v>
      </c>
      <c r="H70">
        <v>55</v>
      </c>
      <c r="I70" t="s">
        <v>205</v>
      </c>
      <c r="J70">
        <v>-0.53342000000000001</v>
      </c>
      <c r="K70">
        <v>0.11544</v>
      </c>
    </row>
    <row r="71" spans="2:11" x14ac:dyDescent="0.2">
      <c r="B71">
        <v>56</v>
      </c>
      <c r="C71" t="s">
        <v>205</v>
      </c>
      <c r="D71">
        <v>0.22184000000000001</v>
      </c>
      <c r="E71">
        <v>0.1055</v>
      </c>
      <c r="H71">
        <v>56</v>
      </c>
      <c r="I71" t="s">
        <v>205</v>
      </c>
      <c r="J71">
        <v>0.24210000000000001</v>
      </c>
      <c r="K71">
        <v>0.10344</v>
      </c>
    </row>
    <row r="72" spans="2:11" x14ac:dyDescent="0.2">
      <c r="B72">
        <v>57</v>
      </c>
      <c r="C72" t="s">
        <v>205</v>
      </c>
      <c r="D72">
        <v>0.53471000000000002</v>
      </c>
      <c r="E72">
        <v>0.10269</v>
      </c>
      <c r="H72">
        <v>57</v>
      </c>
      <c r="I72" t="s">
        <v>205</v>
      </c>
      <c r="J72">
        <v>0.55301999999999996</v>
      </c>
      <c r="K72">
        <v>0.10073</v>
      </c>
    </row>
    <row r="73" spans="2:11" x14ac:dyDescent="0.2">
      <c r="B73">
        <v>58</v>
      </c>
      <c r="C73" t="s">
        <v>205</v>
      </c>
      <c r="D73">
        <v>-0.17496</v>
      </c>
      <c r="E73">
        <v>0.10929</v>
      </c>
      <c r="H73">
        <v>58</v>
      </c>
      <c r="I73" t="s">
        <v>205</v>
      </c>
      <c r="J73">
        <v>-0.15856999999999999</v>
      </c>
      <c r="K73">
        <v>0.1067</v>
      </c>
    </row>
    <row r="74" spans="2:11" x14ac:dyDescent="0.2">
      <c r="B74">
        <v>59</v>
      </c>
      <c r="C74" t="s">
        <v>205</v>
      </c>
      <c r="D74">
        <v>-0.10002999999999999</v>
      </c>
      <c r="E74">
        <v>0.10823000000000001</v>
      </c>
      <c r="H74">
        <v>59</v>
      </c>
      <c r="I74" t="s">
        <v>205</v>
      </c>
      <c r="J74">
        <v>-7.8444E-2</v>
      </c>
      <c r="K74">
        <v>0.10576000000000001</v>
      </c>
    </row>
    <row r="75" spans="2:11" x14ac:dyDescent="0.2">
      <c r="B75">
        <v>60</v>
      </c>
      <c r="C75" t="s">
        <v>205</v>
      </c>
      <c r="D75">
        <v>0.33954000000000001</v>
      </c>
      <c r="E75">
        <v>0.10369</v>
      </c>
      <c r="H75">
        <v>60</v>
      </c>
      <c r="I75" t="s">
        <v>205</v>
      </c>
      <c r="J75">
        <v>0.36870000000000003</v>
      </c>
      <c r="K75">
        <v>0.10169</v>
      </c>
    </row>
    <row r="76" spans="2:11" x14ac:dyDescent="0.2">
      <c r="B76">
        <v>61</v>
      </c>
      <c r="C76" t="s">
        <v>205</v>
      </c>
      <c r="D76">
        <v>0.64956999999999998</v>
      </c>
      <c r="E76">
        <v>0.10082000000000001</v>
      </c>
      <c r="H76">
        <v>61</v>
      </c>
      <c r="I76" t="s">
        <v>205</v>
      </c>
      <c r="J76">
        <v>0.67810000000000004</v>
      </c>
      <c r="K76">
        <v>9.9206000000000003E-2</v>
      </c>
    </row>
    <row r="77" spans="2:11" x14ac:dyDescent="0.2">
      <c r="B77">
        <v>62</v>
      </c>
      <c r="C77" t="s">
        <v>205</v>
      </c>
      <c r="D77">
        <v>0.24743000000000001</v>
      </c>
      <c r="E77">
        <v>0.10292999999999999</v>
      </c>
      <c r="H77">
        <v>62</v>
      </c>
      <c r="I77" t="s">
        <v>205</v>
      </c>
      <c r="J77">
        <v>0.28072999999999998</v>
      </c>
      <c r="K77">
        <v>0.10122</v>
      </c>
    </row>
    <row r="78" spans="2:11" x14ac:dyDescent="0.2">
      <c r="B78">
        <v>63</v>
      </c>
      <c r="C78" t="s">
        <v>205</v>
      </c>
      <c r="D78">
        <v>-0.24285999999999999</v>
      </c>
      <c r="E78">
        <v>0.10609</v>
      </c>
      <c r="H78">
        <v>63</v>
      </c>
      <c r="I78" t="s">
        <v>205</v>
      </c>
      <c r="J78">
        <v>-0.21434</v>
      </c>
      <c r="K78">
        <v>0.10442</v>
      </c>
    </row>
    <row r="79" spans="2:11" x14ac:dyDescent="0.2">
      <c r="B79">
        <v>64</v>
      </c>
      <c r="C79" t="s">
        <v>205</v>
      </c>
      <c r="D79">
        <v>-1.0293000000000001</v>
      </c>
      <c r="E79">
        <v>0.11631</v>
      </c>
      <c r="H79">
        <v>64</v>
      </c>
      <c r="I79" t="s">
        <v>205</v>
      </c>
      <c r="J79">
        <v>-1.0083</v>
      </c>
      <c r="K79">
        <v>0.11466</v>
      </c>
    </row>
    <row r="80" spans="2:11" x14ac:dyDescent="0.2">
      <c r="B80">
        <v>65</v>
      </c>
      <c r="C80" t="s">
        <v>205</v>
      </c>
      <c r="D80">
        <v>-1.3668</v>
      </c>
      <c r="E80">
        <v>0.12336999999999999</v>
      </c>
      <c r="H80">
        <v>65</v>
      </c>
      <c r="I80" t="s">
        <v>205</v>
      </c>
      <c r="J80">
        <v>-1.3401000000000001</v>
      </c>
      <c r="K80">
        <v>0.12182999999999999</v>
      </c>
    </row>
    <row r="81" spans="2:11" x14ac:dyDescent="0.2">
      <c r="B81">
        <v>66</v>
      </c>
      <c r="C81" t="s">
        <v>205</v>
      </c>
      <c r="D81">
        <v>-0.43458999999999998</v>
      </c>
      <c r="E81">
        <v>0.10842</v>
      </c>
      <c r="H81">
        <v>66</v>
      </c>
      <c r="I81" t="s">
        <v>205</v>
      </c>
      <c r="J81">
        <v>-0.40700999999999998</v>
      </c>
      <c r="K81">
        <v>0.1072</v>
      </c>
    </row>
    <row r="82" spans="2:11" x14ac:dyDescent="0.2">
      <c r="B82">
        <v>67</v>
      </c>
      <c r="C82" t="s">
        <v>205</v>
      </c>
      <c r="D82">
        <v>0.32876</v>
      </c>
      <c r="E82">
        <v>0.10259</v>
      </c>
      <c r="H82">
        <v>67</v>
      </c>
      <c r="I82" t="s">
        <v>205</v>
      </c>
      <c r="J82">
        <v>0.35535</v>
      </c>
      <c r="K82">
        <v>0.10156999999999999</v>
      </c>
    </row>
    <row r="83" spans="2:11" x14ac:dyDescent="0.2">
      <c r="B83">
        <v>68</v>
      </c>
      <c r="C83" t="s">
        <v>205</v>
      </c>
      <c r="D83">
        <v>-0.29693999999999998</v>
      </c>
      <c r="E83">
        <v>0.11171</v>
      </c>
      <c r="H83">
        <v>68</v>
      </c>
      <c r="I83" t="s">
        <v>205</v>
      </c>
      <c r="J83">
        <v>-0.26075999999999999</v>
      </c>
      <c r="K83">
        <v>0.11089</v>
      </c>
    </row>
    <row r="84" spans="2:11" x14ac:dyDescent="0.2">
      <c r="B84">
        <v>69</v>
      </c>
      <c r="C84" t="s">
        <v>205</v>
      </c>
      <c r="D84">
        <v>1.0224</v>
      </c>
      <c r="E84">
        <v>0.10206999999999999</v>
      </c>
      <c r="H84">
        <v>69</v>
      </c>
      <c r="I84" t="s">
        <v>205</v>
      </c>
      <c r="J84">
        <v>1.0649</v>
      </c>
      <c r="K84">
        <v>0.10137</v>
      </c>
    </row>
    <row r="85" spans="2:11" x14ac:dyDescent="0.2">
      <c r="B85">
        <v>70</v>
      </c>
      <c r="C85" t="s">
        <v>205</v>
      </c>
      <c r="D85">
        <v>0.15748000000000001</v>
      </c>
      <c r="E85">
        <v>0.1106</v>
      </c>
      <c r="H85">
        <v>70</v>
      </c>
      <c r="I85" t="s">
        <v>205</v>
      </c>
      <c r="J85">
        <v>0.19062999999999999</v>
      </c>
      <c r="K85">
        <v>0.11007</v>
      </c>
    </row>
    <row r="86" spans="2:11" x14ac:dyDescent="0.2">
      <c r="B86">
        <v>71</v>
      </c>
      <c r="C86" t="s">
        <v>205</v>
      </c>
      <c r="D86">
        <v>-0.34308</v>
      </c>
      <c r="E86">
        <v>0.12411</v>
      </c>
      <c r="H86">
        <v>71</v>
      </c>
      <c r="I86" t="s">
        <v>205</v>
      </c>
      <c r="J86">
        <v>-0.32102999999999998</v>
      </c>
      <c r="K86">
        <v>0.12422999999999999</v>
      </c>
    </row>
    <row r="87" spans="2:11" x14ac:dyDescent="0.2">
      <c r="B87">
        <v>72</v>
      </c>
      <c r="C87" t="s">
        <v>205</v>
      </c>
      <c r="D87">
        <v>-0.47554999999999997</v>
      </c>
      <c r="E87">
        <v>0.13408</v>
      </c>
      <c r="H87">
        <v>72</v>
      </c>
      <c r="I87" t="s">
        <v>205</v>
      </c>
      <c r="J87">
        <v>-0.45765</v>
      </c>
      <c r="K87">
        <v>0.13541</v>
      </c>
    </row>
    <row r="88" spans="2:11" x14ac:dyDescent="0.2">
      <c r="B88">
        <v>73</v>
      </c>
      <c r="C88" t="s">
        <v>205</v>
      </c>
      <c r="D88">
        <v>1.1412</v>
      </c>
      <c r="E88">
        <v>0.12256</v>
      </c>
      <c r="H88">
        <v>73</v>
      </c>
      <c r="I88" t="s">
        <v>205</v>
      </c>
      <c r="J88">
        <v>1.1681999999999999</v>
      </c>
      <c r="K88">
        <v>0.12325</v>
      </c>
    </row>
    <row r="89" spans="2:11" x14ac:dyDescent="0.2">
      <c r="B89">
        <v>74</v>
      </c>
      <c r="C89" t="s">
        <v>205</v>
      </c>
      <c r="D89">
        <v>0.82030000000000003</v>
      </c>
      <c r="E89">
        <v>0.14374000000000001</v>
      </c>
      <c r="H89">
        <v>74</v>
      </c>
      <c r="I89" t="s">
        <v>205</v>
      </c>
      <c r="J89">
        <v>0.87078999999999995</v>
      </c>
      <c r="K89">
        <v>0.14396</v>
      </c>
    </row>
    <row r="90" spans="2:11" x14ac:dyDescent="0.2">
      <c r="B90">
        <v>75</v>
      </c>
      <c r="C90" t="s">
        <v>205</v>
      </c>
      <c r="D90">
        <v>-0.40372999999999998</v>
      </c>
      <c r="E90">
        <v>0.21654999999999999</v>
      </c>
      <c r="H90">
        <v>75</v>
      </c>
      <c r="I90" t="s">
        <v>205</v>
      </c>
      <c r="J90">
        <v>-0.33144000000000001</v>
      </c>
      <c r="K90">
        <v>0.21542</v>
      </c>
    </row>
    <row r="91" spans="2:11" x14ac:dyDescent="0.2">
      <c r="B91">
        <v>76</v>
      </c>
      <c r="C91" t="s">
        <v>205</v>
      </c>
      <c r="D91">
        <v>-0.66422999999999999</v>
      </c>
      <c r="E91">
        <v>0.29318</v>
      </c>
      <c r="H91">
        <v>76</v>
      </c>
      <c r="I91" t="s">
        <v>205</v>
      </c>
      <c r="J91">
        <v>-0.19822999999999999</v>
      </c>
      <c r="K91">
        <v>0.16420000000000001</v>
      </c>
    </row>
    <row r="92" spans="2:11" x14ac:dyDescent="0.2">
      <c r="B92">
        <v>77</v>
      </c>
      <c r="C92" t="s">
        <v>205</v>
      </c>
      <c r="D92">
        <v>-0.11686000000000001</v>
      </c>
      <c r="E92">
        <v>0.17180999999999999</v>
      </c>
      <c r="H92">
        <v>77</v>
      </c>
      <c r="I92" t="s">
        <v>205</v>
      </c>
      <c r="J92">
        <v>-5.6519E-2</v>
      </c>
      <c r="K92">
        <v>0.17258999999999999</v>
      </c>
    </row>
    <row r="93" spans="2:11" x14ac:dyDescent="0.2">
      <c r="B93">
        <v>78</v>
      </c>
      <c r="C93" t="s">
        <v>205</v>
      </c>
      <c r="D93">
        <v>-2.9585E-2</v>
      </c>
      <c r="E93">
        <v>0.18812000000000001</v>
      </c>
      <c r="H93">
        <v>78</v>
      </c>
      <c r="I93" t="s">
        <v>205</v>
      </c>
      <c r="J93">
        <v>-1.7548000000000001E-2</v>
      </c>
      <c r="K93">
        <v>0.18676999999999999</v>
      </c>
    </row>
    <row r="94" spans="2:11" x14ac:dyDescent="0.2">
      <c r="B94">
        <v>79</v>
      </c>
      <c r="C94" t="s">
        <v>205</v>
      </c>
      <c r="D94">
        <v>-4.2953000000000001E-8</v>
      </c>
      <c r="E94">
        <v>0.19788</v>
      </c>
      <c r="H94">
        <v>79</v>
      </c>
      <c r="I94" t="s">
        <v>204</v>
      </c>
      <c r="J94">
        <v>-3.8253000000000002E-2</v>
      </c>
      <c r="K94">
        <v>0.12214</v>
      </c>
    </row>
    <row r="95" spans="2:11" x14ac:dyDescent="0.2">
      <c r="B95">
        <v>80</v>
      </c>
      <c r="C95" t="s">
        <v>204</v>
      </c>
      <c r="D95">
        <v>3.8816000000000003E-2</v>
      </c>
      <c r="E95">
        <v>0.15376000000000001</v>
      </c>
      <c r="H95">
        <v>80</v>
      </c>
      <c r="I95" t="s">
        <v>203</v>
      </c>
      <c r="J95">
        <v>-0.62870000000000004</v>
      </c>
      <c r="K95">
        <v>0.27245999999999998</v>
      </c>
    </row>
    <row r="96" spans="2:11" x14ac:dyDescent="0.2">
      <c r="B96">
        <v>81</v>
      </c>
      <c r="C96" t="s">
        <v>203</v>
      </c>
      <c r="D96">
        <v>-0.61597999999999997</v>
      </c>
      <c r="E96">
        <v>0.27198</v>
      </c>
      <c r="H96">
        <v>81</v>
      </c>
      <c r="I96" t="s">
        <v>203</v>
      </c>
      <c r="J96">
        <v>-0.64439000000000002</v>
      </c>
      <c r="K96">
        <v>0.20366000000000001</v>
      </c>
    </row>
    <row r="97" spans="2:11" x14ac:dyDescent="0.2">
      <c r="B97">
        <v>82</v>
      </c>
      <c r="C97" t="s">
        <v>203</v>
      </c>
      <c r="D97">
        <v>-0.63116000000000005</v>
      </c>
      <c r="E97">
        <v>0.20316999999999999</v>
      </c>
      <c r="H97">
        <v>82</v>
      </c>
      <c r="I97" t="s">
        <v>203</v>
      </c>
      <c r="J97">
        <v>-0.71552000000000004</v>
      </c>
      <c r="K97">
        <v>0.18987999999999999</v>
      </c>
    </row>
    <row r="98" spans="2:11" x14ac:dyDescent="0.2">
      <c r="B98">
        <v>83</v>
      </c>
      <c r="C98" t="s">
        <v>203</v>
      </c>
      <c r="D98">
        <v>-0.70176000000000005</v>
      </c>
      <c r="E98">
        <v>0.18919</v>
      </c>
      <c r="H98">
        <v>83</v>
      </c>
      <c r="I98" t="s">
        <v>203</v>
      </c>
      <c r="J98">
        <v>-0.17738000000000001</v>
      </c>
      <c r="K98">
        <v>0.18611</v>
      </c>
    </row>
    <row r="99" spans="2:11" x14ac:dyDescent="0.2">
      <c r="B99">
        <v>84</v>
      </c>
      <c r="C99" t="s">
        <v>203</v>
      </c>
      <c r="D99">
        <v>-0.16478999999999999</v>
      </c>
      <c r="E99">
        <v>0.18509999999999999</v>
      </c>
      <c r="H99">
        <v>84</v>
      </c>
      <c r="I99" t="s">
        <v>203</v>
      </c>
      <c r="J99">
        <v>-0.18923000000000001</v>
      </c>
      <c r="K99">
        <v>0.18107999999999999</v>
      </c>
    </row>
    <row r="100" spans="2:11" x14ac:dyDescent="0.2">
      <c r="B100">
        <v>85</v>
      </c>
      <c r="C100" t="s">
        <v>203</v>
      </c>
      <c r="D100">
        <v>-0.17448</v>
      </c>
      <c r="E100">
        <v>0.17937</v>
      </c>
      <c r="H100">
        <v>85</v>
      </c>
      <c r="I100" t="s">
        <v>203</v>
      </c>
      <c r="J100">
        <v>-0.14856</v>
      </c>
      <c r="K100">
        <v>0.18487999999999999</v>
      </c>
    </row>
    <row r="101" spans="2:11" x14ac:dyDescent="0.2">
      <c r="B101">
        <v>86</v>
      </c>
      <c r="C101" t="s">
        <v>203</v>
      </c>
      <c r="D101">
        <v>-0.13397000000000001</v>
      </c>
      <c r="E101">
        <v>0.18282999999999999</v>
      </c>
      <c r="H101">
        <v>86</v>
      </c>
      <c r="I101" t="s">
        <v>203</v>
      </c>
      <c r="J101">
        <v>0.21629999999999999</v>
      </c>
      <c r="K101">
        <v>0.18140000000000001</v>
      </c>
    </row>
    <row r="102" spans="2:11" x14ac:dyDescent="0.2">
      <c r="B102">
        <v>87</v>
      </c>
      <c r="C102" t="s">
        <v>203</v>
      </c>
      <c r="D102">
        <v>0.23021</v>
      </c>
      <c r="E102">
        <v>0.1799</v>
      </c>
      <c r="H102">
        <v>87</v>
      </c>
      <c r="I102" t="s">
        <v>203</v>
      </c>
      <c r="J102">
        <v>0.56420000000000003</v>
      </c>
      <c r="K102">
        <v>0.17893000000000001</v>
      </c>
    </row>
    <row r="103" spans="2:11" x14ac:dyDescent="0.2">
      <c r="B103">
        <v>88</v>
      </c>
      <c r="C103" t="s">
        <v>203</v>
      </c>
      <c r="D103">
        <v>0.57799</v>
      </c>
      <c r="E103">
        <v>0.17812</v>
      </c>
      <c r="H103">
        <v>88</v>
      </c>
      <c r="I103" t="s">
        <v>203</v>
      </c>
      <c r="J103">
        <v>0.67322000000000004</v>
      </c>
      <c r="K103">
        <v>0.17951</v>
      </c>
    </row>
    <row r="104" spans="2:11" x14ac:dyDescent="0.2">
      <c r="B104">
        <v>89</v>
      </c>
      <c r="C104" t="s">
        <v>203</v>
      </c>
      <c r="D104">
        <v>0.68784999999999996</v>
      </c>
      <c r="E104">
        <v>0.17851</v>
      </c>
      <c r="H104">
        <v>89</v>
      </c>
      <c r="I104" t="s">
        <v>203</v>
      </c>
      <c r="J104">
        <v>0.80174999999999996</v>
      </c>
      <c r="K104">
        <v>0.18046000000000001</v>
      </c>
    </row>
    <row r="105" spans="2:11" x14ac:dyDescent="0.2">
      <c r="B105">
        <v>90</v>
      </c>
      <c r="C105" t="s">
        <v>203</v>
      </c>
      <c r="D105">
        <v>0.81608000000000003</v>
      </c>
      <c r="E105">
        <v>0.17962</v>
      </c>
      <c r="H105">
        <v>90</v>
      </c>
      <c r="I105" t="s">
        <v>203</v>
      </c>
      <c r="J105">
        <v>0.86146</v>
      </c>
      <c r="K105">
        <v>0.18357999999999999</v>
      </c>
    </row>
    <row r="106" spans="2:11" x14ac:dyDescent="0.2">
      <c r="B106">
        <v>91</v>
      </c>
      <c r="C106" t="s">
        <v>203</v>
      </c>
      <c r="D106">
        <v>0.87553000000000003</v>
      </c>
      <c r="E106">
        <v>0.18254000000000001</v>
      </c>
      <c r="H106">
        <v>91</v>
      </c>
      <c r="I106" t="s">
        <v>203</v>
      </c>
      <c r="J106">
        <v>0.66583000000000003</v>
      </c>
      <c r="K106">
        <v>0.17061999999999999</v>
      </c>
    </row>
    <row r="107" spans="2:11" x14ac:dyDescent="0.2">
      <c r="B107">
        <v>92</v>
      </c>
      <c r="C107" t="s">
        <v>203</v>
      </c>
      <c r="D107">
        <v>0.68030999999999997</v>
      </c>
      <c r="E107">
        <v>0.16966000000000001</v>
      </c>
      <c r="H107">
        <v>92</v>
      </c>
      <c r="I107" t="s">
        <v>203</v>
      </c>
      <c r="J107">
        <v>0.54895000000000005</v>
      </c>
      <c r="K107">
        <v>0.16556999999999999</v>
      </c>
    </row>
    <row r="108" spans="2:11" x14ac:dyDescent="0.2">
      <c r="B108">
        <v>93</v>
      </c>
      <c r="C108" t="s">
        <v>203</v>
      </c>
      <c r="D108">
        <v>0.56128999999999996</v>
      </c>
      <c r="E108">
        <v>0.16478000000000001</v>
      </c>
      <c r="H108">
        <v>93</v>
      </c>
      <c r="I108" t="s">
        <v>203</v>
      </c>
      <c r="J108">
        <v>0.42551</v>
      </c>
      <c r="K108">
        <v>0.18401999999999999</v>
      </c>
    </row>
    <row r="109" spans="2:11" x14ac:dyDescent="0.2">
      <c r="B109">
        <v>94</v>
      </c>
      <c r="C109" t="s">
        <v>203</v>
      </c>
      <c r="D109">
        <v>0.42919000000000002</v>
      </c>
      <c r="E109">
        <v>0.18314</v>
      </c>
      <c r="H109">
        <v>94</v>
      </c>
      <c r="I109" t="s">
        <v>203</v>
      </c>
      <c r="J109">
        <v>0.51166999999999996</v>
      </c>
      <c r="K109">
        <v>0.18659999999999999</v>
      </c>
    </row>
    <row r="110" spans="2:11" x14ac:dyDescent="0.2">
      <c r="B110">
        <v>95</v>
      </c>
      <c r="C110" t="s">
        <v>203</v>
      </c>
      <c r="D110">
        <v>0.49757000000000001</v>
      </c>
      <c r="E110">
        <v>0.18557999999999999</v>
      </c>
      <c r="H110">
        <v>95</v>
      </c>
      <c r="I110" t="s">
        <v>203</v>
      </c>
      <c r="J110">
        <v>0.55708000000000002</v>
      </c>
      <c r="K110">
        <v>0.18773999999999999</v>
      </c>
    </row>
    <row r="111" spans="2:11" x14ac:dyDescent="0.2">
      <c r="B111">
        <v>96</v>
      </c>
      <c r="C111" t="s">
        <v>203</v>
      </c>
      <c r="D111">
        <v>0.51688000000000001</v>
      </c>
      <c r="E111">
        <v>0.18570999999999999</v>
      </c>
      <c r="H111">
        <v>96</v>
      </c>
      <c r="I111" t="s">
        <v>203</v>
      </c>
      <c r="J111">
        <v>0.49393999999999999</v>
      </c>
      <c r="K111">
        <v>0.19023000000000001</v>
      </c>
    </row>
    <row r="112" spans="2:11" x14ac:dyDescent="0.2">
      <c r="B112">
        <v>97</v>
      </c>
      <c r="C112" t="s">
        <v>203</v>
      </c>
      <c r="D112">
        <v>0.41927999999999999</v>
      </c>
      <c r="E112">
        <v>0.18845000000000001</v>
      </c>
      <c r="H112">
        <v>97</v>
      </c>
      <c r="I112" t="s">
        <v>203</v>
      </c>
      <c r="J112">
        <v>0.20286000000000001</v>
      </c>
      <c r="K112">
        <v>0.20122999999999999</v>
      </c>
    </row>
    <row r="113" spans="2:11" x14ac:dyDescent="0.2">
      <c r="B113">
        <v>98</v>
      </c>
      <c r="C113" t="s">
        <v>203</v>
      </c>
      <c r="D113">
        <v>9.5409999999999995E-2</v>
      </c>
      <c r="E113">
        <v>0.19975999999999999</v>
      </c>
      <c r="H113">
        <v>98</v>
      </c>
      <c r="I113" t="s">
        <v>203</v>
      </c>
      <c r="J113">
        <v>-0.19233</v>
      </c>
      <c r="K113">
        <v>0.21384</v>
      </c>
    </row>
    <row r="114" spans="2:11" x14ac:dyDescent="0.2">
      <c r="B114">
        <v>99</v>
      </c>
      <c r="C114" t="s">
        <v>203</v>
      </c>
      <c r="D114">
        <v>-0.31835000000000002</v>
      </c>
      <c r="E114">
        <v>0.20949000000000001</v>
      </c>
      <c r="H114">
        <v>99</v>
      </c>
      <c r="I114" t="s">
        <v>203</v>
      </c>
      <c r="J114">
        <v>-0.34637000000000001</v>
      </c>
      <c r="K114">
        <v>0.20968000000000001</v>
      </c>
    </row>
    <row r="115" spans="2:11" x14ac:dyDescent="0.2">
      <c r="B115">
        <v>100</v>
      </c>
      <c r="C115" t="s">
        <v>203</v>
      </c>
      <c r="D115">
        <v>-0.48533999999999999</v>
      </c>
      <c r="E115">
        <v>0.20263</v>
      </c>
      <c r="H115">
        <v>100</v>
      </c>
      <c r="I115" t="s">
        <v>203</v>
      </c>
      <c r="J115">
        <v>-0.35671000000000003</v>
      </c>
      <c r="K115">
        <v>0.19722000000000001</v>
      </c>
    </row>
    <row r="116" spans="2:11" x14ac:dyDescent="0.2">
      <c r="B116">
        <v>101</v>
      </c>
      <c r="C116" t="s">
        <v>203</v>
      </c>
      <c r="D116">
        <v>-0.50573000000000001</v>
      </c>
      <c r="E116">
        <v>0.18326999999999999</v>
      </c>
      <c r="H116">
        <v>101</v>
      </c>
      <c r="I116" t="s">
        <v>203</v>
      </c>
      <c r="J116">
        <v>-0.34836</v>
      </c>
      <c r="K116">
        <v>0.18143999999999999</v>
      </c>
    </row>
    <row r="117" spans="2:11" x14ac:dyDescent="0.2">
      <c r="B117">
        <v>102</v>
      </c>
      <c r="C117" t="s">
        <v>203</v>
      </c>
      <c r="D117">
        <v>-0.50165000000000004</v>
      </c>
      <c r="E117">
        <v>0.15540999999999999</v>
      </c>
      <c r="H117">
        <v>102</v>
      </c>
      <c r="I117" t="s">
        <v>203</v>
      </c>
      <c r="J117">
        <v>-0.42792000000000002</v>
      </c>
      <c r="K117">
        <v>0.16718</v>
      </c>
    </row>
    <row r="118" spans="2:11" x14ac:dyDescent="0.2">
      <c r="B118">
        <v>103</v>
      </c>
      <c r="C118" t="s">
        <v>203</v>
      </c>
      <c r="D118">
        <v>-0.57013000000000003</v>
      </c>
      <c r="E118">
        <v>0.14036999999999999</v>
      </c>
      <c r="H118">
        <v>103</v>
      </c>
      <c r="I118" t="s">
        <v>203</v>
      </c>
      <c r="J118">
        <v>-0.75438000000000005</v>
      </c>
      <c r="K118">
        <v>0.13675999999999999</v>
      </c>
    </row>
    <row r="119" spans="2:11" x14ac:dyDescent="0.2">
      <c r="B119">
        <v>104</v>
      </c>
      <c r="C119" t="s">
        <v>203</v>
      </c>
      <c r="D119">
        <v>-0.85407</v>
      </c>
      <c r="E119">
        <v>0.12257999999999999</v>
      </c>
      <c r="H119">
        <v>104</v>
      </c>
      <c r="I119" t="s">
        <v>203</v>
      </c>
      <c r="J119">
        <v>-0.48069000000000001</v>
      </c>
      <c r="K119">
        <v>0.13020000000000001</v>
      </c>
    </row>
    <row r="120" spans="2:11" x14ac:dyDescent="0.2">
      <c r="B120">
        <v>105</v>
      </c>
      <c r="C120" t="s">
        <v>203</v>
      </c>
      <c r="D120">
        <v>-0.54586000000000001</v>
      </c>
      <c r="E120">
        <v>0.11452</v>
      </c>
      <c r="H120">
        <v>105</v>
      </c>
      <c r="I120" t="s">
        <v>203</v>
      </c>
      <c r="J120">
        <v>-0.47755999999999998</v>
      </c>
      <c r="K120">
        <v>0.11473999999999999</v>
      </c>
    </row>
    <row r="121" spans="2:11" x14ac:dyDescent="0.2">
      <c r="B121">
        <v>106</v>
      </c>
      <c r="C121" t="s">
        <v>203</v>
      </c>
      <c r="D121">
        <v>-0.49736999999999998</v>
      </c>
      <c r="E121">
        <v>0.10594000000000001</v>
      </c>
      <c r="H121">
        <v>106</v>
      </c>
      <c r="I121" t="s">
        <v>203</v>
      </c>
      <c r="J121">
        <v>-0.11343</v>
      </c>
      <c r="K121">
        <v>0.10728</v>
      </c>
    </row>
    <row r="122" spans="2:11" x14ac:dyDescent="0.2">
      <c r="B122">
        <v>107</v>
      </c>
      <c r="C122" t="s">
        <v>203</v>
      </c>
      <c r="D122">
        <v>-8.7843000000000004E-2</v>
      </c>
      <c r="E122">
        <v>9.8100000000000007E-2</v>
      </c>
      <c r="H122">
        <v>107</v>
      </c>
      <c r="I122" t="s">
        <v>203</v>
      </c>
      <c r="J122">
        <v>4.0707E-2</v>
      </c>
      <c r="K122">
        <v>9.9811999999999998E-2</v>
      </c>
    </row>
    <row r="123" spans="2:11" x14ac:dyDescent="0.2">
      <c r="B123">
        <v>108</v>
      </c>
      <c r="C123" t="s">
        <v>203</v>
      </c>
      <c r="D123">
        <v>0.13099</v>
      </c>
      <c r="E123">
        <v>8.8209999999999997E-2</v>
      </c>
      <c r="H123">
        <v>108</v>
      </c>
      <c r="I123" t="s">
        <v>203</v>
      </c>
      <c r="J123">
        <v>0.37918000000000002</v>
      </c>
      <c r="K123">
        <v>0.10496</v>
      </c>
    </row>
    <row r="124" spans="2:11" x14ac:dyDescent="0.2">
      <c r="B124">
        <v>109</v>
      </c>
      <c r="C124" t="s">
        <v>203</v>
      </c>
      <c r="D124">
        <v>0.50475000000000003</v>
      </c>
      <c r="E124">
        <v>9.1794000000000001E-2</v>
      </c>
      <c r="H124">
        <v>109</v>
      </c>
      <c r="I124" t="s">
        <v>203</v>
      </c>
      <c r="J124">
        <v>1.703E-2</v>
      </c>
      <c r="K124">
        <v>0.12164</v>
      </c>
    </row>
    <row r="125" spans="2:11" x14ac:dyDescent="0.2">
      <c r="B125">
        <v>110</v>
      </c>
      <c r="C125" t="s">
        <v>203</v>
      </c>
      <c r="D125">
        <v>3.4936000000000002E-2</v>
      </c>
      <c r="E125">
        <v>0.10752</v>
      </c>
      <c r="H125">
        <v>110</v>
      </c>
      <c r="I125" t="s">
        <v>203</v>
      </c>
      <c r="J125">
        <v>-7.3038000000000006E-2</v>
      </c>
      <c r="K125">
        <v>0.14474000000000001</v>
      </c>
    </row>
    <row r="126" spans="2:11" x14ac:dyDescent="0.2">
      <c r="B126">
        <v>111</v>
      </c>
      <c r="C126" t="s">
        <v>203</v>
      </c>
      <c r="D126">
        <v>-0.22313</v>
      </c>
      <c r="E126">
        <v>0.12422</v>
      </c>
      <c r="H126">
        <v>111</v>
      </c>
      <c r="I126" t="s">
        <v>203</v>
      </c>
      <c r="J126">
        <v>-0.1148</v>
      </c>
      <c r="K126">
        <v>0.14424000000000001</v>
      </c>
    </row>
    <row r="127" spans="2:11" x14ac:dyDescent="0.2">
      <c r="B127">
        <v>112</v>
      </c>
      <c r="C127" t="s">
        <v>203</v>
      </c>
      <c r="D127">
        <v>-0.27615000000000001</v>
      </c>
      <c r="E127">
        <v>0.11483</v>
      </c>
      <c r="H127">
        <v>112</v>
      </c>
      <c r="I127" t="s">
        <v>203</v>
      </c>
      <c r="J127">
        <v>2.1107000000000001E-2</v>
      </c>
      <c r="K127">
        <v>0.12952</v>
      </c>
    </row>
    <row r="128" spans="2:11" x14ac:dyDescent="0.2">
      <c r="B128">
        <v>113</v>
      </c>
      <c r="C128" t="s">
        <v>203</v>
      </c>
      <c r="D128">
        <v>-1.7507999999999999E-2</v>
      </c>
      <c r="E128">
        <v>0.12193</v>
      </c>
      <c r="H128">
        <v>113</v>
      </c>
      <c r="I128" t="s">
        <v>203</v>
      </c>
      <c r="J128">
        <v>3.9234999999999999E-2</v>
      </c>
      <c r="K128">
        <v>0.13936999999999999</v>
      </c>
    </row>
    <row r="129" spans="2:11" x14ac:dyDescent="0.2">
      <c r="B129">
        <v>114</v>
      </c>
      <c r="C129" t="s">
        <v>203</v>
      </c>
      <c r="D129">
        <v>3.4277000000000002E-2</v>
      </c>
      <c r="E129">
        <v>0.12537000000000001</v>
      </c>
      <c r="H129">
        <v>114</v>
      </c>
      <c r="I129" t="s">
        <v>203</v>
      </c>
      <c r="J129">
        <v>-0.12645000000000001</v>
      </c>
      <c r="K129">
        <v>0.12962000000000001</v>
      </c>
    </row>
    <row r="130" spans="2:11" x14ac:dyDescent="0.2">
      <c r="B130">
        <v>115</v>
      </c>
      <c r="C130" t="s">
        <v>203</v>
      </c>
      <c r="D130">
        <v>-0.13930999999999999</v>
      </c>
      <c r="E130">
        <v>0.11956</v>
      </c>
      <c r="H130">
        <v>115</v>
      </c>
      <c r="I130" t="s">
        <v>203</v>
      </c>
      <c r="J130">
        <v>-0.43491000000000002</v>
      </c>
      <c r="K130">
        <v>0.1089</v>
      </c>
    </row>
    <row r="131" spans="2:11" x14ac:dyDescent="0.2">
      <c r="B131">
        <v>116</v>
      </c>
      <c r="C131" t="s">
        <v>203</v>
      </c>
      <c r="D131">
        <v>-0.41152</v>
      </c>
      <c r="E131">
        <v>0.10727</v>
      </c>
      <c r="H131">
        <v>116</v>
      </c>
      <c r="I131" t="s">
        <v>203</v>
      </c>
      <c r="J131">
        <v>-0.34061999999999998</v>
      </c>
      <c r="K131">
        <v>0.10014000000000001</v>
      </c>
    </row>
    <row r="132" spans="2:11" x14ac:dyDescent="0.2">
      <c r="B132">
        <v>117</v>
      </c>
      <c r="C132" t="s">
        <v>203</v>
      </c>
      <c r="D132">
        <v>-0.30965999999999999</v>
      </c>
      <c r="E132">
        <v>9.8927000000000001E-2</v>
      </c>
      <c r="H132">
        <v>117</v>
      </c>
      <c r="I132" t="s">
        <v>203</v>
      </c>
      <c r="J132">
        <v>-0.18442</v>
      </c>
      <c r="K132">
        <v>9.6880999999999995E-2</v>
      </c>
    </row>
    <row r="133" spans="2:11" x14ac:dyDescent="0.2">
      <c r="B133">
        <v>118</v>
      </c>
      <c r="C133" t="s">
        <v>203</v>
      </c>
      <c r="D133">
        <v>-0.15651000000000001</v>
      </c>
      <c r="E133">
        <v>9.5291000000000001E-2</v>
      </c>
      <c r="H133">
        <v>118</v>
      </c>
      <c r="I133" t="s">
        <v>203</v>
      </c>
      <c r="J133">
        <v>-2.1350000000000001E-2</v>
      </c>
      <c r="K133">
        <v>9.2892000000000002E-2</v>
      </c>
    </row>
    <row r="134" spans="2:11" x14ac:dyDescent="0.2">
      <c r="B134">
        <v>119</v>
      </c>
      <c r="C134" t="s">
        <v>203</v>
      </c>
      <c r="D134">
        <v>3.4556999999999999E-3</v>
      </c>
      <c r="E134">
        <v>9.1511999999999996E-2</v>
      </c>
      <c r="H134">
        <v>119</v>
      </c>
      <c r="I134" t="s">
        <v>203</v>
      </c>
      <c r="J134">
        <v>1.3748E-2</v>
      </c>
      <c r="K134">
        <v>9.6015000000000003E-2</v>
      </c>
    </row>
    <row r="135" spans="2:11" x14ac:dyDescent="0.2">
      <c r="B135">
        <v>120</v>
      </c>
      <c r="C135" t="s">
        <v>203</v>
      </c>
      <c r="D135">
        <v>5.2496000000000001E-2</v>
      </c>
      <c r="E135">
        <v>9.5199000000000006E-2</v>
      </c>
      <c r="H135">
        <v>120</v>
      </c>
      <c r="I135" t="s">
        <v>203</v>
      </c>
      <c r="J135">
        <v>-9.8422999999999997E-2</v>
      </c>
      <c r="K135">
        <v>0.10291</v>
      </c>
    </row>
    <row r="136" spans="2:11" x14ac:dyDescent="0.2">
      <c r="B136">
        <v>121</v>
      </c>
      <c r="C136" t="s">
        <v>203</v>
      </c>
      <c r="D136">
        <v>-6.0227999999999997E-2</v>
      </c>
      <c r="E136">
        <v>0.10151</v>
      </c>
      <c r="H136">
        <v>121</v>
      </c>
      <c r="I136" t="s">
        <v>203</v>
      </c>
      <c r="J136">
        <v>-0.17823</v>
      </c>
      <c r="K136">
        <v>0.10136000000000001</v>
      </c>
    </row>
    <row r="137" spans="2:11" x14ac:dyDescent="0.2">
      <c r="B137">
        <v>122</v>
      </c>
      <c r="C137" t="s">
        <v>203</v>
      </c>
      <c r="D137">
        <v>-0.12959000000000001</v>
      </c>
      <c r="E137">
        <v>0.10105</v>
      </c>
      <c r="H137">
        <v>122</v>
      </c>
      <c r="I137" t="s">
        <v>203</v>
      </c>
      <c r="J137">
        <v>3.5131999999999997E-2</v>
      </c>
      <c r="K137">
        <v>0.10034</v>
      </c>
    </row>
    <row r="138" spans="2:11" x14ac:dyDescent="0.2">
      <c r="B138">
        <v>123</v>
      </c>
      <c r="C138" t="s">
        <v>203</v>
      </c>
      <c r="D138">
        <v>8.0435999999999994E-2</v>
      </c>
      <c r="E138">
        <v>9.8712999999999995E-2</v>
      </c>
      <c r="H138">
        <v>123</v>
      </c>
      <c r="I138" t="s">
        <v>203</v>
      </c>
      <c r="J138">
        <v>9.6032000000000006E-2</v>
      </c>
      <c r="K138">
        <v>9.6460000000000004E-2</v>
      </c>
    </row>
    <row r="139" spans="2:11" x14ac:dyDescent="0.2">
      <c r="B139">
        <v>124</v>
      </c>
      <c r="C139" t="s">
        <v>203</v>
      </c>
      <c r="D139">
        <v>0.14296</v>
      </c>
      <c r="E139">
        <v>9.4978999999999994E-2</v>
      </c>
      <c r="H139">
        <v>124</v>
      </c>
      <c r="I139" t="s">
        <v>203</v>
      </c>
      <c r="J139">
        <v>0.16589000000000001</v>
      </c>
      <c r="K139">
        <v>9.4350000000000003E-2</v>
      </c>
    </row>
    <row r="140" spans="2:11" x14ac:dyDescent="0.2">
      <c r="B140">
        <v>125</v>
      </c>
      <c r="C140" t="s">
        <v>203</v>
      </c>
      <c r="D140">
        <v>0.21082999999999999</v>
      </c>
      <c r="E140">
        <v>9.2323000000000002E-2</v>
      </c>
      <c r="H140">
        <v>125</v>
      </c>
      <c r="I140" t="s">
        <v>203</v>
      </c>
      <c r="J140">
        <v>0.13108</v>
      </c>
      <c r="K140">
        <v>0.1009</v>
      </c>
    </row>
    <row r="141" spans="2:11" x14ac:dyDescent="0.2">
      <c r="B141">
        <v>126</v>
      </c>
      <c r="C141" t="s">
        <v>203</v>
      </c>
      <c r="D141">
        <v>0.17348</v>
      </c>
      <c r="E141">
        <v>9.8530999999999994E-2</v>
      </c>
      <c r="H141">
        <v>126</v>
      </c>
      <c r="I141" t="s">
        <v>203</v>
      </c>
      <c r="J141">
        <v>-5.9484000000000002E-2</v>
      </c>
      <c r="K141">
        <v>0.10363</v>
      </c>
    </row>
    <row r="142" spans="2:11" x14ac:dyDescent="0.2">
      <c r="B142">
        <v>127</v>
      </c>
      <c r="C142" t="s">
        <v>203</v>
      </c>
      <c r="D142">
        <v>-1.5514E-2</v>
      </c>
      <c r="E142">
        <v>9.9045999999999995E-2</v>
      </c>
      <c r="H142">
        <v>127</v>
      </c>
      <c r="I142" t="s">
        <v>203</v>
      </c>
      <c r="J142">
        <v>0.25713999999999998</v>
      </c>
      <c r="K142">
        <v>0.10521999999999999</v>
      </c>
    </row>
    <row r="143" spans="2:11" x14ac:dyDescent="0.2">
      <c r="B143">
        <v>128</v>
      </c>
      <c r="C143" t="s">
        <v>203</v>
      </c>
      <c r="D143">
        <v>0.29298000000000002</v>
      </c>
      <c r="E143">
        <v>0.10417</v>
      </c>
      <c r="H143">
        <v>128</v>
      </c>
      <c r="I143" t="s">
        <v>203</v>
      </c>
      <c r="J143">
        <v>0.24104999999999999</v>
      </c>
      <c r="K143">
        <v>0.12515000000000001</v>
      </c>
    </row>
    <row r="144" spans="2:11" x14ac:dyDescent="0.2">
      <c r="B144">
        <v>129</v>
      </c>
      <c r="C144" t="s">
        <v>203</v>
      </c>
      <c r="D144">
        <v>0.27284999999999998</v>
      </c>
      <c r="E144">
        <v>0.11848</v>
      </c>
      <c r="H144">
        <v>129</v>
      </c>
      <c r="I144" t="s">
        <v>203</v>
      </c>
      <c r="J144">
        <v>0.16311</v>
      </c>
      <c r="K144">
        <v>0.14102999999999999</v>
      </c>
    </row>
    <row r="145" spans="2:11" x14ac:dyDescent="0.2">
      <c r="B145">
        <v>130</v>
      </c>
      <c r="C145" t="s">
        <v>203</v>
      </c>
      <c r="D145">
        <v>0.20136000000000001</v>
      </c>
      <c r="E145">
        <v>0.13500999999999999</v>
      </c>
      <c r="H145">
        <v>130</v>
      </c>
      <c r="I145" t="s">
        <v>203</v>
      </c>
      <c r="J145">
        <v>9.1095999999999996E-2</v>
      </c>
      <c r="K145">
        <v>0.15984000000000001</v>
      </c>
    </row>
    <row r="146" spans="2:11" x14ac:dyDescent="0.2">
      <c r="B146">
        <v>131</v>
      </c>
      <c r="C146" t="s">
        <v>203</v>
      </c>
      <c r="D146">
        <v>0.13705999999999999</v>
      </c>
      <c r="E146">
        <v>0.14976999999999999</v>
      </c>
      <c r="H146">
        <v>131</v>
      </c>
      <c r="I146" t="s">
        <v>203</v>
      </c>
      <c r="J146">
        <v>0.14380999999999999</v>
      </c>
      <c r="K146">
        <v>0.17496999999999999</v>
      </c>
    </row>
    <row r="147" spans="2:11" x14ac:dyDescent="0.2">
      <c r="B147">
        <v>132</v>
      </c>
      <c r="C147" t="s">
        <v>203</v>
      </c>
      <c r="D147">
        <v>0.18978</v>
      </c>
      <c r="E147">
        <v>0.15493000000000001</v>
      </c>
      <c r="H147">
        <v>132</v>
      </c>
      <c r="I147" t="s">
        <v>203</v>
      </c>
      <c r="J147">
        <v>-0.21332999999999999</v>
      </c>
      <c r="K147">
        <v>0.17494999999999999</v>
      </c>
    </row>
    <row r="148" spans="2:11" x14ac:dyDescent="0.2">
      <c r="B148">
        <v>133</v>
      </c>
      <c r="C148" t="s">
        <v>203</v>
      </c>
      <c r="D148">
        <v>-0.158</v>
      </c>
      <c r="E148">
        <v>0.14144999999999999</v>
      </c>
      <c r="H148">
        <v>133</v>
      </c>
      <c r="I148" t="s">
        <v>203</v>
      </c>
      <c r="J148">
        <v>-0.18093999999999999</v>
      </c>
      <c r="K148">
        <v>0.14013</v>
      </c>
    </row>
    <row r="149" spans="2:11" x14ac:dyDescent="0.2">
      <c r="B149">
        <v>134</v>
      </c>
      <c r="C149" t="s">
        <v>203</v>
      </c>
      <c r="D149">
        <v>-0.10792</v>
      </c>
      <c r="E149">
        <v>0.13231000000000001</v>
      </c>
      <c r="H149">
        <v>134</v>
      </c>
      <c r="I149" t="s">
        <v>203</v>
      </c>
      <c r="J149">
        <v>-0.33058999999999999</v>
      </c>
      <c r="K149">
        <v>0.14452000000000001</v>
      </c>
    </row>
    <row r="150" spans="2:11" x14ac:dyDescent="0.2">
      <c r="B150">
        <v>135</v>
      </c>
      <c r="C150" t="s">
        <v>203</v>
      </c>
      <c r="D150">
        <v>-0.20247999999999999</v>
      </c>
      <c r="E150">
        <v>0.13355</v>
      </c>
      <c r="H150">
        <v>135</v>
      </c>
      <c r="I150" t="s">
        <v>202</v>
      </c>
      <c r="J150">
        <v>-1.8416999999999999E-2</v>
      </c>
      <c r="K150">
        <v>0.43108000000000002</v>
      </c>
    </row>
    <row r="151" spans="2:11" x14ac:dyDescent="0.2">
      <c r="B151">
        <v>136</v>
      </c>
      <c r="C151" t="s">
        <v>203</v>
      </c>
      <c r="D151">
        <v>0.14577999999999999</v>
      </c>
      <c r="E151">
        <v>0.15458</v>
      </c>
      <c r="H151">
        <v>136</v>
      </c>
      <c r="I151" t="s">
        <v>202</v>
      </c>
      <c r="J151">
        <v>2.6078E-2</v>
      </c>
      <c r="K151">
        <v>0.41768</v>
      </c>
    </row>
    <row r="152" spans="2:11" x14ac:dyDescent="0.2">
      <c r="B152">
        <v>137</v>
      </c>
      <c r="C152" t="s">
        <v>202</v>
      </c>
      <c r="D152">
        <v>-1.8318000000000001E-2</v>
      </c>
      <c r="E152">
        <v>0.43104999999999999</v>
      </c>
      <c r="H152">
        <v>137</v>
      </c>
      <c r="I152" t="s">
        <v>202</v>
      </c>
      <c r="J152">
        <v>0.14798</v>
      </c>
      <c r="K152">
        <v>0.41186</v>
      </c>
    </row>
    <row r="153" spans="2:11" x14ac:dyDescent="0.2">
      <c r="B153">
        <v>138</v>
      </c>
      <c r="C153" t="s">
        <v>202</v>
      </c>
      <c r="D153">
        <v>2.6717999999999999E-2</v>
      </c>
      <c r="E153">
        <v>0.41766999999999999</v>
      </c>
      <c r="H153">
        <v>138</v>
      </c>
      <c r="I153" t="s">
        <v>202</v>
      </c>
      <c r="J153">
        <v>4.3889999999999998E-2</v>
      </c>
      <c r="K153">
        <v>0.41387000000000002</v>
      </c>
    </row>
    <row r="154" spans="2:11" x14ac:dyDescent="0.2">
      <c r="B154">
        <v>139</v>
      </c>
      <c r="C154" t="s">
        <v>202</v>
      </c>
      <c r="D154">
        <v>0.14862</v>
      </c>
      <c r="E154">
        <v>0.41188999999999998</v>
      </c>
      <c r="H154">
        <v>139</v>
      </c>
      <c r="I154" t="s">
        <v>202</v>
      </c>
      <c r="J154">
        <v>-6.3043999999999999E-3</v>
      </c>
      <c r="K154">
        <v>0.32480999999999999</v>
      </c>
    </row>
    <row r="155" spans="2:11" x14ac:dyDescent="0.2">
      <c r="B155">
        <v>140</v>
      </c>
      <c r="C155" t="s">
        <v>202</v>
      </c>
      <c r="D155">
        <v>4.2081E-2</v>
      </c>
      <c r="E155">
        <v>0.41387000000000002</v>
      </c>
      <c r="H155">
        <v>140</v>
      </c>
      <c r="I155" t="s">
        <v>202</v>
      </c>
      <c r="J155">
        <v>-4.3882999999999998E-2</v>
      </c>
      <c r="K155">
        <v>0.29968</v>
      </c>
    </row>
    <row r="156" spans="2:11" x14ac:dyDescent="0.2">
      <c r="B156">
        <v>141</v>
      </c>
      <c r="C156" t="s">
        <v>202</v>
      </c>
      <c r="D156">
        <v>-5.1992000000000002E-3</v>
      </c>
      <c r="E156">
        <v>0.32478000000000001</v>
      </c>
      <c r="H156">
        <v>141</v>
      </c>
      <c r="I156" t="s">
        <v>202</v>
      </c>
      <c r="J156">
        <v>-4.9278000000000002E-2</v>
      </c>
      <c r="K156">
        <v>0.29421999999999998</v>
      </c>
    </row>
    <row r="157" spans="2:11" x14ac:dyDescent="0.2">
      <c r="B157">
        <v>142</v>
      </c>
      <c r="C157" t="s">
        <v>202</v>
      </c>
      <c r="D157">
        <v>-4.3588000000000002E-2</v>
      </c>
      <c r="E157">
        <v>0.29966999999999999</v>
      </c>
      <c r="H157">
        <v>142</v>
      </c>
      <c r="I157" t="s">
        <v>202</v>
      </c>
      <c r="J157">
        <v>-4.0579999999999998E-2</v>
      </c>
      <c r="K157">
        <v>0.29507</v>
      </c>
    </row>
    <row r="158" spans="2:11" x14ac:dyDescent="0.2">
      <c r="B158">
        <v>143</v>
      </c>
      <c r="C158" t="s">
        <v>202</v>
      </c>
      <c r="D158">
        <v>-4.9348000000000003E-2</v>
      </c>
      <c r="E158">
        <v>0.29421999999999998</v>
      </c>
      <c r="H158">
        <v>143</v>
      </c>
      <c r="I158" t="s">
        <v>202</v>
      </c>
      <c r="J158">
        <v>-3.2363999999999997E-2</v>
      </c>
      <c r="K158">
        <v>0.29646</v>
      </c>
    </row>
    <row r="159" spans="2:11" x14ac:dyDescent="0.2">
      <c r="B159">
        <v>144</v>
      </c>
      <c r="C159" t="s">
        <v>202</v>
      </c>
      <c r="D159">
        <v>-4.0783E-2</v>
      </c>
      <c r="E159">
        <v>0.29508000000000001</v>
      </c>
      <c r="H159">
        <v>144</v>
      </c>
      <c r="I159" t="s">
        <v>202</v>
      </c>
      <c r="J159">
        <v>-2.7120999999999999E-2</v>
      </c>
      <c r="K159">
        <v>0.28622999999999998</v>
      </c>
    </row>
    <row r="160" spans="2:11" x14ac:dyDescent="0.2">
      <c r="B160">
        <v>145</v>
      </c>
      <c r="C160" t="s">
        <v>202</v>
      </c>
      <c r="D160">
        <v>-3.2662999999999998E-2</v>
      </c>
      <c r="E160">
        <v>0.29646</v>
      </c>
      <c r="H160">
        <v>145</v>
      </c>
      <c r="I160" t="s">
        <v>202</v>
      </c>
      <c r="J160">
        <v>4.7835999999999997E-2</v>
      </c>
      <c r="K160">
        <v>0.42338999999999999</v>
      </c>
    </row>
    <row r="161" spans="2:11" x14ac:dyDescent="0.2">
      <c r="B161">
        <v>146</v>
      </c>
      <c r="C161" t="s">
        <v>202</v>
      </c>
      <c r="D161">
        <v>-2.7515000000000001E-2</v>
      </c>
      <c r="E161">
        <v>0.28621999999999997</v>
      </c>
      <c r="H161">
        <v>146</v>
      </c>
      <c r="I161" t="s">
        <v>202</v>
      </c>
      <c r="J161">
        <v>9.4089999999999993E-2</v>
      </c>
      <c r="K161">
        <v>0.41211999999999999</v>
      </c>
    </row>
    <row r="162" spans="2:11" x14ac:dyDescent="0.2">
      <c r="B162">
        <v>147</v>
      </c>
      <c r="C162" t="s">
        <v>202</v>
      </c>
      <c r="D162">
        <v>4.7834000000000002E-2</v>
      </c>
      <c r="E162">
        <v>0.42336000000000001</v>
      </c>
      <c r="H162">
        <v>147</v>
      </c>
      <c r="I162" t="s">
        <v>202</v>
      </c>
      <c r="J162">
        <v>0.11829000000000001</v>
      </c>
      <c r="K162">
        <v>0.40234999999999999</v>
      </c>
    </row>
    <row r="163" spans="2:11" x14ac:dyDescent="0.2">
      <c r="B163">
        <v>148</v>
      </c>
      <c r="C163" t="s">
        <v>202</v>
      </c>
      <c r="D163">
        <v>9.5028000000000001E-2</v>
      </c>
      <c r="E163">
        <v>0.41209000000000001</v>
      </c>
      <c r="H163">
        <v>148</v>
      </c>
      <c r="I163" t="s">
        <v>202</v>
      </c>
      <c r="J163">
        <v>-5.1827999999999999E-2</v>
      </c>
      <c r="K163">
        <v>0.31983</v>
      </c>
    </row>
    <row r="164" spans="2:11" x14ac:dyDescent="0.2">
      <c r="B164">
        <v>149</v>
      </c>
      <c r="C164" t="s">
        <v>202</v>
      </c>
      <c r="D164">
        <v>0.11952</v>
      </c>
      <c r="E164">
        <v>0.40236</v>
      </c>
      <c r="H164">
        <v>149</v>
      </c>
      <c r="I164" t="s">
        <v>202</v>
      </c>
      <c r="J164">
        <v>-4.4070999999999999E-2</v>
      </c>
      <c r="K164">
        <v>0.29409000000000002</v>
      </c>
    </row>
    <row r="165" spans="2:11" x14ac:dyDescent="0.2">
      <c r="B165">
        <v>150</v>
      </c>
      <c r="C165" t="s">
        <v>202</v>
      </c>
      <c r="D165">
        <v>-5.1699000000000002E-2</v>
      </c>
      <c r="E165">
        <v>0.31980999999999998</v>
      </c>
      <c r="H165">
        <v>150</v>
      </c>
      <c r="I165" t="s">
        <v>202</v>
      </c>
      <c r="J165">
        <v>-4.6045000000000003E-2</v>
      </c>
      <c r="K165">
        <v>0.29016999999999998</v>
      </c>
    </row>
    <row r="166" spans="2:11" x14ac:dyDescent="0.2">
      <c r="B166">
        <v>151</v>
      </c>
      <c r="C166" t="s">
        <v>202</v>
      </c>
      <c r="D166">
        <v>-4.3919E-2</v>
      </c>
      <c r="E166">
        <v>0.29403000000000001</v>
      </c>
      <c r="H166">
        <v>151</v>
      </c>
      <c r="I166" t="s">
        <v>202</v>
      </c>
      <c r="J166">
        <v>-3.8739000000000003E-2</v>
      </c>
      <c r="K166">
        <v>0.28960999999999998</v>
      </c>
    </row>
    <row r="167" spans="2:11" x14ac:dyDescent="0.2">
      <c r="B167">
        <v>152</v>
      </c>
      <c r="C167" t="s">
        <v>202</v>
      </c>
      <c r="D167">
        <v>-4.6040999999999999E-2</v>
      </c>
      <c r="E167">
        <v>0.29011999999999999</v>
      </c>
      <c r="H167">
        <v>152</v>
      </c>
      <c r="I167" t="s">
        <v>202</v>
      </c>
      <c r="J167">
        <v>-3.4254E-2</v>
      </c>
      <c r="K167">
        <v>0.29070000000000001</v>
      </c>
    </row>
    <row r="168" spans="2:11" x14ac:dyDescent="0.2">
      <c r="B168">
        <v>153</v>
      </c>
      <c r="C168" t="s">
        <v>202</v>
      </c>
      <c r="D168">
        <v>-3.8871000000000003E-2</v>
      </c>
      <c r="E168">
        <v>0.28959000000000001</v>
      </c>
      <c r="H168">
        <v>153</v>
      </c>
      <c r="I168" t="s">
        <v>202</v>
      </c>
      <c r="J168">
        <v>-2.6582999999999999E-2</v>
      </c>
      <c r="K168">
        <v>0.29165999999999997</v>
      </c>
    </row>
    <row r="169" spans="2:11" x14ac:dyDescent="0.2">
      <c r="B169">
        <v>154</v>
      </c>
      <c r="C169" t="s">
        <v>202</v>
      </c>
      <c r="D169">
        <v>-3.4675999999999998E-2</v>
      </c>
      <c r="E169">
        <v>0.29071000000000002</v>
      </c>
      <c r="H169">
        <v>154</v>
      </c>
      <c r="I169" t="s">
        <v>202</v>
      </c>
      <c r="J169">
        <v>-1.8696999999999998E-2</v>
      </c>
      <c r="K169">
        <v>0.27964</v>
      </c>
    </row>
    <row r="170" spans="2:11" x14ac:dyDescent="0.2">
      <c r="B170">
        <v>155</v>
      </c>
      <c r="C170" t="s">
        <v>202</v>
      </c>
      <c r="D170">
        <v>-2.7349999999999999E-2</v>
      </c>
      <c r="E170">
        <v>0.29161999999999999</v>
      </c>
      <c r="H170">
        <v>155</v>
      </c>
      <c r="I170" t="s">
        <v>202</v>
      </c>
      <c r="J170">
        <v>5.7764000000000003E-2</v>
      </c>
      <c r="K170">
        <v>0.42104000000000003</v>
      </c>
    </row>
    <row r="171" spans="2:11" x14ac:dyDescent="0.2">
      <c r="B171">
        <v>156</v>
      </c>
      <c r="C171" t="s">
        <v>202</v>
      </c>
      <c r="D171">
        <v>-1.9828999999999999E-2</v>
      </c>
      <c r="E171">
        <v>0.27959000000000001</v>
      </c>
      <c r="H171">
        <v>156</v>
      </c>
      <c r="I171" t="s">
        <v>202</v>
      </c>
      <c r="J171">
        <v>0.10094</v>
      </c>
      <c r="K171">
        <v>0.40500999999999998</v>
      </c>
    </row>
    <row r="172" spans="2:11" x14ac:dyDescent="0.2">
      <c r="B172">
        <v>157</v>
      </c>
      <c r="C172" t="s">
        <v>202</v>
      </c>
      <c r="D172">
        <v>5.747E-2</v>
      </c>
      <c r="E172">
        <v>0.42099999999999999</v>
      </c>
      <c r="H172">
        <v>157</v>
      </c>
      <c r="I172" t="s">
        <v>202</v>
      </c>
      <c r="J172">
        <v>0.22477</v>
      </c>
      <c r="K172">
        <v>0.39716000000000001</v>
      </c>
    </row>
    <row r="173" spans="2:11" x14ac:dyDescent="0.2">
      <c r="B173">
        <v>158</v>
      </c>
      <c r="C173" t="s">
        <v>202</v>
      </c>
      <c r="D173">
        <v>0.10181999999999999</v>
      </c>
      <c r="E173">
        <v>0.40498000000000001</v>
      </c>
      <c r="H173">
        <v>158</v>
      </c>
      <c r="I173" t="s">
        <v>202</v>
      </c>
      <c r="J173">
        <v>-0.1288</v>
      </c>
      <c r="K173">
        <v>0.3664</v>
      </c>
    </row>
    <row r="174" spans="2:11" x14ac:dyDescent="0.2">
      <c r="B174">
        <v>159</v>
      </c>
      <c r="C174" t="s">
        <v>202</v>
      </c>
      <c r="D174">
        <v>0.22661000000000001</v>
      </c>
      <c r="E174">
        <v>0.39717000000000002</v>
      </c>
      <c r="H174">
        <v>159</v>
      </c>
      <c r="I174" t="s">
        <v>202</v>
      </c>
      <c r="J174">
        <v>-9.3800999999999995E-2</v>
      </c>
      <c r="K174">
        <v>0.30903999999999998</v>
      </c>
    </row>
    <row r="175" spans="2:11" x14ac:dyDescent="0.2">
      <c r="B175">
        <v>160</v>
      </c>
      <c r="C175" t="s">
        <v>202</v>
      </c>
      <c r="D175">
        <v>-0.12667999999999999</v>
      </c>
      <c r="E175">
        <v>0.36614000000000002</v>
      </c>
      <c r="H175">
        <v>160</v>
      </c>
      <c r="I175" t="s">
        <v>202</v>
      </c>
      <c r="J175">
        <v>-6.9956000000000004E-2</v>
      </c>
      <c r="K175">
        <v>0.29291</v>
      </c>
    </row>
    <row r="176" spans="2:11" x14ac:dyDescent="0.2">
      <c r="B176">
        <v>161</v>
      </c>
      <c r="C176" t="s">
        <v>202</v>
      </c>
      <c r="D176">
        <v>-9.4418000000000002E-2</v>
      </c>
      <c r="E176">
        <v>0.30886000000000002</v>
      </c>
      <c r="H176">
        <v>161</v>
      </c>
      <c r="I176" t="s">
        <v>202</v>
      </c>
      <c r="J176">
        <v>-4.7620999999999997E-2</v>
      </c>
      <c r="K176">
        <v>0.29041</v>
      </c>
    </row>
    <row r="177" spans="2:11" x14ac:dyDescent="0.2">
      <c r="B177">
        <v>162</v>
      </c>
      <c r="C177" t="s">
        <v>202</v>
      </c>
      <c r="D177">
        <v>-7.0085999999999996E-2</v>
      </c>
      <c r="E177">
        <v>0.29261999999999999</v>
      </c>
      <c r="H177">
        <v>162</v>
      </c>
      <c r="I177" t="s">
        <v>202</v>
      </c>
      <c r="J177">
        <v>-2.7927E-2</v>
      </c>
      <c r="K177">
        <v>0.29076000000000002</v>
      </c>
    </row>
    <row r="178" spans="2:11" x14ac:dyDescent="0.2">
      <c r="B178">
        <v>163</v>
      </c>
      <c r="C178" t="s">
        <v>202</v>
      </c>
      <c r="D178">
        <v>-4.7678999999999999E-2</v>
      </c>
      <c r="E178">
        <v>0.29005999999999998</v>
      </c>
      <c r="H178">
        <v>163</v>
      </c>
      <c r="I178" t="s">
        <v>202</v>
      </c>
      <c r="J178">
        <v>-1.4378999999999999E-2</v>
      </c>
      <c r="K178">
        <v>0.29226999999999997</v>
      </c>
    </row>
    <row r="179" spans="2:11" x14ac:dyDescent="0.2">
      <c r="B179">
        <v>164</v>
      </c>
      <c r="C179" t="s">
        <v>202</v>
      </c>
      <c r="D179">
        <v>-2.8261999999999999E-2</v>
      </c>
      <c r="E179">
        <v>0.29067999999999999</v>
      </c>
      <c r="H179">
        <v>164</v>
      </c>
      <c r="I179" t="s">
        <v>202</v>
      </c>
      <c r="J179">
        <v>-9.9254000000000009E-4</v>
      </c>
      <c r="K179">
        <v>0.27990999999999999</v>
      </c>
    </row>
    <row r="180" spans="2:11" x14ac:dyDescent="0.2">
      <c r="B180">
        <v>165</v>
      </c>
      <c r="C180" t="s">
        <v>202</v>
      </c>
      <c r="D180">
        <v>-1.5481E-2</v>
      </c>
      <c r="E180">
        <v>0.29094999999999999</v>
      </c>
      <c r="H180">
        <v>165</v>
      </c>
      <c r="I180" t="s">
        <v>202</v>
      </c>
      <c r="J180">
        <v>0.12246</v>
      </c>
      <c r="K180">
        <v>0.41986000000000001</v>
      </c>
    </row>
    <row r="181" spans="2:11" x14ac:dyDescent="0.2">
      <c r="B181">
        <v>166</v>
      </c>
      <c r="C181" t="s">
        <v>202</v>
      </c>
      <c r="D181">
        <v>-3.2916999999999998E-3</v>
      </c>
      <c r="E181">
        <v>0.27972999999999998</v>
      </c>
      <c r="H181">
        <v>166</v>
      </c>
      <c r="I181" t="s">
        <v>202</v>
      </c>
      <c r="J181">
        <v>9.8214999999999997E-2</v>
      </c>
      <c r="K181">
        <v>0.40423999999999999</v>
      </c>
    </row>
    <row r="182" spans="2:11" x14ac:dyDescent="0.2">
      <c r="B182">
        <v>167</v>
      </c>
      <c r="C182" t="s">
        <v>202</v>
      </c>
      <c r="D182">
        <v>0.12095</v>
      </c>
      <c r="E182">
        <v>0.41983999999999999</v>
      </c>
      <c r="H182">
        <v>167</v>
      </c>
      <c r="I182" t="s">
        <v>202</v>
      </c>
      <c r="J182">
        <v>-3.1174000000000002E-3</v>
      </c>
      <c r="K182">
        <v>0.39234999999999998</v>
      </c>
    </row>
    <row r="183" spans="2:11" x14ac:dyDescent="0.2">
      <c r="B183">
        <v>168</v>
      </c>
      <c r="C183" t="s">
        <v>202</v>
      </c>
      <c r="D183">
        <v>9.8280000000000006E-2</v>
      </c>
      <c r="E183">
        <v>0.40422999999999998</v>
      </c>
      <c r="H183">
        <v>168</v>
      </c>
      <c r="I183" t="s">
        <v>202</v>
      </c>
      <c r="J183">
        <v>-8.0449000000000007E-3</v>
      </c>
      <c r="K183">
        <v>0.36485000000000001</v>
      </c>
    </row>
    <row r="184" spans="2:11" x14ac:dyDescent="0.2">
      <c r="B184">
        <v>169</v>
      </c>
      <c r="C184" t="s">
        <v>202</v>
      </c>
      <c r="D184">
        <v>-2.2956000000000001E-3</v>
      </c>
      <c r="E184">
        <v>0.39235999999999999</v>
      </c>
      <c r="H184">
        <v>169</v>
      </c>
      <c r="I184" t="s">
        <v>202</v>
      </c>
      <c r="J184">
        <v>-4.4248999999999997E-2</v>
      </c>
      <c r="K184">
        <v>0.31331999999999999</v>
      </c>
    </row>
    <row r="185" spans="2:11" x14ac:dyDescent="0.2">
      <c r="B185">
        <v>170</v>
      </c>
      <c r="C185" t="s">
        <v>202</v>
      </c>
      <c r="D185">
        <v>-8.2165999999999993E-3</v>
      </c>
      <c r="E185">
        <v>0.3644</v>
      </c>
      <c r="H185">
        <v>170</v>
      </c>
      <c r="I185" t="s">
        <v>202</v>
      </c>
      <c r="J185">
        <v>-4.8694000000000001E-2</v>
      </c>
      <c r="K185">
        <v>0.29582000000000003</v>
      </c>
    </row>
    <row r="186" spans="2:11" x14ac:dyDescent="0.2">
      <c r="B186">
        <v>171</v>
      </c>
      <c r="C186" t="s">
        <v>202</v>
      </c>
      <c r="D186">
        <v>-4.2006000000000002E-2</v>
      </c>
      <c r="E186">
        <v>0.31204999999999999</v>
      </c>
      <c r="H186">
        <v>171</v>
      </c>
      <c r="I186" t="s">
        <v>202</v>
      </c>
      <c r="J186">
        <v>-4.6575999999999999E-2</v>
      </c>
      <c r="K186">
        <v>0.29901</v>
      </c>
    </row>
    <row r="187" spans="2:11" x14ac:dyDescent="0.2">
      <c r="B187">
        <v>172</v>
      </c>
      <c r="C187" t="s">
        <v>202</v>
      </c>
      <c r="D187">
        <v>-4.7167000000000001E-2</v>
      </c>
      <c r="E187">
        <v>0.29381000000000002</v>
      </c>
      <c r="H187">
        <v>172</v>
      </c>
      <c r="I187" t="s">
        <v>202</v>
      </c>
      <c r="J187">
        <v>-3.6450000000000003E-2</v>
      </c>
      <c r="K187">
        <v>0.32199</v>
      </c>
    </row>
    <row r="188" spans="2:11" x14ac:dyDescent="0.2">
      <c r="B188">
        <v>173</v>
      </c>
      <c r="C188" t="s">
        <v>202</v>
      </c>
      <c r="D188">
        <v>-4.5457999999999998E-2</v>
      </c>
      <c r="E188">
        <v>0.29113</v>
      </c>
      <c r="H188">
        <v>173</v>
      </c>
      <c r="I188" t="s">
        <v>202</v>
      </c>
      <c r="J188">
        <v>-2.3976999999999998E-2</v>
      </c>
      <c r="K188">
        <v>0.40916999999999998</v>
      </c>
    </row>
    <row r="189" spans="2:11" x14ac:dyDescent="0.2">
      <c r="B189">
        <v>174</v>
      </c>
      <c r="C189" t="s">
        <v>202</v>
      </c>
      <c r="D189">
        <v>-3.5430999999999997E-2</v>
      </c>
      <c r="E189">
        <v>0.29797000000000001</v>
      </c>
      <c r="H189">
        <v>174</v>
      </c>
      <c r="I189" t="s">
        <v>202</v>
      </c>
      <c r="J189">
        <v>-9.5621999999999999E-3</v>
      </c>
      <c r="K189">
        <v>0.29715999999999998</v>
      </c>
    </row>
    <row r="190" spans="2:11" x14ac:dyDescent="0.2">
      <c r="B190">
        <v>175</v>
      </c>
      <c r="C190" t="s">
        <v>202</v>
      </c>
      <c r="D190">
        <v>-2.3841000000000001E-2</v>
      </c>
      <c r="E190">
        <v>0.32207999999999998</v>
      </c>
      <c r="H190">
        <v>175</v>
      </c>
      <c r="I190" t="s">
        <v>202</v>
      </c>
      <c r="J190">
        <v>0.1346</v>
      </c>
      <c r="K190">
        <v>0.41935</v>
      </c>
    </row>
    <row r="191" spans="2:11" x14ac:dyDescent="0.2">
      <c r="B191">
        <v>176</v>
      </c>
      <c r="C191" t="s">
        <v>202</v>
      </c>
      <c r="D191">
        <v>-1.4817E-2</v>
      </c>
      <c r="E191">
        <v>0.29709999999999998</v>
      </c>
      <c r="H191">
        <v>176</v>
      </c>
      <c r="I191" t="s">
        <v>202</v>
      </c>
      <c r="J191">
        <v>6.9405999999999995E-2</v>
      </c>
      <c r="K191">
        <v>0.40303</v>
      </c>
    </row>
    <row r="192" spans="2:11" x14ac:dyDescent="0.2">
      <c r="B192">
        <v>177</v>
      </c>
      <c r="C192" t="s">
        <v>202</v>
      </c>
      <c r="D192">
        <v>0.13292000000000001</v>
      </c>
      <c r="E192">
        <v>0.41933999999999999</v>
      </c>
      <c r="H192">
        <v>177</v>
      </c>
      <c r="I192" t="s">
        <v>202</v>
      </c>
      <c r="J192">
        <v>0.15415999999999999</v>
      </c>
      <c r="K192">
        <v>0.39244000000000001</v>
      </c>
    </row>
    <row r="193" spans="2:11" x14ac:dyDescent="0.2">
      <c r="B193">
        <v>178</v>
      </c>
      <c r="C193" t="s">
        <v>202</v>
      </c>
      <c r="D193">
        <v>6.8943000000000004E-2</v>
      </c>
      <c r="E193">
        <v>0.40303</v>
      </c>
      <c r="H193">
        <v>178</v>
      </c>
      <c r="I193" t="s">
        <v>202</v>
      </c>
      <c r="J193">
        <v>-0.10098</v>
      </c>
      <c r="K193">
        <v>0.3221</v>
      </c>
    </row>
    <row r="194" spans="2:11" x14ac:dyDescent="0.2">
      <c r="B194">
        <v>179</v>
      </c>
      <c r="C194" t="s">
        <v>202</v>
      </c>
      <c r="D194">
        <v>0.15512000000000001</v>
      </c>
      <c r="E194">
        <v>0.39246999999999999</v>
      </c>
      <c r="H194">
        <v>179</v>
      </c>
      <c r="I194" t="s">
        <v>202</v>
      </c>
      <c r="J194">
        <v>-9.6367999999999995E-2</v>
      </c>
      <c r="K194">
        <v>0.3049</v>
      </c>
    </row>
    <row r="195" spans="2:11" x14ac:dyDescent="0.2">
      <c r="B195">
        <v>180</v>
      </c>
      <c r="C195" t="s">
        <v>202</v>
      </c>
      <c r="D195">
        <v>-9.9163000000000001E-2</v>
      </c>
      <c r="E195">
        <v>0.31963999999999998</v>
      </c>
      <c r="H195">
        <v>180</v>
      </c>
      <c r="I195" t="s">
        <v>202</v>
      </c>
      <c r="J195">
        <v>-8.5861999999999994E-2</v>
      </c>
      <c r="K195">
        <v>0.32297999999999999</v>
      </c>
    </row>
    <row r="196" spans="2:11" x14ac:dyDescent="0.2">
      <c r="B196">
        <v>181</v>
      </c>
      <c r="C196" t="s">
        <v>202</v>
      </c>
      <c r="D196">
        <v>-9.4187999999999994E-2</v>
      </c>
      <c r="E196">
        <v>0.29803000000000002</v>
      </c>
      <c r="H196">
        <v>181</v>
      </c>
      <c r="I196" t="s">
        <v>202</v>
      </c>
      <c r="J196">
        <v>-7.5246999999999994E-2</v>
      </c>
      <c r="K196">
        <v>0.40099000000000001</v>
      </c>
    </row>
    <row r="197" spans="2:11" x14ac:dyDescent="0.2">
      <c r="B197">
        <v>182</v>
      </c>
      <c r="C197" t="s">
        <v>202</v>
      </c>
      <c r="D197">
        <v>-8.3124000000000003E-2</v>
      </c>
      <c r="E197">
        <v>0.29986000000000002</v>
      </c>
      <c r="H197">
        <v>182</v>
      </c>
      <c r="I197" t="s">
        <v>202</v>
      </c>
      <c r="J197">
        <v>-2.1763999999999999E-2</v>
      </c>
      <c r="K197">
        <v>0.40932000000000002</v>
      </c>
    </row>
    <row r="198" spans="2:11" x14ac:dyDescent="0.2">
      <c r="B198">
        <v>183</v>
      </c>
      <c r="C198" t="s">
        <v>202</v>
      </c>
      <c r="D198">
        <v>-7.2744000000000003E-2</v>
      </c>
      <c r="E198">
        <v>0.32258999999999999</v>
      </c>
      <c r="H198">
        <v>183</v>
      </c>
      <c r="I198" t="s">
        <v>202</v>
      </c>
      <c r="J198">
        <v>-3.9951E-4</v>
      </c>
      <c r="K198">
        <v>0.41558</v>
      </c>
    </row>
    <row r="199" spans="2:11" x14ac:dyDescent="0.2">
      <c r="B199">
        <v>184</v>
      </c>
      <c r="C199" t="s">
        <v>202</v>
      </c>
      <c r="D199">
        <v>-2.2603000000000002E-2</v>
      </c>
      <c r="E199">
        <v>0.40804000000000001</v>
      </c>
      <c r="H199">
        <v>184</v>
      </c>
      <c r="I199" t="s">
        <v>202</v>
      </c>
      <c r="J199">
        <v>2.2454000000000002E-2</v>
      </c>
      <c r="K199">
        <v>0.29752000000000001</v>
      </c>
    </row>
    <row r="200" spans="2:11" x14ac:dyDescent="0.2">
      <c r="B200">
        <v>185</v>
      </c>
      <c r="C200" t="s">
        <v>202</v>
      </c>
      <c r="D200">
        <v>-3.3976000000000002E-3</v>
      </c>
      <c r="E200">
        <v>0.41048000000000001</v>
      </c>
      <c r="H200">
        <v>185</v>
      </c>
      <c r="I200" t="s">
        <v>202</v>
      </c>
      <c r="J200">
        <v>0.19993</v>
      </c>
      <c r="K200">
        <v>0.41954999999999998</v>
      </c>
    </row>
    <row r="201" spans="2:11" x14ac:dyDescent="0.2">
      <c r="B201">
        <v>186</v>
      </c>
      <c r="C201" t="s">
        <v>202</v>
      </c>
      <c r="D201">
        <v>1.8242999999999999E-2</v>
      </c>
      <c r="E201">
        <v>0.29760999999999999</v>
      </c>
      <c r="H201">
        <v>186</v>
      </c>
      <c r="I201" t="s">
        <v>202</v>
      </c>
      <c r="J201">
        <v>0.14734</v>
      </c>
      <c r="K201">
        <v>0.40267999999999998</v>
      </c>
    </row>
    <row r="202" spans="2:11" x14ac:dyDescent="0.2">
      <c r="B202">
        <v>187</v>
      </c>
      <c r="C202" t="s">
        <v>202</v>
      </c>
      <c r="D202">
        <v>0.19725999999999999</v>
      </c>
      <c r="E202">
        <v>0.41953000000000001</v>
      </c>
      <c r="H202">
        <v>187</v>
      </c>
      <c r="I202" t="s">
        <v>202</v>
      </c>
      <c r="J202">
        <v>-2.3355999999999998E-2</v>
      </c>
      <c r="K202">
        <v>0.39039000000000001</v>
      </c>
    </row>
    <row r="203" spans="2:11" x14ac:dyDescent="0.2">
      <c r="B203">
        <v>188</v>
      </c>
      <c r="C203" t="s">
        <v>202</v>
      </c>
      <c r="D203">
        <v>0.14595</v>
      </c>
      <c r="E203">
        <v>0.40267999999999998</v>
      </c>
      <c r="H203">
        <v>188</v>
      </c>
      <c r="I203" t="s">
        <v>202</v>
      </c>
      <c r="J203">
        <v>-0.23859</v>
      </c>
      <c r="K203">
        <v>0.37336999999999998</v>
      </c>
    </row>
    <row r="204" spans="2:11" x14ac:dyDescent="0.2">
      <c r="B204">
        <v>189</v>
      </c>
      <c r="C204" t="s">
        <v>202</v>
      </c>
      <c r="D204">
        <v>-2.3331000000000001E-2</v>
      </c>
      <c r="E204">
        <v>0.39045000000000002</v>
      </c>
      <c r="H204">
        <v>189</v>
      </c>
      <c r="I204" t="s">
        <v>202</v>
      </c>
      <c r="J204">
        <v>-0.11081000000000001</v>
      </c>
      <c r="K204">
        <v>0.33051000000000003</v>
      </c>
    </row>
    <row r="205" spans="2:11" x14ac:dyDescent="0.2">
      <c r="B205">
        <v>190</v>
      </c>
      <c r="C205" t="s">
        <v>202</v>
      </c>
      <c r="D205">
        <v>-0.23274</v>
      </c>
      <c r="E205">
        <v>0.37258999999999998</v>
      </c>
      <c r="H205">
        <v>190</v>
      </c>
      <c r="I205" t="s">
        <v>202</v>
      </c>
      <c r="J205">
        <v>-9.5128000000000004E-2</v>
      </c>
      <c r="K205">
        <v>0.3367</v>
      </c>
    </row>
    <row r="206" spans="2:11" x14ac:dyDescent="0.2">
      <c r="B206">
        <v>191</v>
      </c>
      <c r="C206" t="s">
        <v>202</v>
      </c>
      <c r="D206">
        <v>-0.10940999999999999</v>
      </c>
      <c r="E206">
        <v>0.33023000000000002</v>
      </c>
      <c r="H206">
        <v>191</v>
      </c>
      <c r="I206" t="s">
        <v>202</v>
      </c>
      <c r="J206">
        <v>-3.8266000000000001E-2</v>
      </c>
      <c r="K206">
        <v>0.40781000000000001</v>
      </c>
    </row>
    <row r="207" spans="2:11" x14ac:dyDescent="0.2">
      <c r="B207">
        <v>192</v>
      </c>
      <c r="C207" t="s">
        <v>202</v>
      </c>
      <c r="D207">
        <v>-9.2979000000000006E-2</v>
      </c>
      <c r="E207">
        <v>0.33284999999999998</v>
      </c>
      <c r="H207">
        <v>192</v>
      </c>
      <c r="I207" t="s">
        <v>202</v>
      </c>
      <c r="J207">
        <v>1.8887000000000001E-2</v>
      </c>
      <c r="K207">
        <v>0.41583999999999999</v>
      </c>
    </row>
    <row r="208" spans="2:11" x14ac:dyDescent="0.2">
      <c r="B208">
        <v>193</v>
      </c>
      <c r="C208" t="s">
        <v>202</v>
      </c>
      <c r="D208">
        <v>-3.7564E-2</v>
      </c>
      <c r="E208">
        <v>0.39845999999999998</v>
      </c>
      <c r="H208">
        <v>193</v>
      </c>
      <c r="I208" t="s">
        <v>202</v>
      </c>
      <c r="J208">
        <v>4.8368000000000001E-2</v>
      </c>
      <c r="K208">
        <v>0.42037999999999998</v>
      </c>
    </row>
    <row r="209" spans="2:11" x14ac:dyDescent="0.2">
      <c r="B209">
        <v>194</v>
      </c>
      <c r="C209" t="s">
        <v>202</v>
      </c>
      <c r="D209">
        <v>1.8915000000000001E-2</v>
      </c>
      <c r="E209">
        <v>0.41532000000000002</v>
      </c>
      <c r="H209">
        <v>194</v>
      </c>
      <c r="I209" t="s">
        <v>202</v>
      </c>
      <c r="J209">
        <v>9.1629000000000002E-2</v>
      </c>
      <c r="K209">
        <v>0.29625000000000001</v>
      </c>
    </row>
    <row r="210" spans="2:11" x14ac:dyDescent="0.2">
      <c r="B210">
        <v>195</v>
      </c>
      <c r="C210" t="s">
        <v>202</v>
      </c>
      <c r="D210">
        <v>4.6066999999999997E-2</v>
      </c>
      <c r="E210">
        <v>0.41782999999999998</v>
      </c>
      <c r="H210">
        <v>195</v>
      </c>
      <c r="I210" t="s">
        <v>202</v>
      </c>
      <c r="J210">
        <v>1.9806000000000001E-2</v>
      </c>
      <c r="K210">
        <v>0.42011999999999999</v>
      </c>
    </row>
    <row r="211" spans="2:11" x14ac:dyDescent="0.2">
      <c r="B211">
        <v>196</v>
      </c>
      <c r="C211" t="s">
        <v>202</v>
      </c>
      <c r="D211">
        <v>8.7831999999999993E-2</v>
      </c>
      <c r="E211">
        <v>0.29658000000000001</v>
      </c>
      <c r="H211">
        <v>196</v>
      </c>
      <c r="I211" t="s">
        <v>202</v>
      </c>
      <c r="J211">
        <v>3.4729999999999997E-2</v>
      </c>
      <c r="K211">
        <v>0.40184999999999998</v>
      </c>
    </row>
    <row r="212" spans="2:11" x14ac:dyDescent="0.2">
      <c r="B212">
        <v>197</v>
      </c>
      <c r="C212" t="s">
        <v>202</v>
      </c>
      <c r="D212">
        <v>1.7049999999999999E-2</v>
      </c>
      <c r="E212">
        <v>0.42009999999999997</v>
      </c>
      <c r="H212">
        <v>197</v>
      </c>
      <c r="I212" t="s">
        <v>202</v>
      </c>
      <c r="J212">
        <v>-7.4568999999999996E-2</v>
      </c>
      <c r="K212">
        <v>0.38705000000000001</v>
      </c>
    </row>
    <row r="213" spans="2:11" x14ac:dyDescent="0.2">
      <c r="B213">
        <v>198</v>
      </c>
      <c r="C213" t="s">
        <v>202</v>
      </c>
      <c r="D213">
        <v>3.2732999999999998E-2</v>
      </c>
      <c r="E213">
        <v>0.40187</v>
      </c>
      <c r="H213">
        <v>198</v>
      </c>
      <c r="I213" t="s">
        <v>202</v>
      </c>
      <c r="J213">
        <v>-4.1789E-2</v>
      </c>
      <c r="K213">
        <v>0.38472000000000001</v>
      </c>
    </row>
    <row r="214" spans="2:11" x14ac:dyDescent="0.2">
      <c r="B214">
        <v>199</v>
      </c>
      <c r="C214" t="s">
        <v>202</v>
      </c>
      <c r="D214">
        <v>-7.5396000000000005E-2</v>
      </c>
      <c r="E214">
        <v>0.38717000000000001</v>
      </c>
      <c r="H214">
        <v>199</v>
      </c>
      <c r="I214" t="s">
        <v>202</v>
      </c>
      <c r="J214">
        <v>5.7641000000000003E-3</v>
      </c>
      <c r="K214">
        <v>0.33523999999999998</v>
      </c>
    </row>
    <row r="215" spans="2:11" x14ac:dyDescent="0.2">
      <c r="B215">
        <v>200</v>
      </c>
      <c r="C215" t="s">
        <v>202</v>
      </c>
      <c r="D215">
        <v>-3.9128999999999997E-2</v>
      </c>
      <c r="E215">
        <v>0.38468000000000002</v>
      </c>
      <c r="H215">
        <v>200</v>
      </c>
      <c r="I215" t="s">
        <v>202</v>
      </c>
      <c r="J215">
        <v>-7.5179000000000001E-3</v>
      </c>
      <c r="K215">
        <v>0.33757999999999999</v>
      </c>
    </row>
    <row r="216" spans="2:11" x14ac:dyDescent="0.2">
      <c r="B216">
        <v>201</v>
      </c>
      <c r="C216" t="s">
        <v>202</v>
      </c>
      <c r="D216">
        <v>8.1387999999999999E-3</v>
      </c>
      <c r="E216">
        <v>0.33439999999999998</v>
      </c>
      <c r="H216">
        <v>201</v>
      </c>
      <c r="I216" t="s">
        <v>202</v>
      </c>
      <c r="J216">
        <v>-4.1529000000000003E-2</v>
      </c>
      <c r="K216">
        <v>0.40949000000000002</v>
      </c>
    </row>
    <row r="217" spans="2:11" x14ac:dyDescent="0.2">
      <c r="B217">
        <v>202</v>
      </c>
      <c r="C217" t="s">
        <v>202</v>
      </c>
      <c r="D217">
        <v>-5.1498000000000004E-3</v>
      </c>
      <c r="E217">
        <v>0.33650999999999998</v>
      </c>
      <c r="H217">
        <v>202</v>
      </c>
      <c r="I217" t="s">
        <v>202</v>
      </c>
      <c r="J217">
        <v>1.2359E-2</v>
      </c>
      <c r="K217">
        <v>0.41691</v>
      </c>
    </row>
    <row r="218" spans="2:11" x14ac:dyDescent="0.2">
      <c r="B218">
        <v>203</v>
      </c>
      <c r="C218" t="s">
        <v>202</v>
      </c>
      <c r="D218">
        <v>-4.0204999999999998E-2</v>
      </c>
      <c r="E218">
        <v>0.40257999999999999</v>
      </c>
      <c r="H218">
        <v>203</v>
      </c>
      <c r="I218" t="s">
        <v>202</v>
      </c>
      <c r="J218">
        <v>3.5533000000000002E-2</v>
      </c>
      <c r="K218">
        <v>0.42060999999999998</v>
      </c>
    </row>
    <row r="219" spans="2:11" x14ac:dyDescent="0.2">
      <c r="B219">
        <v>204</v>
      </c>
      <c r="C219" t="s">
        <v>202</v>
      </c>
      <c r="D219">
        <v>1.3285999999999999E-2</v>
      </c>
      <c r="E219">
        <v>0.41660000000000003</v>
      </c>
      <c r="H219">
        <v>204</v>
      </c>
      <c r="I219" t="s">
        <v>202</v>
      </c>
      <c r="J219">
        <v>5.7213E-2</v>
      </c>
      <c r="K219">
        <v>0.29221000000000003</v>
      </c>
    </row>
    <row r="220" spans="2:11" x14ac:dyDescent="0.2">
      <c r="B220">
        <v>205</v>
      </c>
      <c r="C220" t="s">
        <v>202</v>
      </c>
      <c r="D220">
        <v>3.4305000000000002E-2</v>
      </c>
      <c r="E220">
        <v>0.41870000000000002</v>
      </c>
      <c r="H220">
        <v>205</v>
      </c>
      <c r="I220" t="s">
        <v>202</v>
      </c>
      <c r="J220">
        <v>-0.2331</v>
      </c>
      <c r="K220">
        <v>0.42046</v>
      </c>
    </row>
    <row r="221" spans="2:11" x14ac:dyDescent="0.2">
      <c r="B221">
        <v>206</v>
      </c>
      <c r="C221" t="s">
        <v>202</v>
      </c>
      <c r="D221">
        <v>5.4368E-2</v>
      </c>
      <c r="E221">
        <v>0.29261999999999999</v>
      </c>
      <c r="H221">
        <v>206</v>
      </c>
      <c r="I221" t="s">
        <v>202</v>
      </c>
      <c r="J221">
        <v>0.19236</v>
      </c>
      <c r="K221">
        <v>0.40314</v>
      </c>
    </row>
    <row r="222" spans="2:11" x14ac:dyDescent="0.2">
      <c r="B222">
        <v>207</v>
      </c>
      <c r="C222" t="s">
        <v>202</v>
      </c>
      <c r="D222">
        <v>-0.23512</v>
      </c>
      <c r="E222">
        <v>0.42043000000000003</v>
      </c>
      <c r="H222">
        <v>207</v>
      </c>
      <c r="I222" t="s">
        <v>202</v>
      </c>
      <c r="J222">
        <v>0.11014</v>
      </c>
      <c r="K222">
        <v>0.38623000000000002</v>
      </c>
    </row>
    <row r="223" spans="2:11" x14ac:dyDescent="0.2">
      <c r="B223">
        <v>208</v>
      </c>
      <c r="C223" t="s">
        <v>202</v>
      </c>
      <c r="D223">
        <v>0.19036</v>
      </c>
      <c r="E223">
        <v>0.40314</v>
      </c>
      <c r="H223">
        <v>208</v>
      </c>
      <c r="I223" t="s">
        <v>202</v>
      </c>
      <c r="J223">
        <v>7.4591000000000005E-2</v>
      </c>
      <c r="K223">
        <v>0.38738</v>
      </c>
    </row>
    <row r="224" spans="2:11" x14ac:dyDescent="0.2">
      <c r="B224">
        <v>209</v>
      </c>
      <c r="C224" t="s">
        <v>202</v>
      </c>
      <c r="D224">
        <v>0.1086</v>
      </c>
      <c r="E224">
        <v>0.38635999999999998</v>
      </c>
      <c r="H224">
        <v>209</v>
      </c>
      <c r="I224" t="s">
        <v>202</v>
      </c>
      <c r="J224">
        <v>-2.6422999999999999E-2</v>
      </c>
      <c r="K224">
        <v>0.33578000000000002</v>
      </c>
    </row>
    <row r="225" spans="2:11" x14ac:dyDescent="0.2">
      <c r="B225">
        <v>210</v>
      </c>
      <c r="C225" t="s">
        <v>202</v>
      </c>
      <c r="D225">
        <v>7.5448000000000001E-2</v>
      </c>
      <c r="E225">
        <v>0.38746999999999998</v>
      </c>
      <c r="H225">
        <v>210</v>
      </c>
      <c r="I225" t="s">
        <v>202</v>
      </c>
      <c r="J225">
        <v>-1.2895E-2</v>
      </c>
      <c r="K225">
        <v>0.33778000000000002</v>
      </c>
    </row>
    <row r="226" spans="2:11" x14ac:dyDescent="0.2">
      <c r="B226">
        <v>211</v>
      </c>
      <c r="C226" t="s">
        <v>202</v>
      </c>
      <c r="D226">
        <v>-2.5012E-2</v>
      </c>
      <c r="E226">
        <v>0.33518999999999999</v>
      </c>
      <c r="H226">
        <v>211</v>
      </c>
      <c r="I226" t="s">
        <v>202</v>
      </c>
      <c r="J226">
        <v>-2.0618999999999998E-2</v>
      </c>
      <c r="K226">
        <v>0.40733000000000003</v>
      </c>
    </row>
    <row r="227" spans="2:11" x14ac:dyDescent="0.2">
      <c r="B227">
        <v>212</v>
      </c>
      <c r="C227" t="s">
        <v>202</v>
      </c>
      <c r="D227">
        <v>-1.1511E-2</v>
      </c>
      <c r="E227">
        <v>0.33703</v>
      </c>
      <c r="H227">
        <v>212</v>
      </c>
      <c r="I227" t="s">
        <v>202</v>
      </c>
      <c r="J227">
        <v>-3.3119000000000003E-2</v>
      </c>
      <c r="K227">
        <v>0.41764000000000001</v>
      </c>
    </row>
    <row r="228" spans="2:11" x14ac:dyDescent="0.2">
      <c r="B228">
        <v>213</v>
      </c>
      <c r="C228" t="s">
        <v>202</v>
      </c>
      <c r="D228">
        <v>-1.8010000000000002E-2</v>
      </c>
      <c r="E228">
        <v>0.40333000000000002</v>
      </c>
      <c r="H228">
        <v>213</v>
      </c>
      <c r="I228" t="s">
        <v>202</v>
      </c>
      <c r="J228">
        <v>-1.5082999999999999E-2</v>
      </c>
      <c r="K228">
        <v>0.42041000000000001</v>
      </c>
    </row>
    <row r="229" spans="2:11" x14ac:dyDescent="0.2">
      <c r="B229">
        <v>214</v>
      </c>
      <c r="C229" t="s">
        <v>202</v>
      </c>
      <c r="D229">
        <v>-3.1717000000000002E-2</v>
      </c>
      <c r="E229">
        <v>0.41733999999999999</v>
      </c>
      <c r="H229">
        <v>214</v>
      </c>
      <c r="I229" t="s">
        <v>202</v>
      </c>
      <c r="J229">
        <v>-3.5861999999999998E-2</v>
      </c>
      <c r="K229">
        <v>0.29161999999999999</v>
      </c>
    </row>
    <row r="230" spans="2:11" x14ac:dyDescent="0.2">
      <c r="B230">
        <v>215</v>
      </c>
      <c r="C230" t="s">
        <v>202</v>
      </c>
      <c r="D230">
        <v>-1.5406E-2</v>
      </c>
      <c r="E230">
        <v>0.41900999999999999</v>
      </c>
      <c r="H230">
        <v>215</v>
      </c>
      <c r="I230" t="s">
        <v>202</v>
      </c>
      <c r="J230">
        <v>-0.25356000000000001</v>
      </c>
      <c r="K230">
        <v>0.42011999999999999</v>
      </c>
    </row>
    <row r="231" spans="2:11" x14ac:dyDescent="0.2">
      <c r="B231">
        <v>216</v>
      </c>
      <c r="C231" t="s">
        <v>202</v>
      </c>
      <c r="D231">
        <v>-3.7636999999999997E-2</v>
      </c>
      <c r="E231">
        <v>0.29214000000000001</v>
      </c>
      <c r="H231">
        <v>216</v>
      </c>
      <c r="I231" t="s">
        <v>202</v>
      </c>
      <c r="J231">
        <v>0.10265000000000001</v>
      </c>
      <c r="K231">
        <v>0.40309</v>
      </c>
    </row>
    <row r="232" spans="2:11" x14ac:dyDescent="0.2">
      <c r="B232">
        <v>217</v>
      </c>
      <c r="C232" t="s">
        <v>202</v>
      </c>
      <c r="D232">
        <v>-0.25531999999999999</v>
      </c>
      <c r="E232">
        <v>0.42008000000000001</v>
      </c>
      <c r="H232">
        <v>217</v>
      </c>
      <c r="I232" t="s">
        <v>202</v>
      </c>
      <c r="J232">
        <v>6.2283999999999999E-2</v>
      </c>
      <c r="K232">
        <v>0.39111000000000001</v>
      </c>
    </row>
    <row r="233" spans="2:11" x14ac:dyDescent="0.2">
      <c r="B233">
        <v>218</v>
      </c>
      <c r="C233" t="s">
        <v>202</v>
      </c>
      <c r="D233">
        <v>0.10106999999999999</v>
      </c>
      <c r="E233">
        <v>0.40309</v>
      </c>
      <c r="H233">
        <v>218</v>
      </c>
      <c r="I233" t="s">
        <v>202</v>
      </c>
      <c r="J233">
        <v>4.2893000000000001E-2</v>
      </c>
      <c r="K233">
        <v>0.38836999999999999</v>
      </c>
    </row>
    <row r="234" spans="2:11" x14ac:dyDescent="0.2">
      <c r="B234">
        <v>219</v>
      </c>
      <c r="C234" t="s">
        <v>202</v>
      </c>
      <c r="D234">
        <v>5.9944999999999998E-2</v>
      </c>
      <c r="E234">
        <v>0.39118999999999998</v>
      </c>
      <c r="H234">
        <v>219</v>
      </c>
      <c r="I234" t="s">
        <v>202</v>
      </c>
      <c r="J234">
        <v>3.2994000000000002E-2</v>
      </c>
      <c r="K234">
        <v>0.37132999999999999</v>
      </c>
    </row>
    <row r="235" spans="2:11" x14ac:dyDescent="0.2">
      <c r="B235">
        <v>220</v>
      </c>
      <c r="C235" t="s">
        <v>202</v>
      </c>
      <c r="D235">
        <v>4.2547000000000001E-2</v>
      </c>
      <c r="E235">
        <v>0.38851000000000002</v>
      </c>
      <c r="H235">
        <v>220</v>
      </c>
      <c r="I235" t="s">
        <v>202</v>
      </c>
      <c r="J235">
        <v>4.1921E-2</v>
      </c>
      <c r="K235">
        <v>0.35805999999999999</v>
      </c>
    </row>
    <row r="236" spans="2:11" x14ac:dyDescent="0.2">
      <c r="B236">
        <v>221</v>
      </c>
      <c r="C236" t="s">
        <v>202</v>
      </c>
      <c r="D236">
        <v>3.4402000000000002E-2</v>
      </c>
      <c r="E236">
        <v>0.37124000000000001</v>
      </c>
      <c r="H236">
        <v>221</v>
      </c>
      <c r="I236" t="s">
        <v>202</v>
      </c>
      <c r="J236">
        <v>2.4461E-2</v>
      </c>
      <c r="K236">
        <v>0.40072000000000002</v>
      </c>
    </row>
    <row r="237" spans="2:11" x14ac:dyDescent="0.2">
      <c r="B237">
        <v>222</v>
      </c>
      <c r="C237" t="s">
        <v>202</v>
      </c>
      <c r="D237">
        <v>4.1889000000000003E-2</v>
      </c>
      <c r="E237">
        <v>0.35710999999999998</v>
      </c>
      <c r="H237">
        <v>222</v>
      </c>
      <c r="I237" t="s">
        <v>202</v>
      </c>
      <c r="J237">
        <v>-2.6151E-3</v>
      </c>
      <c r="K237">
        <v>0.41760999999999998</v>
      </c>
    </row>
    <row r="238" spans="2:11" x14ac:dyDescent="0.2">
      <c r="B238">
        <v>223</v>
      </c>
      <c r="C238" t="s">
        <v>202</v>
      </c>
      <c r="D238">
        <v>2.7137999999999999E-2</v>
      </c>
      <c r="E238">
        <v>0.39767000000000002</v>
      </c>
      <c r="H238">
        <v>223</v>
      </c>
      <c r="I238" t="s">
        <v>202</v>
      </c>
      <c r="J238">
        <v>-1.1686999999999999E-2</v>
      </c>
      <c r="K238">
        <v>0.42052</v>
      </c>
    </row>
    <row r="239" spans="2:11" x14ac:dyDescent="0.2">
      <c r="B239">
        <v>224</v>
      </c>
      <c r="C239" t="s">
        <v>202</v>
      </c>
      <c r="D239">
        <v>-6.8475000000000003E-4</v>
      </c>
      <c r="E239">
        <v>0.41738999999999998</v>
      </c>
      <c r="H239">
        <v>224</v>
      </c>
      <c r="I239" t="s">
        <v>202</v>
      </c>
      <c r="J239">
        <v>-3.9342000000000002E-2</v>
      </c>
      <c r="K239">
        <v>0.29247000000000001</v>
      </c>
    </row>
    <row r="240" spans="2:11" x14ac:dyDescent="0.2">
      <c r="B240">
        <v>225</v>
      </c>
      <c r="C240" t="s">
        <v>202</v>
      </c>
      <c r="D240">
        <v>-1.1107000000000001E-2</v>
      </c>
      <c r="E240">
        <v>0.41955999999999999</v>
      </c>
      <c r="H240">
        <v>225</v>
      </c>
      <c r="I240" t="s">
        <v>202</v>
      </c>
      <c r="J240">
        <v>-0.21068000000000001</v>
      </c>
      <c r="K240">
        <v>0.41985</v>
      </c>
    </row>
    <row r="241" spans="2:11" x14ac:dyDescent="0.2">
      <c r="B241">
        <v>226</v>
      </c>
      <c r="C241" t="s">
        <v>202</v>
      </c>
      <c r="D241">
        <v>-3.9877000000000003E-2</v>
      </c>
      <c r="E241">
        <v>0.29302</v>
      </c>
      <c r="H241">
        <v>226</v>
      </c>
      <c r="I241" t="s">
        <v>202</v>
      </c>
      <c r="J241">
        <v>0.14027000000000001</v>
      </c>
      <c r="K241">
        <v>0.39966000000000002</v>
      </c>
    </row>
    <row r="242" spans="2:11" x14ac:dyDescent="0.2">
      <c r="B242">
        <v>227</v>
      </c>
      <c r="C242" t="s">
        <v>202</v>
      </c>
      <c r="D242">
        <v>-0.21273</v>
      </c>
      <c r="E242">
        <v>0.41980000000000001</v>
      </c>
      <c r="H242">
        <v>227</v>
      </c>
      <c r="I242" t="s">
        <v>202</v>
      </c>
      <c r="J242">
        <v>0.17252000000000001</v>
      </c>
      <c r="K242">
        <v>0.38905000000000001</v>
      </c>
    </row>
    <row r="243" spans="2:11" x14ac:dyDescent="0.2">
      <c r="B243">
        <v>228</v>
      </c>
      <c r="C243" t="s">
        <v>202</v>
      </c>
      <c r="D243">
        <v>0.13893</v>
      </c>
      <c r="E243">
        <v>0.39966000000000002</v>
      </c>
      <c r="H243">
        <v>228</v>
      </c>
      <c r="I243" t="s">
        <v>202</v>
      </c>
      <c r="J243">
        <v>2.7990000000000001E-2</v>
      </c>
      <c r="K243">
        <v>0.38690999999999998</v>
      </c>
    </row>
    <row r="244" spans="2:11" x14ac:dyDescent="0.2">
      <c r="B244">
        <v>229</v>
      </c>
      <c r="C244" t="s">
        <v>202</v>
      </c>
      <c r="D244">
        <v>0.17071</v>
      </c>
      <c r="E244">
        <v>0.38912000000000002</v>
      </c>
      <c r="H244">
        <v>229</v>
      </c>
      <c r="I244" t="s">
        <v>202</v>
      </c>
      <c r="J244">
        <v>-8.6930999999999998E-4</v>
      </c>
      <c r="K244">
        <v>0.36747999999999997</v>
      </c>
    </row>
    <row r="245" spans="2:11" x14ac:dyDescent="0.2">
      <c r="B245">
        <v>230</v>
      </c>
      <c r="C245" t="s">
        <v>202</v>
      </c>
      <c r="D245">
        <v>2.6134000000000001E-2</v>
      </c>
      <c r="E245">
        <v>0.38701000000000002</v>
      </c>
      <c r="H245">
        <v>230</v>
      </c>
      <c r="I245" t="s">
        <v>202</v>
      </c>
      <c r="J245">
        <v>-1.1176E-2</v>
      </c>
      <c r="K245">
        <v>0.32726</v>
      </c>
    </row>
    <row r="246" spans="2:11" x14ac:dyDescent="0.2">
      <c r="B246">
        <v>231</v>
      </c>
      <c r="C246" t="s">
        <v>202</v>
      </c>
      <c r="D246">
        <v>-1.0597E-3</v>
      </c>
      <c r="E246">
        <v>0.36745</v>
      </c>
      <c r="H246">
        <v>231</v>
      </c>
      <c r="I246" t="s">
        <v>202</v>
      </c>
      <c r="J246">
        <v>-1.0206E-2</v>
      </c>
      <c r="K246">
        <v>0.33750000000000002</v>
      </c>
    </row>
    <row r="247" spans="2:11" x14ac:dyDescent="0.2">
      <c r="B247">
        <v>232</v>
      </c>
      <c r="C247" t="s">
        <v>202</v>
      </c>
      <c r="D247">
        <v>-9.8781000000000008E-3</v>
      </c>
      <c r="E247">
        <v>0.32718000000000003</v>
      </c>
      <c r="H247">
        <v>232</v>
      </c>
      <c r="I247" t="s">
        <v>202</v>
      </c>
      <c r="J247">
        <v>-3.2696999999999997E-2</v>
      </c>
      <c r="K247">
        <v>0.41660000000000003</v>
      </c>
    </row>
    <row r="248" spans="2:11" x14ac:dyDescent="0.2">
      <c r="B248">
        <v>233</v>
      </c>
      <c r="C248" t="s">
        <v>202</v>
      </c>
      <c r="D248">
        <v>-8.7008999999999993E-3</v>
      </c>
      <c r="E248">
        <v>0.33723999999999998</v>
      </c>
      <c r="H248">
        <v>233</v>
      </c>
      <c r="I248" t="s">
        <v>202</v>
      </c>
      <c r="J248">
        <v>-2.3788E-2</v>
      </c>
      <c r="K248">
        <v>0.42030000000000001</v>
      </c>
    </row>
    <row r="249" spans="2:11" x14ac:dyDescent="0.2">
      <c r="B249">
        <v>234</v>
      </c>
      <c r="C249" t="s">
        <v>202</v>
      </c>
      <c r="D249">
        <v>-3.0533999999999999E-2</v>
      </c>
      <c r="E249">
        <v>0.41644999999999999</v>
      </c>
      <c r="H249">
        <v>234</v>
      </c>
      <c r="I249" t="s">
        <v>202</v>
      </c>
      <c r="J249">
        <v>-5.1360999999999997E-2</v>
      </c>
      <c r="K249">
        <v>0.29432999999999998</v>
      </c>
    </row>
    <row r="250" spans="2:11" x14ac:dyDescent="0.2">
      <c r="B250">
        <v>235</v>
      </c>
      <c r="C250" t="s">
        <v>202</v>
      </c>
      <c r="D250">
        <v>-2.2495000000000001E-2</v>
      </c>
      <c r="E250">
        <v>0.41966999999999999</v>
      </c>
      <c r="H250">
        <v>235</v>
      </c>
      <c r="I250" t="s">
        <v>202</v>
      </c>
      <c r="J250">
        <v>-0.18482000000000001</v>
      </c>
      <c r="K250">
        <v>0.42020000000000002</v>
      </c>
    </row>
    <row r="251" spans="2:11" x14ac:dyDescent="0.2">
      <c r="B251">
        <v>236</v>
      </c>
      <c r="C251" t="s">
        <v>202</v>
      </c>
      <c r="D251">
        <v>-5.0384999999999999E-2</v>
      </c>
      <c r="E251">
        <v>0.29486000000000001</v>
      </c>
      <c r="H251">
        <v>236</v>
      </c>
      <c r="I251" t="s">
        <v>202</v>
      </c>
      <c r="J251">
        <v>-0.16975999999999999</v>
      </c>
      <c r="K251">
        <v>0.39433000000000001</v>
      </c>
    </row>
    <row r="252" spans="2:11" x14ac:dyDescent="0.2">
      <c r="B252">
        <v>237</v>
      </c>
      <c r="C252" t="s">
        <v>202</v>
      </c>
      <c r="D252">
        <v>-0.18734999999999999</v>
      </c>
      <c r="E252">
        <v>0.42014000000000001</v>
      </c>
      <c r="H252">
        <v>237</v>
      </c>
      <c r="I252" t="s">
        <v>202</v>
      </c>
      <c r="J252">
        <v>0.13134999999999999</v>
      </c>
      <c r="K252">
        <v>0.37737999999999999</v>
      </c>
    </row>
    <row r="253" spans="2:11" x14ac:dyDescent="0.2">
      <c r="B253">
        <v>238</v>
      </c>
      <c r="C253" t="s">
        <v>202</v>
      </c>
      <c r="D253">
        <v>-0.17338000000000001</v>
      </c>
      <c r="E253">
        <v>0.39434999999999998</v>
      </c>
      <c r="H253">
        <v>238</v>
      </c>
      <c r="I253" t="s">
        <v>202</v>
      </c>
      <c r="J253">
        <v>7.9991000000000007E-2</v>
      </c>
      <c r="K253">
        <v>0.38056000000000001</v>
      </c>
    </row>
    <row r="254" spans="2:11" x14ac:dyDescent="0.2">
      <c r="B254">
        <v>239</v>
      </c>
      <c r="C254" t="s">
        <v>202</v>
      </c>
      <c r="D254">
        <v>0.13025</v>
      </c>
      <c r="E254">
        <v>0.37741999999999998</v>
      </c>
      <c r="H254">
        <v>239</v>
      </c>
      <c r="I254" t="s">
        <v>202</v>
      </c>
      <c r="J254">
        <v>4.3699000000000002E-2</v>
      </c>
      <c r="K254">
        <v>0.31868999999999997</v>
      </c>
    </row>
    <row r="255" spans="2:11" x14ac:dyDescent="0.2">
      <c r="B255">
        <v>240</v>
      </c>
      <c r="C255" t="s">
        <v>202</v>
      </c>
      <c r="D255">
        <v>7.9268000000000005E-2</v>
      </c>
      <c r="E255">
        <v>0.38055</v>
      </c>
      <c r="H255">
        <v>240</v>
      </c>
      <c r="I255" t="s">
        <v>202</v>
      </c>
      <c r="J255">
        <v>3.6384E-2</v>
      </c>
      <c r="K255">
        <v>0.30564999999999998</v>
      </c>
    </row>
    <row r="256" spans="2:11" x14ac:dyDescent="0.2">
      <c r="B256">
        <v>241</v>
      </c>
      <c r="C256" t="s">
        <v>202</v>
      </c>
      <c r="D256">
        <v>4.4554000000000003E-2</v>
      </c>
      <c r="E256">
        <v>0.31868999999999997</v>
      </c>
      <c r="H256">
        <v>241</v>
      </c>
      <c r="I256" t="s">
        <v>202</v>
      </c>
      <c r="J256">
        <v>3.4438999999999997E-2</v>
      </c>
      <c r="K256">
        <v>0.32785999999999998</v>
      </c>
    </row>
    <row r="257" spans="2:11" x14ac:dyDescent="0.2">
      <c r="B257">
        <v>242</v>
      </c>
      <c r="C257" t="s">
        <v>202</v>
      </c>
      <c r="D257">
        <v>3.7268999999999997E-2</v>
      </c>
      <c r="E257">
        <v>0.30562</v>
      </c>
      <c r="H257">
        <v>242</v>
      </c>
      <c r="I257" t="s">
        <v>202</v>
      </c>
      <c r="J257">
        <v>-1.4801E-3</v>
      </c>
      <c r="K257">
        <v>0.41537000000000002</v>
      </c>
    </row>
    <row r="258" spans="2:11" x14ac:dyDescent="0.2">
      <c r="B258">
        <v>243</v>
      </c>
      <c r="C258" t="s">
        <v>202</v>
      </c>
      <c r="D258">
        <v>3.5365000000000001E-2</v>
      </c>
      <c r="E258">
        <v>0.32779999999999998</v>
      </c>
      <c r="H258">
        <v>243</v>
      </c>
      <c r="I258" t="s">
        <v>202</v>
      </c>
      <c r="J258">
        <v>1.0371999999999999E-2</v>
      </c>
      <c r="K258">
        <v>0.42018</v>
      </c>
    </row>
    <row r="259" spans="2:11" x14ac:dyDescent="0.2">
      <c r="B259">
        <v>244</v>
      </c>
      <c r="C259" t="s">
        <v>202</v>
      </c>
      <c r="D259">
        <v>1.0038E-3</v>
      </c>
      <c r="E259">
        <v>0.41525000000000001</v>
      </c>
      <c r="H259">
        <v>244</v>
      </c>
      <c r="I259" t="s">
        <v>202</v>
      </c>
      <c r="J259">
        <v>1.9831000000000001E-2</v>
      </c>
      <c r="K259">
        <v>0.29582999999999998</v>
      </c>
    </row>
    <row r="260" spans="2:11" x14ac:dyDescent="0.2">
      <c r="B260">
        <v>245</v>
      </c>
      <c r="C260" t="s">
        <v>202</v>
      </c>
      <c r="D260">
        <v>1.1871E-2</v>
      </c>
      <c r="E260">
        <v>0.41958000000000001</v>
      </c>
      <c r="H260">
        <v>245</v>
      </c>
      <c r="I260" t="s">
        <v>202</v>
      </c>
      <c r="J260">
        <v>-0.18387000000000001</v>
      </c>
      <c r="K260">
        <v>0.42014000000000001</v>
      </c>
    </row>
    <row r="261" spans="2:11" x14ac:dyDescent="0.2">
      <c r="B261">
        <v>246</v>
      </c>
      <c r="C261" t="s">
        <v>202</v>
      </c>
      <c r="D261">
        <v>2.1145000000000001E-2</v>
      </c>
      <c r="E261">
        <v>0.29630000000000001</v>
      </c>
      <c r="H261">
        <v>246</v>
      </c>
      <c r="I261" t="s">
        <v>202</v>
      </c>
      <c r="J261">
        <v>-6.3835000000000003E-2</v>
      </c>
      <c r="K261">
        <v>0.39489000000000002</v>
      </c>
    </row>
    <row r="262" spans="2:11" x14ac:dyDescent="0.2">
      <c r="B262">
        <v>247</v>
      </c>
      <c r="C262" t="s">
        <v>202</v>
      </c>
      <c r="D262">
        <v>-0.18584000000000001</v>
      </c>
      <c r="E262">
        <v>0.42007</v>
      </c>
      <c r="H262">
        <v>247</v>
      </c>
      <c r="I262" t="s">
        <v>202</v>
      </c>
      <c r="J262">
        <v>-7.8194E-2</v>
      </c>
      <c r="K262">
        <v>0.35215000000000002</v>
      </c>
    </row>
    <row r="263" spans="2:11" x14ac:dyDescent="0.2">
      <c r="B263">
        <v>248</v>
      </c>
      <c r="C263" t="s">
        <v>202</v>
      </c>
      <c r="D263">
        <v>-6.8724999999999994E-2</v>
      </c>
      <c r="E263">
        <v>0.39484999999999998</v>
      </c>
      <c r="H263">
        <v>248</v>
      </c>
      <c r="I263" t="s">
        <v>202</v>
      </c>
      <c r="J263">
        <v>8.8621000000000005E-2</v>
      </c>
      <c r="K263">
        <v>0.31107000000000001</v>
      </c>
    </row>
    <row r="264" spans="2:11" x14ac:dyDescent="0.2">
      <c r="B264">
        <v>249</v>
      </c>
      <c r="C264" t="s">
        <v>202</v>
      </c>
      <c r="D264">
        <v>-7.9786999999999997E-2</v>
      </c>
      <c r="E264">
        <v>0.35241</v>
      </c>
      <c r="H264">
        <v>249</v>
      </c>
      <c r="I264" t="s">
        <v>202</v>
      </c>
      <c r="J264">
        <v>7.4074000000000001E-2</v>
      </c>
      <c r="K264">
        <v>0.29549999999999998</v>
      </c>
    </row>
    <row r="265" spans="2:11" x14ac:dyDescent="0.2">
      <c r="B265">
        <v>250</v>
      </c>
      <c r="C265" t="s">
        <v>202</v>
      </c>
      <c r="D265">
        <v>8.8123000000000007E-2</v>
      </c>
      <c r="E265">
        <v>0.31108999999999998</v>
      </c>
      <c r="H265">
        <v>250</v>
      </c>
      <c r="I265" t="s">
        <v>202</v>
      </c>
      <c r="J265">
        <v>6.1790999999999999E-2</v>
      </c>
      <c r="K265">
        <v>0.29880000000000001</v>
      </c>
    </row>
    <row r="266" spans="2:11" x14ac:dyDescent="0.2">
      <c r="B266">
        <v>251</v>
      </c>
      <c r="C266" t="s">
        <v>202</v>
      </c>
      <c r="D266">
        <v>7.4142E-2</v>
      </c>
      <c r="E266">
        <v>0.29547000000000001</v>
      </c>
      <c r="H266">
        <v>251</v>
      </c>
      <c r="I266" t="s">
        <v>202</v>
      </c>
      <c r="J266">
        <v>5.5113000000000002E-2</v>
      </c>
      <c r="K266">
        <v>0.32396999999999998</v>
      </c>
    </row>
    <row r="267" spans="2:11" x14ac:dyDescent="0.2">
      <c r="B267">
        <v>252</v>
      </c>
      <c r="C267" t="s">
        <v>202</v>
      </c>
      <c r="D267">
        <v>6.2120000000000002E-2</v>
      </c>
      <c r="E267">
        <v>0.29876000000000003</v>
      </c>
      <c r="H267">
        <v>252</v>
      </c>
      <c r="I267" t="s">
        <v>202</v>
      </c>
      <c r="J267">
        <v>1.5447000000000001E-2</v>
      </c>
      <c r="K267">
        <v>0.41136</v>
      </c>
    </row>
    <row r="268" spans="2:11" x14ac:dyDescent="0.2">
      <c r="B268">
        <v>253</v>
      </c>
      <c r="C268" t="s">
        <v>202</v>
      </c>
      <c r="D268">
        <v>5.561E-2</v>
      </c>
      <c r="E268">
        <v>0.32393</v>
      </c>
      <c r="H268">
        <v>253</v>
      </c>
      <c r="I268" t="s">
        <v>202</v>
      </c>
      <c r="J268">
        <v>1.5573E-2</v>
      </c>
      <c r="K268">
        <v>0.41988999999999999</v>
      </c>
    </row>
    <row r="269" spans="2:11" x14ac:dyDescent="0.2">
      <c r="B269">
        <v>254</v>
      </c>
      <c r="C269" t="s">
        <v>202</v>
      </c>
      <c r="D269">
        <v>1.8450999999999999E-2</v>
      </c>
      <c r="E269">
        <v>0.41123999999999999</v>
      </c>
      <c r="H269">
        <v>254</v>
      </c>
      <c r="I269" t="s">
        <v>202</v>
      </c>
      <c r="J269">
        <v>1.5278E-2</v>
      </c>
      <c r="K269">
        <v>0.29715999999999998</v>
      </c>
    </row>
    <row r="270" spans="2:11" x14ac:dyDescent="0.2">
      <c r="B270">
        <v>255</v>
      </c>
      <c r="C270" t="s">
        <v>202</v>
      </c>
      <c r="D270">
        <v>1.7760000000000001E-2</v>
      </c>
      <c r="E270">
        <v>0.41924</v>
      </c>
      <c r="H270">
        <v>255</v>
      </c>
      <c r="I270" t="s">
        <v>202</v>
      </c>
      <c r="J270">
        <v>-0.17186000000000001</v>
      </c>
      <c r="K270">
        <v>0.41987999999999998</v>
      </c>
    </row>
    <row r="271" spans="2:11" x14ac:dyDescent="0.2">
      <c r="B271">
        <v>256</v>
      </c>
      <c r="C271" t="s">
        <v>202</v>
      </c>
      <c r="D271">
        <v>1.8138999999999999E-2</v>
      </c>
      <c r="E271">
        <v>0.29754999999999998</v>
      </c>
      <c r="H271">
        <v>256</v>
      </c>
      <c r="I271" t="s">
        <v>202</v>
      </c>
      <c r="J271">
        <v>3.3626000000000003E-2</v>
      </c>
      <c r="K271">
        <v>0.39440999999999998</v>
      </c>
    </row>
    <row r="272" spans="2:11" x14ac:dyDescent="0.2">
      <c r="B272">
        <v>257</v>
      </c>
      <c r="C272" t="s">
        <v>202</v>
      </c>
      <c r="D272">
        <v>-0.17363000000000001</v>
      </c>
      <c r="E272">
        <v>0.41981000000000002</v>
      </c>
      <c r="H272">
        <v>257</v>
      </c>
      <c r="I272" t="s">
        <v>202</v>
      </c>
      <c r="J272">
        <v>-0.11498999999999999</v>
      </c>
      <c r="K272">
        <v>0.37462000000000001</v>
      </c>
    </row>
    <row r="273" spans="2:11" x14ac:dyDescent="0.2">
      <c r="B273">
        <v>258</v>
      </c>
      <c r="C273" t="s">
        <v>202</v>
      </c>
      <c r="D273">
        <v>2.954E-2</v>
      </c>
      <c r="E273">
        <v>0.39428999999999997</v>
      </c>
      <c r="H273">
        <v>258</v>
      </c>
      <c r="I273" t="s">
        <v>202</v>
      </c>
      <c r="J273">
        <v>-3.8675000000000001E-2</v>
      </c>
      <c r="K273">
        <v>0.36271999999999999</v>
      </c>
    </row>
    <row r="274" spans="2:11" x14ac:dyDescent="0.2">
      <c r="B274">
        <v>259</v>
      </c>
      <c r="C274" t="s">
        <v>202</v>
      </c>
      <c r="D274">
        <v>-0.11901</v>
      </c>
      <c r="E274">
        <v>0.37483</v>
      </c>
      <c r="H274">
        <v>259</v>
      </c>
      <c r="I274" t="s">
        <v>202</v>
      </c>
      <c r="J274">
        <v>5.7792999999999997E-2</v>
      </c>
      <c r="K274">
        <v>0.31637999999999999</v>
      </c>
    </row>
    <row r="275" spans="2:11" x14ac:dyDescent="0.2">
      <c r="B275">
        <v>260</v>
      </c>
      <c r="C275" t="s">
        <v>202</v>
      </c>
      <c r="D275">
        <v>-3.6572E-2</v>
      </c>
      <c r="E275">
        <v>0.36293999999999998</v>
      </c>
      <c r="H275">
        <v>260</v>
      </c>
      <c r="I275" t="s">
        <v>202</v>
      </c>
      <c r="J275">
        <v>6.2432000000000001E-2</v>
      </c>
      <c r="K275">
        <v>0.30264000000000002</v>
      </c>
    </row>
    <row r="276" spans="2:11" x14ac:dyDescent="0.2">
      <c r="B276">
        <v>261</v>
      </c>
      <c r="C276" t="s">
        <v>202</v>
      </c>
      <c r="D276">
        <v>5.8238999999999999E-2</v>
      </c>
      <c r="E276">
        <v>0.31631999999999999</v>
      </c>
      <c r="H276">
        <v>261</v>
      </c>
      <c r="I276" t="s">
        <v>202</v>
      </c>
      <c r="J276">
        <v>6.1526999999999998E-2</v>
      </c>
      <c r="K276">
        <v>0.32178000000000001</v>
      </c>
    </row>
    <row r="277" spans="2:11" x14ac:dyDescent="0.2">
      <c r="B277">
        <v>262</v>
      </c>
      <c r="C277" t="s">
        <v>202</v>
      </c>
      <c r="D277">
        <v>6.2855999999999995E-2</v>
      </c>
      <c r="E277">
        <v>0.30259999999999998</v>
      </c>
      <c r="H277">
        <v>262</v>
      </c>
      <c r="I277" t="s">
        <v>202</v>
      </c>
      <c r="J277">
        <v>3.5715999999999998E-2</v>
      </c>
      <c r="K277">
        <v>0.40450999999999998</v>
      </c>
    </row>
    <row r="278" spans="2:11" x14ac:dyDescent="0.2">
      <c r="B278">
        <v>263</v>
      </c>
      <c r="C278" t="s">
        <v>202</v>
      </c>
      <c r="D278">
        <v>6.1501E-2</v>
      </c>
      <c r="E278">
        <v>0.32168000000000002</v>
      </c>
      <c r="H278">
        <v>263</v>
      </c>
      <c r="I278" t="s">
        <v>202</v>
      </c>
      <c r="J278">
        <v>3.2742E-2</v>
      </c>
      <c r="K278">
        <v>0.42055999999999999</v>
      </c>
    </row>
    <row r="279" spans="2:11" x14ac:dyDescent="0.2">
      <c r="B279">
        <v>264</v>
      </c>
      <c r="C279" t="s">
        <v>202</v>
      </c>
      <c r="D279">
        <v>3.8510000000000003E-2</v>
      </c>
      <c r="E279">
        <v>0.40438000000000002</v>
      </c>
      <c r="H279">
        <v>264</v>
      </c>
      <c r="I279" t="s">
        <v>202</v>
      </c>
      <c r="J279">
        <v>4.1689999999999998E-2</v>
      </c>
      <c r="K279">
        <v>0.30420000000000003</v>
      </c>
    </row>
    <row r="280" spans="2:11" x14ac:dyDescent="0.2">
      <c r="B280">
        <v>265</v>
      </c>
      <c r="C280" t="s">
        <v>202</v>
      </c>
      <c r="D280">
        <v>3.4344E-2</v>
      </c>
      <c r="E280">
        <v>0.41965000000000002</v>
      </c>
      <c r="H280">
        <v>265</v>
      </c>
      <c r="I280" t="s">
        <v>202</v>
      </c>
      <c r="J280">
        <v>-0.21174999999999999</v>
      </c>
      <c r="K280">
        <v>0.41914000000000001</v>
      </c>
    </row>
    <row r="281" spans="2:11" x14ac:dyDescent="0.2">
      <c r="B281">
        <v>266</v>
      </c>
      <c r="C281" t="s">
        <v>202</v>
      </c>
      <c r="D281">
        <v>4.4220000000000002E-2</v>
      </c>
      <c r="E281">
        <v>0.30431000000000002</v>
      </c>
      <c r="H281">
        <v>266</v>
      </c>
      <c r="I281" t="s">
        <v>202</v>
      </c>
      <c r="J281">
        <v>-0.12033000000000001</v>
      </c>
      <c r="K281">
        <v>0.38828000000000001</v>
      </c>
    </row>
    <row r="282" spans="2:11" x14ac:dyDescent="0.2">
      <c r="B282">
        <v>267</v>
      </c>
      <c r="C282" t="s">
        <v>202</v>
      </c>
      <c r="D282">
        <v>-0.21293000000000001</v>
      </c>
      <c r="E282">
        <v>0.41904000000000002</v>
      </c>
      <c r="H282">
        <v>267</v>
      </c>
      <c r="I282" t="s">
        <v>202</v>
      </c>
      <c r="J282">
        <v>-2.6030000000000001E-2</v>
      </c>
      <c r="K282">
        <v>0.37206</v>
      </c>
    </row>
    <row r="283" spans="2:11" x14ac:dyDescent="0.2">
      <c r="B283">
        <v>268</v>
      </c>
      <c r="C283" t="s">
        <v>202</v>
      </c>
      <c r="D283">
        <v>-0.12066</v>
      </c>
      <c r="E283">
        <v>0.38804</v>
      </c>
      <c r="H283">
        <v>268</v>
      </c>
      <c r="I283" t="s">
        <v>202</v>
      </c>
      <c r="J283">
        <v>-1.3729999999999999E-2</v>
      </c>
      <c r="K283">
        <v>0.37174000000000001</v>
      </c>
    </row>
    <row r="284" spans="2:11" x14ac:dyDescent="0.2">
      <c r="B284">
        <v>269</v>
      </c>
      <c r="C284" t="s">
        <v>202</v>
      </c>
      <c r="D284">
        <v>-3.1151999999999999E-2</v>
      </c>
      <c r="E284">
        <v>0.37223000000000001</v>
      </c>
      <c r="H284">
        <v>269</v>
      </c>
      <c r="I284" t="s">
        <v>202</v>
      </c>
      <c r="J284">
        <v>5.0811000000000002E-2</v>
      </c>
      <c r="K284">
        <v>0.32364999999999999</v>
      </c>
    </row>
    <row r="285" spans="2:11" x14ac:dyDescent="0.2">
      <c r="B285">
        <v>270</v>
      </c>
      <c r="C285" t="s">
        <v>202</v>
      </c>
      <c r="D285">
        <v>-1.4406E-2</v>
      </c>
      <c r="E285">
        <v>0.37191999999999997</v>
      </c>
      <c r="H285">
        <v>270</v>
      </c>
      <c r="I285" t="s">
        <v>202</v>
      </c>
      <c r="J285">
        <v>5.7569000000000002E-2</v>
      </c>
      <c r="K285">
        <v>0.31806000000000001</v>
      </c>
    </row>
    <row r="286" spans="2:11" x14ac:dyDescent="0.2">
      <c r="B286">
        <v>271</v>
      </c>
      <c r="C286" t="s">
        <v>202</v>
      </c>
      <c r="D286">
        <v>5.3991999999999998E-2</v>
      </c>
      <c r="E286">
        <v>0.32333000000000001</v>
      </c>
      <c r="H286">
        <v>271</v>
      </c>
      <c r="I286" t="s">
        <v>202</v>
      </c>
      <c r="J286">
        <v>7.0902000000000007E-2</v>
      </c>
      <c r="K286">
        <v>0.3246</v>
      </c>
    </row>
    <row r="287" spans="2:11" x14ac:dyDescent="0.2">
      <c r="B287">
        <v>272</v>
      </c>
      <c r="C287" t="s">
        <v>202</v>
      </c>
      <c r="D287">
        <v>5.9628E-2</v>
      </c>
      <c r="E287">
        <v>0.31712000000000001</v>
      </c>
      <c r="H287">
        <v>272</v>
      </c>
      <c r="I287" t="s">
        <v>202</v>
      </c>
      <c r="J287">
        <v>7.0449999999999999E-2</v>
      </c>
      <c r="K287">
        <v>0.33672000000000002</v>
      </c>
    </row>
    <row r="288" spans="2:11" x14ac:dyDescent="0.2">
      <c r="B288">
        <v>273</v>
      </c>
      <c r="C288" t="s">
        <v>202</v>
      </c>
      <c r="D288">
        <v>7.0334999999999995E-2</v>
      </c>
      <c r="E288">
        <v>0.32439000000000001</v>
      </c>
      <c r="H288">
        <v>273</v>
      </c>
      <c r="I288" t="s">
        <v>202</v>
      </c>
      <c r="J288">
        <v>6.1878000000000002E-2</v>
      </c>
      <c r="K288">
        <v>0.41907</v>
      </c>
    </row>
    <row r="289" spans="2:11" x14ac:dyDescent="0.2">
      <c r="B289">
        <v>274</v>
      </c>
      <c r="C289" t="s">
        <v>202</v>
      </c>
      <c r="D289">
        <v>7.0301000000000002E-2</v>
      </c>
      <c r="E289">
        <v>0.33478999999999998</v>
      </c>
      <c r="H289">
        <v>274</v>
      </c>
      <c r="I289" t="s">
        <v>202</v>
      </c>
      <c r="J289">
        <v>6.0226000000000002E-2</v>
      </c>
      <c r="K289">
        <v>0.30412</v>
      </c>
    </row>
    <row r="290" spans="2:11" x14ac:dyDescent="0.2">
      <c r="B290">
        <v>275</v>
      </c>
      <c r="C290" t="s">
        <v>202</v>
      </c>
      <c r="D290">
        <v>6.2351999999999998E-2</v>
      </c>
      <c r="E290">
        <v>0.41761999999999999</v>
      </c>
      <c r="H290">
        <v>275</v>
      </c>
      <c r="I290" t="s">
        <v>202</v>
      </c>
      <c r="J290">
        <v>-0.16325999999999999</v>
      </c>
      <c r="K290">
        <v>0.41427000000000003</v>
      </c>
    </row>
    <row r="291" spans="2:11" x14ac:dyDescent="0.2">
      <c r="B291">
        <v>276</v>
      </c>
      <c r="C291" t="s">
        <v>202</v>
      </c>
      <c r="D291">
        <v>6.2537999999999996E-2</v>
      </c>
      <c r="E291">
        <v>0.30414000000000002</v>
      </c>
      <c r="H291">
        <v>276</v>
      </c>
      <c r="I291" t="s">
        <v>202</v>
      </c>
      <c r="J291">
        <v>-0.36349999999999999</v>
      </c>
      <c r="K291">
        <v>0.36953999999999998</v>
      </c>
    </row>
    <row r="292" spans="2:11" x14ac:dyDescent="0.2">
      <c r="B292">
        <v>277</v>
      </c>
      <c r="C292" t="s">
        <v>202</v>
      </c>
      <c r="D292">
        <v>-0.16697000000000001</v>
      </c>
      <c r="E292">
        <v>0.41439999999999999</v>
      </c>
      <c r="H292">
        <v>277</v>
      </c>
      <c r="I292" t="s">
        <v>202</v>
      </c>
      <c r="J292">
        <v>-0.14563999999999999</v>
      </c>
      <c r="K292">
        <v>0.35829</v>
      </c>
    </row>
    <row r="293" spans="2:11" x14ac:dyDescent="0.2">
      <c r="B293">
        <v>278</v>
      </c>
      <c r="C293" t="s">
        <v>202</v>
      </c>
      <c r="D293">
        <v>-0.33853</v>
      </c>
      <c r="E293">
        <v>0.36919000000000002</v>
      </c>
      <c r="H293">
        <v>278</v>
      </c>
      <c r="I293" t="s">
        <v>202</v>
      </c>
      <c r="J293">
        <v>-2.4256E-2</v>
      </c>
      <c r="K293">
        <v>0.36446000000000001</v>
      </c>
    </row>
    <row r="294" spans="2:11" x14ac:dyDescent="0.2">
      <c r="B294">
        <v>279</v>
      </c>
      <c r="C294" t="s">
        <v>202</v>
      </c>
      <c r="D294">
        <v>-0.14521000000000001</v>
      </c>
      <c r="E294">
        <v>0.35849999999999999</v>
      </c>
      <c r="H294">
        <v>279</v>
      </c>
      <c r="I294" t="s">
        <v>202</v>
      </c>
      <c r="J294">
        <v>9.9983000000000002E-2</v>
      </c>
      <c r="K294">
        <v>0.35919000000000001</v>
      </c>
    </row>
    <row r="295" spans="2:11" x14ac:dyDescent="0.2">
      <c r="B295">
        <v>280</v>
      </c>
      <c r="C295" t="s">
        <v>202</v>
      </c>
      <c r="D295">
        <v>-3.2847000000000001E-2</v>
      </c>
      <c r="E295">
        <v>0.36466999999999999</v>
      </c>
      <c r="H295">
        <v>280</v>
      </c>
      <c r="I295" t="s">
        <v>202</v>
      </c>
      <c r="J295">
        <v>0.14485000000000001</v>
      </c>
      <c r="K295">
        <v>0.33981</v>
      </c>
    </row>
    <row r="296" spans="2:11" x14ac:dyDescent="0.2">
      <c r="B296">
        <v>281</v>
      </c>
      <c r="C296" t="s">
        <v>202</v>
      </c>
      <c r="D296">
        <v>9.5680000000000001E-2</v>
      </c>
      <c r="E296">
        <v>0.35931999999999997</v>
      </c>
      <c r="H296">
        <v>281</v>
      </c>
      <c r="I296" t="s">
        <v>202</v>
      </c>
      <c r="J296">
        <v>0.12819</v>
      </c>
      <c r="K296">
        <v>0.34836</v>
      </c>
    </row>
    <row r="297" spans="2:11" x14ac:dyDescent="0.2">
      <c r="B297">
        <v>282</v>
      </c>
      <c r="C297" t="s">
        <v>202</v>
      </c>
      <c r="D297">
        <v>0.14144000000000001</v>
      </c>
      <c r="E297">
        <v>0.33637</v>
      </c>
      <c r="H297">
        <v>282</v>
      </c>
      <c r="I297" t="s">
        <v>202</v>
      </c>
      <c r="J297">
        <v>0.129</v>
      </c>
      <c r="K297">
        <v>0.37669999999999998</v>
      </c>
    </row>
    <row r="298" spans="2:11" x14ac:dyDescent="0.2">
      <c r="B298">
        <v>283</v>
      </c>
      <c r="C298" t="s">
        <v>202</v>
      </c>
      <c r="D298">
        <v>0.12654000000000001</v>
      </c>
      <c r="E298">
        <v>0.32546999999999998</v>
      </c>
      <c r="H298">
        <v>283</v>
      </c>
      <c r="I298" t="s">
        <v>202</v>
      </c>
      <c r="J298">
        <v>0.11083999999999999</v>
      </c>
      <c r="K298">
        <v>0.41627999999999998</v>
      </c>
    </row>
    <row r="299" spans="2:11" x14ac:dyDescent="0.2">
      <c r="B299">
        <v>284</v>
      </c>
      <c r="C299" t="s">
        <v>202</v>
      </c>
      <c r="D299">
        <v>0.12679000000000001</v>
      </c>
      <c r="E299">
        <v>0.33327000000000001</v>
      </c>
      <c r="H299">
        <v>284</v>
      </c>
      <c r="I299" t="s">
        <v>202</v>
      </c>
      <c r="J299">
        <v>8.3801E-2</v>
      </c>
      <c r="K299">
        <v>0.30376999999999998</v>
      </c>
    </row>
    <row r="300" spans="2:11" x14ac:dyDescent="0.2">
      <c r="B300">
        <v>285</v>
      </c>
      <c r="C300" t="s">
        <v>202</v>
      </c>
      <c r="D300">
        <v>0.10793</v>
      </c>
      <c r="E300">
        <v>0.41341</v>
      </c>
      <c r="H300">
        <v>285</v>
      </c>
      <c r="I300" t="s">
        <v>202</v>
      </c>
      <c r="J300">
        <v>-0.17244999999999999</v>
      </c>
      <c r="K300">
        <v>0.41615000000000002</v>
      </c>
    </row>
    <row r="301" spans="2:11" x14ac:dyDescent="0.2">
      <c r="B301">
        <v>286</v>
      </c>
      <c r="C301" t="s">
        <v>202</v>
      </c>
      <c r="D301">
        <v>8.5165000000000005E-2</v>
      </c>
      <c r="E301">
        <v>0.30359000000000003</v>
      </c>
      <c r="H301">
        <v>286</v>
      </c>
      <c r="I301" t="s">
        <v>202</v>
      </c>
      <c r="J301">
        <v>-0.47566000000000003</v>
      </c>
      <c r="K301">
        <v>0.36214000000000002</v>
      </c>
    </row>
    <row r="302" spans="2:11" x14ac:dyDescent="0.2">
      <c r="B302">
        <v>287</v>
      </c>
      <c r="C302" t="s">
        <v>202</v>
      </c>
      <c r="D302">
        <v>-0.17923</v>
      </c>
      <c r="E302">
        <v>0.41682999999999998</v>
      </c>
      <c r="H302">
        <v>287</v>
      </c>
      <c r="I302" t="s">
        <v>202</v>
      </c>
      <c r="J302">
        <v>-0.25918999999999998</v>
      </c>
      <c r="K302">
        <v>0.35159000000000001</v>
      </c>
    </row>
    <row r="303" spans="2:11" x14ac:dyDescent="0.2">
      <c r="B303">
        <v>288</v>
      </c>
      <c r="C303" t="s">
        <v>202</v>
      </c>
      <c r="D303">
        <v>-0.46325</v>
      </c>
      <c r="E303">
        <v>0.36212</v>
      </c>
      <c r="H303">
        <v>288</v>
      </c>
      <c r="I303" t="s">
        <v>202</v>
      </c>
      <c r="J303">
        <v>9.3057000000000001E-2</v>
      </c>
      <c r="K303">
        <v>0.36359999999999998</v>
      </c>
    </row>
    <row r="304" spans="2:11" x14ac:dyDescent="0.2">
      <c r="B304">
        <v>289</v>
      </c>
      <c r="C304" t="s">
        <v>202</v>
      </c>
      <c r="D304">
        <v>-0.21604000000000001</v>
      </c>
      <c r="E304">
        <v>0.35167999999999999</v>
      </c>
      <c r="H304">
        <v>289</v>
      </c>
      <c r="I304" t="s">
        <v>202</v>
      </c>
      <c r="J304">
        <v>0.1295</v>
      </c>
      <c r="K304">
        <v>0.37104999999999999</v>
      </c>
    </row>
    <row r="305" spans="2:11" x14ac:dyDescent="0.2">
      <c r="B305">
        <v>290</v>
      </c>
      <c r="C305" t="s">
        <v>202</v>
      </c>
      <c r="D305">
        <v>9.2150999999999997E-2</v>
      </c>
      <c r="E305">
        <v>0.36397000000000002</v>
      </c>
      <c r="H305">
        <v>290</v>
      </c>
      <c r="I305" t="s">
        <v>202</v>
      </c>
      <c r="J305">
        <v>0.16325999999999999</v>
      </c>
      <c r="K305">
        <v>0.32489000000000001</v>
      </c>
    </row>
    <row r="306" spans="2:11" x14ac:dyDescent="0.2">
      <c r="B306">
        <v>291</v>
      </c>
      <c r="C306" t="s">
        <v>202</v>
      </c>
      <c r="D306">
        <v>0.11581</v>
      </c>
      <c r="E306">
        <v>0.37132999999999999</v>
      </c>
      <c r="H306">
        <v>291</v>
      </c>
      <c r="I306" t="s">
        <v>202</v>
      </c>
      <c r="J306">
        <v>0.16026000000000001</v>
      </c>
      <c r="K306">
        <v>0.32183</v>
      </c>
    </row>
    <row r="307" spans="2:11" x14ac:dyDescent="0.2">
      <c r="B307">
        <v>292</v>
      </c>
      <c r="C307" t="s">
        <v>202</v>
      </c>
      <c r="D307">
        <v>0.15340000000000001</v>
      </c>
      <c r="E307">
        <v>0.31907000000000002</v>
      </c>
      <c r="H307">
        <v>292</v>
      </c>
      <c r="I307" t="s">
        <v>202</v>
      </c>
      <c r="J307">
        <v>0.15123</v>
      </c>
      <c r="K307">
        <v>0.37637999999999999</v>
      </c>
    </row>
    <row r="308" spans="2:11" x14ac:dyDescent="0.2">
      <c r="B308">
        <v>293</v>
      </c>
      <c r="C308" t="s">
        <v>202</v>
      </c>
      <c r="D308">
        <v>0.15221999999999999</v>
      </c>
      <c r="E308">
        <v>0.30347000000000002</v>
      </c>
      <c r="H308">
        <v>293</v>
      </c>
      <c r="I308" t="s">
        <v>202</v>
      </c>
      <c r="J308">
        <v>0.10938000000000001</v>
      </c>
      <c r="K308">
        <v>0.41349000000000002</v>
      </c>
    </row>
    <row r="309" spans="2:11" x14ac:dyDescent="0.2">
      <c r="B309">
        <v>294</v>
      </c>
      <c r="C309" t="s">
        <v>202</v>
      </c>
      <c r="D309">
        <v>0.14388999999999999</v>
      </c>
      <c r="E309">
        <v>0.32768999999999998</v>
      </c>
      <c r="H309">
        <v>294</v>
      </c>
      <c r="I309" t="s">
        <v>202</v>
      </c>
      <c r="J309">
        <v>0.10062</v>
      </c>
      <c r="K309">
        <v>0.30345</v>
      </c>
    </row>
    <row r="310" spans="2:11" x14ac:dyDescent="0.2">
      <c r="B310">
        <v>295</v>
      </c>
      <c r="C310" t="s">
        <v>202</v>
      </c>
      <c r="D310">
        <v>0.10224999999999999</v>
      </c>
      <c r="E310">
        <v>0.40838999999999998</v>
      </c>
      <c r="H310">
        <v>295</v>
      </c>
      <c r="I310" t="s">
        <v>202</v>
      </c>
      <c r="J310">
        <v>-0.13994999999999999</v>
      </c>
      <c r="K310">
        <v>0.41975000000000001</v>
      </c>
    </row>
    <row r="311" spans="2:11" x14ac:dyDescent="0.2">
      <c r="B311">
        <v>296</v>
      </c>
      <c r="C311" t="s">
        <v>202</v>
      </c>
      <c r="D311">
        <v>9.8808999999999994E-2</v>
      </c>
      <c r="E311">
        <v>0.30296000000000001</v>
      </c>
      <c r="H311">
        <v>296</v>
      </c>
      <c r="I311" t="s">
        <v>202</v>
      </c>
      <c r="J311">
        <v>-0.24822</v>
      </c>
      <c r="K311">
        <v>0.37856000000000001</v>
      </c>
    </row>
    <row r="312" spans="2:11" x14ac:dyDescent="0.2">
      <c r="B312">
        <v>297</v>
      </c>
      <c r="C312" t="s">
        <v>202</v>
      </c>
      <c r="D312">
        <v>-0.15398000000000001</v>
      </c>
      <c r="E312">
        <v>0.41994999999999999</v>
      </c>
      <c r="H312">
        <v>297</v>
      </c>
      <c r="I312" t="s">
        <v>202</v>
      </c>
      <c r="J312">
        <v>-0.27909</v>
      </c>
      <c r="K312">
        <v>0.34732000000000002</v>
      </c>
    </row>
    <row r="313" spans="2:11" x14ac:dyDescent="0.2">
      <c r="B313">
        <v>298</v>
      </c>
      <c r="C313" t="s">
        <v>202</v>
      </c>
      <c r="D313">
        <v>-0.22663</v>
      </c>
      <c r="E313">
        <v>0.37837999999999999</v>
      </c>
      <c r="H313">
        <v>298</v>
      </c>
      <c r="I313" t="s">
        <v>202</v>
      </c>
      <c r="J313">
        <v>-1.4354E-2</v>
      </c>
      <c r="K313">
        <v>0.35672999999999999</v>
      </c>
    </row>
    <row r="314" spans="2:11" x14ac:dyDescent="0.2">
      <c r="B314">
        <v>299</v>
      </c>
      <c r="C314" t="s">
        <v>202</v>
      </c>
      <c r="D314">
        <v>-0.26922000000000001</v>
      </c>
      <c r="E314">
        <v>0.34699999999999998</v>
      </c>
      <c r="H314">
        <v>299</v>
      </c>
      <c r="I314" t="s">
        <v>202</v>
      </c>
      <c r="J314">
        <v>0.13367999999999999</v>
      </c>
      <c r="K314">
        <v>0.37369999999999998</v>
      </c>
    </row>
    <row r="315" spans="2:11" x14ac:dyDescent="0.2">
      <c r="B315">
        <v>300</v>
      </c>
      <c r="C315" t="s">
        <v>202</v>
      </c>
      <c r="D315">
        <v>3.3096E-2</v>
      </c>
      <c r="E315">
        <v>0.35657</v>
      </c>
      <c r="H315">
        <v>300</v>
      </c>
      <c r="I315" t="s">
        <v>202</v>
      </c>
      <c r="J315">
        <v>0.10128</v>
      </c>
      <c r="K315">
        <v>0.32051000000000002</v>
      </c>
    </row>
    <row r="316" spans="2:11" x14ac:dyDescent="0.2">
      <c r="B316">
        <v>301</v>
      </c>
      <c r="C316" t="s">
        <v>202</v>
      </c>
      <c r="D316">
        <v>0.12806000000000001</v>
      </c>
      <c r="E316">
        <v>0.37374000000000002</v>
      </c>
      <c r="H316">
        <v>301</v>
      </c>
      <c r="I316" t="s">
        <v>202</v>
      </c>
      <c r="J316">
        <v>0.11186</v>
      </c>
      <c r="K316">
        <v>0.30357000000000001</v>
      </c>
    </row>
    <row r="317" spans="2:11" x14ac:dyDescent="0.2">
      <c r="B317">
        <v>302</v>
      </c>
      <c r="C317" t="s">
        <v>202</v>
      </c>
      <c r="D317">
        <v>8.5323999999999997E-2</v>
      </c>
      <c r="E317">
        <v>0.32940000000000003</v>
      </c>
      <c r="H317">
        <v>302</v>
      </c>
      <c r="I317" t="s">
        <v>202</v>
      </c>
      <c r="J317">
        <v>0.11996</v>
      </c>
      <c r="K317">
        <v>0.32795000000000002</v>
      </c>
    </row>
    <row r="318" spans="2:11" x14ac:dyDescent="0.2">
      <c r="B318">
        <v>303</v>
      </c>
      <c r="C318" t="s">
        <v>202</v>
      </c>
      <c r="D318">
        <v>9.7025E-2</v>
      </c>
      <c r="E318">
        <v>0.32800000000000001</v>
      </c>
      <c r="H318">
        <v>303</v>
      </c>
      <c r="I318" t="s">
        <v>202</v>
      </c>
      <c r="J318">
        <v>0.10906</v>
      </c>
      <c r="K318">
        <v>0.40801999999999999</v>
      </c>
    </row>
    <row r="319" spans="2:11" x14ac:dyDescent="0.2">
      <c r="B319">
        <v>304</v>
      </c>
      <c r="C319" t="s">
        <v>202</v>
      </c>
      <c r="D319">
        <v>0.10886</v>
      </c>
      <c r="E319">
        <v>0.39400000000000002</v>
      </c>
      <c r="H319">
        <v>304</v>
      </c>
      <c r="I319" t="s">
        <v>202</v>
      </c>
      <c r="J319">
        <v>0.10577</v>
      </c>
      <c r="K319">
        <v>0.30219000000000001</v>
      </c>
    </row>
    <row r="320" spans="2:11" x14ac:dyDescent="0.2">
      <c r="B320">
        <v>305</v>
      </c>
      <c r="C320" t="s">
        <v>202</v>
      </c>
      <c r="D320">
        <v>9.9329000000000001E-2</v>
      </c>
      <c r="E320">
        <v>0.32896999999999998</v>
      </c>
      <c r="H320">
        <v>305</v>
      </c>
      <c r="I320" t="s">
        <v>202</v>
      </c>
      <c r="J320">
        <v>-0.10527</v>
      </c>
      <c r="K320">
        <v>0.42226999999999998</v>
      </c>
    </row>
    <row r="321" spans="2:11" x14ac:dyDescent="0.2">
      <c r="B321">
        <v>306</v>
      </c>
      <c r="C321" t="s">
        <v>202</v>
      </c>
      <c r="D321">
        <v>9.8137000000000002E-2</v>
      </c>
      <c r="E321">
        <v>0.28893000000000002</v>
      </c>
      <c r="H321">
        <v>306</v>
      </c>
      <c r="I321" t="s">
        <v>202</v>
      </c>
      <c r="J321">
        <v>-9.3089000000000005E-2</v>
      </c>
      <c r="K321">
        <v>0.39016000000000001</v>
      </c>
    </row>
    <row r="322" spans="2:11" x14ac:dyDescent="0.2">
      <c r="B322">
        <v>307</v>
      </c>
      <c r="C322" t="s">
        <v>202</v>
      </c>
      <c r="D322">
        <v>-0.12332</v>
      </c>
      <c r="E322">
        <v>0.42303000000000002</v>
      </c>
      <c r="H322">
        <v>307</v>
      </c>
      <c r="I322" t="s">
        <v>202</v>
      </c>
      <c r="J322">
        <v>-0.27062999999999998</v>
      </c>
      <c r="K322">
        <v>0.36130000000000001</v>
      </c>
    </row>
    <row r="323" spans="2:11" x14ac:dyDescent="0.2">
      <c r="B323">
        <v>308</v>
      </c>
      <c r="C323" t="s">
        <v>202</v>
      </c>
      <c r="D323">
        <v>-8.3047999999999997E-2</v>
      </c>
      <c r="E323">
        <v>0.39029000000000003</v>
      </c>
      <c r="H323">
        <v>308</v>
      </c>
      <c r="I323" t="s">
        <v>202</v>
      </c>
      <c r="J323">
        <v>-3.7447000000000001E-2</v>
      </c>
      <c r="K323">
        <v>0.34743000000000002</v>
      </c>
    </row>
    <row r="324" spans="2:11" x14ac:dyDescent="0.2">
      <c r="B324">
        <v>309</v>
      </c>
      <c r="C324" t="s">
        <v>202</v>
      </c>
      <c r="D324">
        <v>-0.25169999999999998</v>
      </c>
      <c r="E324">
        <v>0.36157</v>
      </c>
      <c r="H324">
        <v>309</v>
      </c>
      <c r="I324" t="s">
        <v>202</v>
      </c>
      <c r="J324">
        <v>1.9310999999999998E-2</v>
      </c>
      <c r="K324">
        <v>0.36782999999999999</v>
      </c>
    </row>
    <row r="325" spans="2:11" x14ac:dyDescent="0.2">
      <c r="B325">
        <v>310</v>
      </c>
      <c r="C325" t="s">
        <v>202</v>
      </c>
      <c r="D325">
        <v>-3.3868000000000002E-2</v>
      </c>
      <c r="E325">
        <v>0.34771000000000002</v>
      </c>
      <c r="H325">
        <v>310</v>
      </c>
      <c r="I325" t="s">
        <v>202</v>
      </c>
      <c r="J325">
        <v>8.5449999999999998E-2</v>
      </c>
      <c r="K325">
        <v>0.32847999999999999</v>
      </c>
    </row>
    <row r="326" spans="2:11" x14ac:dyDescent="0.2">
      <c r="B326">
        <v>311</v>
      </c>
      <c r="C326" t="s">
        <v>202</v>
      </c>
      <c r="D326">
        <v>6.7664000000000002E-2</v>
      </c>
      <c r="E326">
        <v>0.36781999999999998</v>
      </c>
      <c r="H326">
        <v>311</v>
      </c>
      <c r="I326" t="s">
        <v>202</v>
      </c>
      <c r="J326">
        <v>8.1813999999999998E-2</v>
      </c>
      <c r="K326">
        <v>0.32597999999999999</v>
      </c>
    </row>
    <row r="327" spans="2:11" x14ac:dyDescent="0.2">
      <c r="B327">
        <v>312</v>
      </c>
      <c r="C327" t="s">
        <v>202</v>
      </c>
      <c r="D327">
        <v>7.4166999999999997E-2</v>
      </c>
      <c r="E327">
        <v>0.33038000000000001</v>
      </c>
      <c r="H327">
        <v>312</v>
      </c>
      <c r="I327" t="s">
        <v>202</v>
      </c>
      <c r="J327">
        <v>9.9514000000000005E-2</v>
      </c>
      <c r="K327">
        <v>0.38813999999999999</v>
      </c>
    </row>
    <row r="328" spans="2:11" x14ac:dyDescent="0.2">
      <c r="B328">
        <v>313</v>
      </c>
      <c r="C328" t="s">
        <v>202</v>
      </c>
      <c r="D328">
        <v>7.0926000000000003E-2</v>
      </c>
      <c r="E328">
        <v>0.33240999999999998</v>
      </c>
      <c r="H328">
        <v>313</v>
      </c>
      <c r="I328" t="s">
        <v>202</v>
      </c>
      <c r="J328">
        <v>0.11005</v>
      </c>
      <c r="K328">
        <v>0.32980999999999999</v>
      </c>
    </row>
    <row r="329" spans="2:11" x14ac:dyDescent="0.2">
      <c r="B329">
        <v>314</v>
      </c>
      <c r="C329" t="s">
        <v>202</v>
      </c>
      <c r="D329">
        <v>8.7381E-2</v>
      </c>
      <c r="E329">
        <v>0.39967000000000003</v>
      </c>
      <c r="H329">
        <v>314</v>
      </c>
      <c r="I329" t="s">
        <v>202</v>
      </c>
      <c r="J329">
        <v>0.11029</v>
      </c>
      <c r="K329">
        <v>0.28856999999999999</v>
      </c>
    </row>
    <row r="330" spans="2:11" x14ac:dyDescent="0.2">
      <c r="B330">
        <v>315</v>
      </c>
      <c r="C330" t="s">
        <v>202</v>
      </c>
      <c r="D330">
        <v>9.5415E-2</v>
      </c>
      <c r="E330">
        <v>0.32818000000000003</v>
      </c>
      <c r="H330">
        <v>315</v>
      </c>
      <c r="I330" t="s">
        <v>202</v>
      </c>
      <c r="J330">
        <v>-0.12245</v>
      </c>
      <c r="K330">
        <v>0.42401</v>
      </c>
    </row>
    <row r="331" spans="2:11" x14ac:dyDescent="0.2">
      <c r="B331">
        <v>316</v>
      </c>
      <c r="C331" t="s">
        <v>202</v>
      </c>
      <c r="D331">
        <v>9.6383999999999997E-2</v>
      </c>
      <c r="E331">
        <v>0.28843999999999997</v>
      </c>
      <c r="H331">
        <v>316</v>
      </c>
      <c r="I331" t="s">
        <v>202</v>
      </c>
      <c r="J331">
        <v>9.2211000000000001E-2</v>
      </c>
      <c r="K331">
        <v>0.39728999999999998</v>
      </c>
    </row>
    <row r="332" spans="2:11" x14ac:dyDescent="0.2">
      <c r="B332">
        <v>317</v>
      </c>
      <c r="C332" t="s">
        <v>202</v>
      </c>
      <c r="D332">
        <v>-0.14577999999999999</v>
      </c>
      <c r="E332">
        <v>0.42460999999999999</v>
      </c>
      <c r="H332">
        <v>317</v>
      </c>
      <c r="I332" t="s">
        <v>202</v>
      </c>
      <c r="J332">
        <v>-7.8854999999999995E-2</v>
      </c>
      <c r="K332">
        <v>0.37314999999999998</v>
      </c>
    </row>
    <row r="333" spans="2:11" x14ac:dyDescent="0.2">
      <c r="B333">
        <v>318</v>
      </c>
      <c r="C333" t="s">
        <v>202</v>
      </c>
      <c r="D333">
        <v>0.11187999999999999</v>
      </c>
      <c r="E333">
        <v>0.39789999999999998</v>
      </c>
      <c r="H333">
        <v>318</v>
      </c>
      <c r="I333" t="s">
        <v>202</v>
      </c>
      <c r="J333">
        <v>-0.13075999999999999</v>
      </c>
      <c r="K333">
        <v>0.35304999999999997</v>
      </c>
    </row>
    <row r="334" spans="2:11" x14ac:dyDescent="0.2">
      <c r="B334">
        <v>319</v>
      </c>
      <c r="C334" t="s">
        <v>202</v>
      </c>
      <c r="D334">
        <v>-7.7359999999999998E-2</v>
      </c>
      <c r="E334">
        <v>0.37293999999999999</v>
      </c>
      <c r="H334">
        <v>319</v>
      </c>
      <c r="I334" t="s">
        <v>202</v>
      </c>
      <c r="J334">
        <v>-8.8456000000000007E-2</v>
      </c>
      <c r="K334">
        <v>0.35310000000000002</v>
      </c>
    </row>
    <row r="335" spans="2:11" x14ac:dyDescent="0.2">
      <c r="B335">
        <v>320</v>
      </c>
      <c r="C335" t="s">
        <v>202</v>
      </c>
      <c r="D335">
        <v>-0.11655</v>
      </c>
      <c r="E335">
        <v>0.35321999999999998</v>
      </c>
      <c r="H335">
        <v>320</v>
      </c>
      <c r="I335" t="s">
        <v>202</v>
      </c>
      <c r="J335">
        <v>4.7048E-2</v>
      </c>
      <c r="K335">
        <v>0.32632</v>
      </c>
    </row>
    <row r="336" spans="2:11" x14ac:dyDescent="0.2">
      <c r="B336">
        <v>321</v>
      </c>
      <c r="C336" t="s">
        <v>202</v>
      </c>
      <c r="D336">
        <v>-8.133E-2</v>
      </c>
      <c r="E336">
        <v>0.35336000000000001</v>
      </c>
      <c r="H336">
        <v>321</v>
      </c>
      <c r="I336" t="s">
        <v>202</v>
      </c>
      <c r="J336">
        <v>5.2942000000000003E-2</v>
      </c>
      <c r="K336">
        <v>0.32990000000000003</v>
      </c>
    </row>
    <row r="337" spans="2:11" x14ac:dyDescent="0.2">
      <c r="B337">
        <v>322</v>
      </c>
      <c r="C337" t="s">
        <v>202</v>
      </c>
      <c r="D337">
        <v>6.8923999999999999E-2</v>
      </c>
      <c r="E337">
        <v>0.32774999999999999</v>
      </c>
      <c r="H337">
        <v>322</v>
      </c>
      <c r="I337" t="s">
        <v>202</v>
      </c>
      <c r="J337">
        <v>5.0560000000000001E-2</v>
      </c>
      <c r="K337">
        <v>0.39223000000000002</v>
      </c>
    </row>
    <row r="338" spans="2:11" x14ac:dyDescent="0.2">
      <c r="B338">
        <v>323</v>
      </c>
      <c r="C338" t="s">
        <v>202</v>
      </c>
      <c r="D338">
        <v>6.0421000000000002E-2</v>
      </c>
      <c r="E338">
        <v>0.33156000000000002</v>
      </c>
      <c r="H338">
        <v>323</v>
      </c>
      <c r="I338" t="s">
        <v>202</v>
      </c>
      <c r="J338">
        <v>7.8849000000000002E-2</v>
      </c>
      <c r="K338">
        <v>0.40154000000000001</v>
      </c>
    </row>
    <row r="339" spans="2:11" x14ac:dyDescent="0.2">
      <c r="B339">
        <v>324</v>
      </c>
      <c r="C339" t="s">
        <v>202</v>
      </c>
      <c r="D339">
        <v>4.2182999999999998E-2</v>
      </c>
      <c r="E339">
        <v>0.39953</v>
      </c>
      <c r="H339">
        <v>324</v>
      </c>
      <c r="I339" t="s">
        <v>202</v>
      </c>
      <c r="J339">
        <v>9.8908999999999997E-2</v>
      </c>
      <c r="K339">
        <v>0.29992000000000002</v>
      </c>
    </row>
    <row r="340" spans="2:11" x14ac:dyDescent="0.2">
      <c r="B340">
        <v>325</v>
      </c>
      <c r="C340" t="s">
        <v>202</v>
      </c>
      <c r="D340">
        <v>5.7811000000000001E-2</v>
      </c>
      <c r="E340">
        <v>0.39449000000000001</v>
      </c>
      <c r="H340">
        <v>325</v>
      </c>
      <c r="I340" t="s">
        <v>202</v>
      </c>
      <c r="J340">
        <v>-0.10956</v>
      </c>
      <c r="K340">
        <v>0.42618</v>
      </c>
    </row>
    <row r="341" spans="2:11" x14ac:dyDescent="0.2">
      <c r="B341">
        <v>326</v>
      </c>
      <c r="C341" t="s">
        <v>202</v>
      </c>
      <c r="D341">
        <v>7.9805000000000001E-2</v>
      </c>
      <c r="E341">
        <v>0.29970000000000002</v>
      </c>
      <c r="H341">
        <v>326</v>
      </c>
      <c r="I341" t="s">
        <v>202</v>
      </c>
      <c r="J341">
        <v>-0.16924</v>
      </c>
      <c r="K341">
        <v>0.3982</v>
      </c>
    </row>
    <row r="342" spans="2:11" x14ac:dyDescent="0.2">
      <c r="B342">
        <v>327</v>
      </c>
      <c r="C342" t="s">
        <v>202</v>
      </c>
      <c r="D342">
        <v>-0.14404</v>
      </c>
      <c r="E342">
        <v>0.42627999999999999</v>
      </c>
      <c r="H342">
        <v>327</v>
      </c>
      <c r="I342" t="s">
        <v>202</v>
      </c>
      <c r="J342">
        <v>2.4975000000000001E-2</v>
      </c>
      <c r="K342">
        <v>0.37878000000000001</v>
      </c>
    </row>
    <row r="343" spans="2:11" x14ac:dyDescent="0.2">
      <c r="B343">
        <v>328</v>
      </c>
      <c r="C343" t="s">
        <v>202</v>
      </c>
      <c r="D343">
        <v>-0.15653</v>
      </c>
      <c r="E343">
        <v>0.39915</v>
      </c>
      <c r="H343">
        <v>328</v>
      </c>
      <c r="I343" t="s">
        <v>202</v>
      </c>
      <c r="J343">
        <v>-7.1014999999999995E-2</v>
      </c>
      <c r="K343">
        <v>0.35937000000000002</v>
      </c>
    </row>
    <row r="344" spans="2:11" x14ac:dyDescent="0.2">
      <c r="B344">
        <v>329</v>
      </c>
      <c r="C344" t="s">
        <v>202</v>
      </c>
      <c r="D344">
        <v>5.9812999999999998E-2</v>
      </c>
      <c r="E344">
        <v>0.37880999999999998</v>
      </c>
      <c r="H344">
        <v>329</v>
      </c>
      <c r="I344" t="s">
        <v>202</v>
      </c>
      <c r="J344">
        <v>9.8589999999999997E-2</v>
      </c>
      <c r="K344">
        <v>0.35021999999999998</v>
      </c>
    </row>
    <row r="345" spans="2:11" x14ac:dyDescent="0.2">
      <c r="B345">
        <v>330</v>
      </c>
      <c r="C345" t="s">
        <v>202</v>
      </c>
      <c r="D345">
        <v>-8.2045999999999994E-2</v>
      </c>
      <c r="E345">
        <v>0.35929</v>
      </c>
      <c r="H345">
        <v>330</v>
      </c>
      <c r="I345" t="s">
        <v>202</v>
      </c>
      <c r="J345">
        <v>4.0112999999999998E-3</v>
      </c>
      <c r="K345">
        <v>0.33798</v>
      </c>
    </row>
    <row r="346" spans="2:11" x14ac:dyDescent="0.2">
      <c r="B346">
        <v>331</v>
      </c>
      <c r="C346" t="s">
        <v>202</v>
      </c>
      <c r="D346">
        <v>0.11798</v>
      </c>
      <c r="E346">
        <v>0.35026000000000002</v>
      </c>
      <c r="H346">
        <v>331</v>
      </c>
      <c r="I346" t="s">
        <v>202</v>
      </c>
      <c r="J346">
        <v>6.2199999999999998E-2</v>
      </c>
      <c r="K346">
        <v>0.34417999999999999</v>
      </c>
    </row>
    <row r="347" spans="2:11" x14ac:dyDescent="0.2">
      <c r="B347">
        <v>332</v>
      </c>
      <c r="C347" t="s">
        <v>202</v>
      </c>
      <c r="D347">
        <v>2.5395000000000001E-2</v>
      </c>
      <c r="E347">
        <v>0.33849000000000001</v>
      </c>
      <c r="H347">
        <v>332</v>
      </c>
      <c r="I347" t="s">
        <v>202</v>
      </c>
      <c r="J347">
        <v>4.4653999999999999E-2</v>
      </c>
      <c r="K347">
        <v>0.38723000000000002</v>
      </c>
    </row>
    <row r="348" spans="2:11" x14ac:dyDescent="0.2">
      <c r="B348">
        <v>333</v>
      </c>
      <c r="C348" t="s">
        <v>202</v>
      </c>
      <c r="D348">
        <v>6.0324000000000003E-2</v>
      </c>
      <c r="E348">
        <v>0.34425</v>
      </c>
      <c r="H348">
        <v>333</v>
      </c>
      <c r="I348" t="s">
        <v>202</v>
      </c>
      <c r="J348">
        <v>4.9224999999999998E-2</v>
      </c>
      <c r="K348">
        <v>0.40460000000000002</v>
      </c>
    </row>
    <row r="349" spans="2:11" x14ac:dyDescent="0.2">
      <c r="B349">
        <v>334</v>
      </c>
      <c r="C349" t="s">
        <v>202</v>
      </c>
      <c r="D349">
        <v>4.6767999999999997E-2</v>
      </c>
      <c r="E349">
        <v>0.39188000000000001</v>
      </c>
      <c r="H349">
        <v>334</v>
      </c>
      <c r="I349" t="s">
        <v>202</v>
      </c>
      <c r="J349">
        <v>6.6157999999999995E-2</v>
      </c>
      <c r="K349">
        <v>0.29931999999999997</v>
      </c>
    </row>
    <row r="350" spans="2:11" x14ac:dyDescent="0.2">
      <c r="B350">
        <v>335</v>
      </c>
      <c r="C350" t="s">
        <v>202</v>
      </c>
      <c r="D350">
        <v>3.0588000000000001E-2</v>
      </c>
      <c r="E350">
        <v>0.39549000000000001</v>
      </c>
      <c r="H350">
        <v>335</v>
      </c>
      <c r="I350" t="s">
        <v>202</v>
      </c>
      <c r="J350">
        <v>-0.12636</v>
      </c>
      <c r="K350">
        <v>0.42687000000000003</v>
      </c>
    </row>
    <row r="351" spans="2:11" x14ac:dyDescent="0.2">
      <c r="B351">
        <v>336</v>
      </c>
      <c r="C351" t="s">
        <v>202</v>
      </c>
      <c r="D351">
        <v>4.1745999999999998E-2</v>
      </c>
      <c r="E351">
        <v>0.29933999999999999</v>
      </c>
      <c r="H351">
        <v>336</v>
      </c>
      <c r="I351" t="s">
        <v>202</v>
      </c>
      <c r="J351">
        <v>4.7795999999999998E-2</v>
      </c>
      <c r="K351">
        <v>0.40199000000000001</v>
      </c>
    </row>
    <row r="352" spans="2:11" x14ac:dyDescent="0.2">
      <c r="B352">
        <v>337</v>
      </c>
      <c r="C352" t="s">
        <v>202</v>
      </c>
      <c r="D352">
        <v>-0.16375999999999999</v>
      </c>
      <c r="E352">
        <v>0.42670000000000002</v>
      </c>
      <c r="H352">
        <v>337</v>
      </c>
      <c r="I352" t="s">
        <v>202</v>
      </c>
      <c r="J352">
        <v>0.10008</v>
      </c>
      <c r="K352">
        <v>0.37590000000000001</v>
      </c>
    </row>
    <row r="353" spans="2:11" x14ac:dyDescent="0.2">
      <c r="B353">
        <v>338</v>
      </c>
      <c r="C353" t="s">
        <v>202</v>
      </c>
      <c r="D353">
        <v>3.1404000000000001E-2</v>
      </c>
      <c r="E353">
        <v>0.40295999999999998</v>
      </c>
      <c r="H353">
        <v>338</v>
      </c>
      <c r="I353" t="s">
        <v>202</v>
      </c>
      <c r="J353">
        <v>-0.10421999999999999</v>
      </c>
      <c r="K353">
        <v>0.36493999999999999</v>
      </c>
    </row>
    <row r="354" spans="2:11" x14ac:dyDescent="0.2">
      <c r="B354">
        <v>339</v>
      </c>
      <c r="C354" t="s">
        <v>202</v>
      </c>
      <c r="D354">
        <v>0.11768000000000001</v>
      </c>
      <c r="E354">
        <v>0.37642999999999999</v>
      </c>
      <c r="H354">
        <v>339</v>
      </c>
      <c r="I354" t="s">
        <v>202</v>
      </c>
      <c r="J354">
        <v>-0.21035999999999999</v>
      </c>
      <c r="K354">
        <v>0.35615999999999998</v>
      </c>
    </row>
    <row r="355" spans="2:11" x14ac:dyDescent="0.2">
      <c r="B355">
        <v>340</v>
      </c>
      <c r="C355" t="s">
        <v>202</v>
      </c>
      <c r="D355">
        <v>-6.8957000000000004E-2</v>
      </c>
      <c r="E355">
        <v>0.36509999999999998</v>
      </c>
      <c r="H355">
        <v>340</v>
      </c>
      <c r="I355" t="s">
        <v>202</v>
      </c>
      <c r="J355">
        <v>0.11645999999999999</v>
      </c>
      <c r="K355">
        <v>0.33217000000000002</v>
      </c>
    </row>
    <row r="356" spans="2:11" x14ac:dyDescent="0.2">
      <c r="B356">
        <v>341</v>
      </c>
      <c r="C356" t="s">
        <v>202</v>
      </c>
      <c r="D356">
        <v>-0.23926</v>
      </c>
      <c r="E356">
        <v>0.35560999999999998</v>
      </c>
      <c r="H356">
        <v>341</v>
      </c>
      <c r="I356" t="s">
        <v>202</v>
      </c>
      <c r="J356">
        <v>4.4840999999999999E-2</v>
      </c>
      <c r="K356">
        <v>0.31461</v>
      </c>
    </row>
    <row r="357" spans="2:11" x14ac:dyDescent="0.2">
      <c r="B357">
        <v>342</v>
      </c>
      <c r="C357" t="s">
        <v>202</v>
      </c>
      <c r="D357">
        <v>0.13181000000000001</v>
      </c>
      <c r="E357">
        <v>0.33100000000000002</v>
      </c>
      <c r="H357">
        <v>342</v>
      </c>
      <c r="I357" t="s">
        <v>202</v>
      </c>
      <c r="J357">
        <v>4.7454000000000003E-2</v>
      </c>
      <c r="K357">
        <v>0.32945999999999998</v>
      </c>
    </row>
    <row r="358" spans="2:11" x14ac:dyDescent="0.2">
      <c r="B358">
        <v>343</v>
      </c>
      <c r="C358" t="s">
        <v>202</v>
      </c>
      <c r="D358">
        <v>7.2272000000000003E-2</v>
      </c>
      <c r="E358">
        <v>0.31380999999999998</v>
      </c>
      <c r="H358">
        <v>343</v>
      </c>
      <c r="I358" t="s">
        <v>202</v>
      </c>
      <c r="J358">
        <v>3.5004E-2</v>
      </c>
      <c r="K358">
        <v>0.40456999999999999</v>
      </c>
    </row>
    <row r="359" spans="2:11" x14ac:dyDescent="0.2">
      <c r="B359">
        <v>344</v>
      </c>
      <c r="C359" t="s">
        <v>202</v>
      </c>
      <c r="D359">
        <v>6.4828999999999998E-2</v>
      </c>
      <c r="E359">
        <v>0.32434000000000002</v>
      </c>
      <c r="H359">
        <v>344</v>
      </c>
      <c r="I359" t="s">
        <v>202</v>
      </c>
      <c r="J359">
        <v>4.9300999999999998E-2</v>
      </c>
      <c r="K359">
        <v>0.29866999999999999</v>
      </c>
    </row>
    <row r="360" spans="2:11" x14ac:dyDescent="0.2">
      <c r="B360">
        <v>345</v>
      </c>
      <c r="C360" t="s">
        <v>202</v>
      </c>
      <c r="D360">
        <v>3.1130000000000001E-2</v>
      </c>
      <c r="E360">
        <v>0.38843</v>
      </c>
      <c r="H360">
        <v>345</v>
      </c>
      <c r="I360" t="s">
        <v>202</v>
      </c>
      <c r="J360">
        <v>-0.13819000000000001</v>
      </c>
      <c r="K360">
        <v>0.42776999999999998</v>
      </c>
    </row>
    <row r="361" spans="2:11" x14ac:dyDescent="0.2">
      <c r="B361">
        <v>346</v>
      </c>
      <c r="C361" t="s">
        <v>202</v>
      </c>
      <c r="D361">
        <v>2.2852999999999998E-2</v>
      </c>
      <c r="E361">
        <v>0.29875000000000002</v>
      </c>
      <c r="H361">
        <v>346</v>
      </c>
      <c r="I361" t="s">
        <v>202</v>
      </c>
      <c r="J361">
        <v>-2.9641000000000001E-2</v>
      </c>
      <c r="K361">
        <v>0.40426000000000001</v>
      </c>
    </row>
    <row r="362" spans="2:11" x14ac:dyDescent="0.2">
      <c r="B362">
        <v>347</v>
      </c>
      <c r="C362" t="s">
        <v>202</v>
      </c>
      <c r="D362">
        <v>-0.17676</v>
      </c>
      <c r="E362">
        <v>0.42712</v>
      </c>
      <c r="H362">
        <v>347</v>
      </c>
      <c r="I362" t="s">
        <v>202</v>
      </c>
      <c r="J362">
        <v>7.9471E-2</v>
      </c>
      <c r="K362">
        <v>0.37689</v>
      </c>
    </row>
    <row r="363" spans="2:11" x14ac:dyDescent="0.2">
      <c r="B363">
        <v>348</v>
      </c>
      <c r="C363" t="s">
        <v>202</v>
      </c>
      <c r="D363">
        <v>-4.6068999999999999E-2</v>
      </c>
      <c r="E363">
        <v>0.40493000000000001</v>
      </c>
      <c r="H363">
        <v>348</v>
      </c>
      <c r="I363" t="s">
        <v>202</v>
      </c>
      <c r="J363">
        <v>0.14255999999999999</v>
      </c>
      <c r="K363">
        <v>0.36248999999999998</v>
      </c>
    </row>
    <row r="364" spans="2:11" x14ac:dyDescent="0.2">
      <c r="B364">
        <v>349</v>
      </c>
      <c r="C364" t="s">
        <v>202</v>
      </c>
      <c r="D364">
        <v>6.1886999999999998E-2</v>
      </c>
      <c r="E364">
        <v>0.377</v>
      </c>
      <c r="H364">
        <v>349</v>
      </c>
      <c r="I364" t="s">
        <v>202</v>
      </c>
      <c r="J364">
        <v>-3.9086000000000003E-2</v>
      </c>
      <c r="K364">
        <v>0.36323</v>
      </c>
    </row>
    <row r="365" spans="2:11" x14ac:dyDescent="0.2">
      <c r="B365">
        <v>350</v>
      </c>
      <c r="C365" t="s">
        <v>202</v>
      </c>
      <c r="D365">
        <v>0.14962</v>
      </c>
      <c r="E365">
        <v>0.36271999999999999</v>
      </c>
      <c r="H365">
        <v>350</v>
      </c>
      <c r="I365" t="s">
        <v>202</v>
      </c>
      <c r="J365">
        <v>-4.3629000000000001E-2</v>
      </c>
      <c r="K365">
        <v>0.34228999999999998</v>
      </c>
    </row>
    <row r="366" spans="2:11" x14ac:dyDescent="0.2">
      <c r="B366">
        <v>351</v>
      </c>
      <c r="C366" t="s">
        <v>202</v>
      </c>
      <c r="D366">
        <v>3.1928999999999998E-3</v>
      </c>
      <c r="E366">
        <v>0.36273</v>
      </c>
      <c r="H366">
        <v>351</v>
      </c>
      <c r="I366" t="s">
        <v>202</v>
      </c>
      <c r="J366">
        <v>2.4109999999999999E-2</v>
      </c>
      <c r="K366">
        <v>0.31464999999999999</v>
      </c>
    </row>
    <row r="367" spans="2:11" x14ac:dyDescent="0.2">
      <c r="B367">
        <v>352</v>
      </c>
      <c r="C367" t="s">
        <v>202</v>
      </c>
      <c r="D367">
        <v>-6.4628000000000005E-2</v>
      </c>
      <c r="E367">
        <v>0.33457999999999999</v>
      </c>
      <c r="H367">
        <v>352</v>
      </c>
      <c r="I367" t="s">
        <v>202</v>
      </c>
      <c r="J367">
        <v>-4.4495E-2</v>
      </c>
      <c r="K367">
        <v>0.32077</v>
      </c>
    </row>
    <row r="368" spans="2:11" x14ac:dyDescent="0.2">
      <c r="B368">
        <v>353</v>
      </c>
      <c r="C368" t="s">
        <v>202</v>
      </c>
      <c r="D368">
        <v>6.3446000000000002E-2</v>
      </c>
      <c r="E368">
        <v>0.30934</v>
      </c>
      <c r="H368">
        <v>353</v>
      </c>
      <c r="I368" t="s">
        <v>202</v>
      </c>
      <c r="J368">
        <v>3.4960999999999999E-2</v>
      </c>
      <c r="K368">
        <v>0.39913999999999999</v>
      </c>
    </row>
    <row r="369" spans="2:11" x14ac:dyDescent="0.2">
      <c r="B369">
        <v>354</v>
      </c>
      <c r="C369" t="s">
        <v>202</v>
      </c>
      <c r="D369">
        <v>-6.2881999999999999E-3</v>
      </c>
      <c r="E369">
        <v>0.30684</v>
      </c>
      <c r="H369">
        <v>354</v>
      </c>
      <c r="I369" t="s">
        <v>202</v>
      </c>
      <c r="J369">
        <v>1.3937E-2</v>
      </c>
      <c r="K369">
        <v>0.29731000000000002</v>
      </c>
    </row>
    <row r="370" spans="2:11" x14ac:dyDescent="0.2">
      <c r="B370">
        <v>355</v>
      </c>
      <c r="C370" t="s">
        <v>202</v>
      </c>
      <c r="D370">
        <v>2.0538000000000001E-2</v>
      </c>
      <c r="E370">
        <v>0.33485999999999999</v>
      </c>
      <c r="H370">
        <v>355</v>
      </c>
      <c r="I370" t="s">
        <v>202</v>
      </c>
      <c r="J370">
        <v>-0.13481000000000001</v>
      </c>
      <c r="K370">
        <v>0.42799999999999999</v>
      </c>
    </row>
    <row r="371" spans="2:11" x14ac:dyDescent="0.2">
      <c r="B371">
        <v>356</v>
      </c>
      <c r="C371" t="s">
        <v>202</v>
      </c>
      <c r="D371">
        <v>-4.9397E-3</v>
      </c>
      <c r="E371">
        <v>0.29705999999999999</v>
      </c>
      <c r="H371">
        <v>356</v>
      </c>
      <c r="I371" t="s">
        <v>202</v>
      </c>
      <c r="J371">
        <v>-5.33E-2</v>
      </c>
      <c r="K371">
        <v>0.40805000000000002</v>
      </c>
    </row>
    <row r="372" spans="2:11" x14ac:dyDescent="0.2">
      <c r="B372">
        <v>357</v>
      </c>
      <c r="C372" t="s">
        <v>202</v>
      </c>
      <c r="D372">
        <v>-0.16572999999999999</v>
      </c>
      <c r="E372">
        <v>0.42662</v>
      </c>
      <c r="H372">
        <v>357</v>
      </c>
      <c r="I372" t="s">
        <v>202</v>
      </c>
      <c r="J372">
        <v>0.12942999999999999</v>
      </c>
      <c r="K372">
        <v>0.37907999999999997</v>
      </c>
    </row>
    <row r="373" spans="2:11" x14ac:dyDescent="0.2">
      <c r="B373">
        <v>358</v>
      </c>
      <c r="C373" t="s">
        <v>202</v>
      </c>
      <c r="D373">
        <v>-7.3217000000000004E-2</v>
      </c>
      <c r="E373">
        <v>0.40783000000000003</v>
      </c>
      <c r="H373">
        <v>358</v>
      </c>
      <c r="I373" t="s">
        <v>202</v>
      </c>
      <c r="J373">
        <v>-6.7334000000000005E-2</v>
      </c>
      <c r="K373">
        <v>0.36646000000000001</v>
      </c>
    </row>
    <row r="374" spans="2:11" x14ac:dyDescent="0.2">
      <c r="B374">
        <v>359</v>
      </c>
      <c r="C374" t="s">
        <v>202</v>
      </c>
      <c r="D374">
        <v>0.11784</v>
      </c>
      <c r="E374">
        <v>0.37907999999999997</v>
      </c>
      <c r="H374">
        <v>359</v>
      </c>
      <c r="I374" t="s">
        <v>202</v>
      </c>
      <c r="J374">
        <v>9.7049000000000007E-3</v>
      </c>
      <c r="K374">
        <v>0.36205999999999999</v>
      </c>
    </row>
    <row r="375" spans="2:11" x14ac:dyDescent="0.2">
      <c r="B375">
        <v>360</v>
      </c>
      <c r="C375" t="s">
        <v>202</v>
      </c>
      <c r="D375">
        <v>-7.1490999999999999E-2</v>
      </c>
      <c r="E375">
        <v>0.36579</v>
      </c>
      <c r="H375">
        <v>360</v>
      </c>
      <c r="I375" t="s">
        <v>202</v>
      </c>
      <c r="J375">
        <v>-7.7002000000000001E-2</v>
      </c>
      <c r="K375">
        <v>0.36437000000000003</v>
      </c>
    </row>
    <row r="376" spans="2:11" x14ac:dyDescent="0.2">
      <c r="B376">
        <v>361</v>
      </c>
      <c r="C376" t="s">
        <v>202</v>
      </c>
      <c r="D376">
        <v>2.0572E-2</v>
      </c>
      <c r="E376">
        <v>0.36149999999999999</v>
      </c>
      <c r="H376">
        <v>361</v>
      </c>
      <c r="I376" t="s">
        <v>202</v>
      </c>
      <c r="J376">
        <v>-6.6405000000000006E-2</v>
      </c>
      <c r="K376">
        <v>0.35102</v>
      </c>
    </row>
    <row r="377" spans="2:11" x14ac:dyDescent="0.2">
      <c r="B377">
        <v>362</v>
      </c>
      <c r="C377" t="s">
        <v>202</v>
      </c>
      <c r="D377">
        <v>-1.4324999999999999E-2</v>
      </c>
      <c r="E377">
        <v>0.34177000000000002</v>
      </c>
      <c r="H377">
        <v>362</v>
      </c>
      <c r="I377" t="s">
        <v>202</v>
      </c>
      <c r="J377">
        <v>0.14782000000000001</v>
      </c>
      <c r="K377">
        <v>0.36285000000000001</v>
      </c>
    </row>
    <row r="378" spans="2:11" x14ac:dyDescent="0.2">
      <c r="B378">
        <v>363</v>
      </c>
      <c r="C378" t="s">
        <v>202</v>
      </c>
      <c r="D378">
        <v>-0.1043</v>
      </c>
      <c r="E378">
        <v>0.32558999999999999</v>
      </c>
      <c r="H378">
        <v>363</v>
      </c>
      <c r="I378" t="s">
        <v>202</v>
      </c>
      <c r="J378">
        <v>8.1237000000000004E-2</v>
      </c>
      <c r="K378">
        <v>0.38338</v>
      </c>
    </row>
    <row r="379" spans="2:11" x14ac:dyDescent="0.2">
      <c r="B379">
        <v>364</v>
      </c>
      <c r="C379" t="s">
        <v>202</v>
      </c>
      <c r="D379">
        <v>0.14141000000000001</v>
      </c>
      <c r="E379">
        <v>0.32557999999999998</v>
      </c>
      <c r="H379">
        <v>364</v>
      </c>
      <c r="I379" t="s">
        <v>202</v>
      </c>
      <c r="J379">
        <v>3.0658000000000001E-2</v>
      </c>
      <c r="K379">
        <v>0.29548999999999997</v>
      </c>
    </row>
    <row r="380" spans="2:11" x14ac:dyDescent="0.2">
      <c r="B380">
        <v>365</v>
      </c>
      <c r="C380" t="s">
        <v>202</v>
      </c>
      <c r="D380">
        <v>0.10087</v>
      </c>
      <c r="E380">
        <v>0.30748999999999999</v>
      </c>
      <c r="H380">
        <v>365</v>
      </c>
      <c r="I380" t="s">
        <v>202</v>
      </c>
      <c r="J380">
        <v>-0.19703000000000001</v>
      </c>
      <c r="K380">
        <v>0.42732999999999999</v>
      </c>
    </row>
    <row r="381" spans="2:11" x14ac:dyDescent="0.2">
      <c r="B381">
        <v>366</v>
      </c>
      <c r="C381" t="s">
        <v>202</v>
      </c>
      <c r="D381">
        <v>4.8372999999999999E-2</v>
      </c>
      <c r="E381">
        <v>0.28161000000000003</v>
      </c>
      <c r="H381">
        <v>366</v>
      </c>
      <c r="I381" t="s">
        <v>202</v>
      </c>
      <c r="J381">
        <v>-0.1086</v>
      </c>
      <c r="K381">
        <v>0.40977000000000002</v>
      </c>
    </row>
    <row r="382" spans="2:11" x14ac:dyDescent="0.2">
      <c r="B382">
        <v>367</v>
      </c>
      <c r="C382" t="s">
        <v>202</v>
      </c>
      <c r="D382">
        <v>-0.22769</v>
      </c>
      <c r="E382">
        <v>0.42632999999999999</v>
      </c>
      <c r="H382">
        <v>367</v>
      </c>
      <c r="I382" t="s">
        <v>202</v>
      </c>
      <c r="J382">
        <v>0.47177000000000002</v>
      </c>
      <c r="K382">
        <v>0.38047999999999998</v>
      </c>
    </row>
    <row r="383" spans="2:11" x14ac:dyDescent="0.2">
      <c r="B383">
        <v>368</v>
      </c>
      <c r="C383" t="s">
        <v>202</v>
      </c>
      <c r="D383">
        <v>-0.1348</v>
      </c>
      <c r="E383">
        <v>0.4093</v>
      </c>
      <c r="H383">
        <v>368</v>
      </c>
      <c r="I383" t="s">
        <v>202</v>
      </c>
      <c r="J383">
        <v>3.2161000000000002E-2</v>
      </c>
      <c r="K383">
        <v>0.36915999999999999</v>
      </c>
    </row>
    <row r="384" spans="2:11" x14ac:dyDescent="0.2">
      <c r="B384">
        <v>369</v>
      </c>
      <c r="C384" t="s">
        <v>202</v>
      </c>
      <c r="D384">
        <v>0.44500000000000001</v>
      </c>
      <c r="E384">
        <v>0.38285000000000002</v>
      </c>
      <c r="H384">
        <v>369</v>
      </c>
      <c r="I384" t="s">
        <v>202</v>
      </c>
      <c r="J384">
        <v>0.11704000000000001</v>
      </c>
      <c r="K384">
        <v>0.36274000000000001</v>
      </c>
    </row>
    <row r="385" spans="2:11" x14ac:dyDescent="0.2">
      <c r="B385">
        <v>370</v>
      </c>
      <c r="C385" t="s">
        <v>202</v>
      </c>
      <c r="D385">
        <v>3.2295999999999998E-2</v>
      </c>
      <c r="E385">
        <v>0.36903000000000002</v>
      </c>
      <c r="H385">
        <v>370</v>
      </c>
      <c r="I385" t="s">
        <v>202</v>
      </c>
      <c r="J385">
        <v>-9.4237000000000001E-2</v>
      </c>
      <c r="K385">
        <v>0.36226999999999998</v>
      </c>
    </row>
    <row r="386" spans="2:11" x14ac:dyDescent="0.2">
      <c r="B386">
        <v>371</v>
      </c>
      <c r="C386" t="s">
        <v>202</v>
      </c>
      <c r="D386">
        <v>0.11826</v>
      </c>
      <c r="E386">
        <v>0.36163000000000001</v>
      </c>
      <c r="H386">
        <v>371</v>
      </c>
      <c r="I386" t="s">
        <v>202</v>
      </c>
      <c r="J386">
        <v>8.5594000000000003E-2</v>
      </c>
      <c r="K386">
        <v>0.3518</v>
      </c>
    </row>
    <row r="387" spans="2:11" x14ac:dyDescent="0.2">
      <c r="B387">
        <v>372</v>
      </c>
      <c r="C387" t="s">
        <v>202</v>
      </c>
      <c r="D387">
        <v>-6.8857000000000002E-2</v>
      </c>
      <c r="E387">
        <v>0.33845999999999998</v>
      </c>
      <c r="H387">
        <v>372</v>
      </c>
      <c r="I387" t="s">
        <v>202</v>
      </c>
      <c r="J387">
        <v>-0.10445</v>
      </c>
      <c r="K387">
        <v>0.36230000000000001</v>
      </c>
    </row>
    <row r="388" spans="2:11" x14ac:dyDescent="0.2">
      <c r="B388">
        <v>373</v>
      </c>
      <c r="C388" t="s">
        <v>202</v>
      </c>
      <c r="D388">
        <v>0.11698</v>
      </c>
      <c r="E388">
        <v>0.32518000000000002</v>
      </c>
      <c r="H388">
        <v>373</v>
      </c>
      <c r="I388" t="s">
        <v>202</v>
      </c>
      <c r="J388">
        <v>-9.9886000000000003E-2</v>
      </c>
      <c r="K388">
        <v>0.31552000000000002</v>
      </c>
    </row>
    <row r="389" spans="2:11" x14ac:dyDescent="0.2">
      <c r="B389">
        <v>374</v>
      </c>
      <c r="C389" t="s">
        <v>202</v>
      </c>
      <c r="D389">
        <v>-0.1084</v>
      </c>
      <c r="E389">
        <v>0.30615999999999999</v>
      </c>
      <c r="H389">
        <v>374</v>
      </c>
      <c r="I389" t="s">
        <v>202</v>
      </c>
      <c r="J389">
        <v>-0.10236000000000001</v>
      </c>
      <c r="K389">
        <v>0.28034999999999999</v>
      </c>
    </row>
    <row r="390" spans="2:11" x14ac:dyDescent="0.2">
      <c r="B390">
        <v>375</v>
      </c>
      <c r="C390" t="s">
        <v>202</v>
      </c>
      <c r="D390">
        <v>-7.8622999999999998E-2</v>
      </c>
      <c r="E390">
        <v>0.29043999999999998</v>
      </c>
      <c r="H390">
        <v>375</v>
      </c>
      <c r="I390" t="s">
        <v>202</v>
      </c>
      <c r="J390">
        <v>-0.14638999999999999</v>
      </c>
      <c r="K390">
        <v>0.42696000000000001</v>
      </c>
    </row>
    <row r="391" spans="2:11" x14ac:dyDescent="0.2">
      <c r="B391">
        <v>376</v>
      </c>
      <c r="C391" t="s">
        <v>202</v>
      </c>
      <c r="D391">
        <v>-9.4169000000000003E-2</v>
      </c>
      <c r="E391">
        <v>0.27638000000000001</v>
      </c>
      <c r="H391">
        <v>376</v>
      </c>
      <c r="I391" t="s">
        <v>202</v>
      </c>
      <c r="J391">
        <v>-4.6412000000000002E-2</v>
      </c>
      <c r="K391">
        <v>0.40962999999999999</v>
      </c>
    </row>
    <row r="392" spans="2:11" x14ac:dyDescent="0.2">
      <c r="B392">
        <v>377</v>
      </c>
      <c r="C392" t="s">
        <v>202</v>
      </c>
      <c r="D392">
        <v>-0.16875000000000001</v>
      </c>
      <c r="E392">
        <v>0.42592000000000002</v>
      </c>
      <c r="H392">
        <v>377</v>
      </c>
      <c r="I392" t="s">
        <v>202</v>
      </c>
      <c r="J392">
        <v>-0.30492000000000002</v>
      </c>
      <c r="K392">
        <v>0.38966000000000001</v>
      </c>
    </row>
    <row r="393" spans="2:11" x14ac:dyDescent="0.2">
      <c r="B393">
        <v>378</v>
      </c>
      <c r="C393" t="s">
        <v>202</v>
      </c>
      <c r="D393">
        <v>-6.4350000000000004E-2</v>
      </c>
      <c r="E393">
        <v>0.40872000000000003</v>
      </c>
      <c r="H393">
        <v>378</v>
      </c>
      <c r="I393" t="s">
        <v>202</v>
      </c>
      <c r="J393">
        <v>0.19217000000000001</v>
      </c>
      <c r="K393">
        <v>0.37439</v>
      </c>
    </row>
    <row r="394" spans="2:11" x14ac:dyDescent="0.2">
      <c r="B394">
        <v>379</v>
      </c>
      <c r="C394" t="s">
        <v>202</v>
      </c>
      <c r="D394">
        <v>-0.40362999999999999</v>
      </c>
      <c r="E394">
        <v>0.39113999999999999</v>
      </c>
      <c r="H394">
        <v>379</v>
      </c>
      <c r="I394" t="s">
        <v>202</v>
      </c>
      <c r="J394">
        <v>3.9049E-2</v>
      </c>
      <c r="K394">
        <v>0.36353999999999997</v>
      </c>
    </row>
    <row r="395" spans="2:11" x14ac:dyDescent="0.2">
      <c r="B395">
        <v>380</v>
      </c>
      <c r="C395" t="s">
        <v>202</v>
      </c>
      <c r="D395">
        <v>0.191</v>
      </c>
      <c r="E395">
        <v>0.37569999999999998</v>
      </c>
      <c r="H395">
        <v>380</v>
      </c>
      <c r="I395" t="s">
        <v>202</v>
      </c>
      <c r="J395">
        <v>9.6642000000000006E-2</v>
      </c>
      <c r="K395">
        <v>0.36183999999999999</v>
      </c>
    </row>
    <row r="396" spans="2:11" x14ac:dyDescent="0.2">
      <c r="B396">
        <v>381</v>
      </c>
      <c r="C396" t="s">
        <v>202</v>
      </c>
      <c r="D396">
        <v>5.8753E-2</v>
      </c>
      <c r="E396">
        <v>0.36181000000000002</v>
      </c>
      <c r="H396">
        <v>381</v>
      </c>
      <c r="I396" t="s">
        <v>202</v>
      </c>
      <c r="J396">
        <v>0.10398</v>
      </c>
      <c r="K396">
        <v>0.31791000000000003</v>
      </c>
    </row>
    <row r="397" spans="2:11" x14ac:dyDescent="0.2">
      <c r="B397">
        <v>382</v>
      </c>
      <c r="C397" t="s">
        <v>202</v>
      </c>
      <c r="D397">
        <v>8.5124000000000005E-2</v>
      </c>
      <c r="E397">
        <v>0.35793999999999998</v>
      </c>
      <c r="H397">
        <v>382</v>
      </c>
      <c r="I397" t="s">
        <v>202</v>
      </c>
      <c r="J397">
        <v>9.3071000000000001E-2</v>
      </c>
      <c r="K397">
        <v>0.31485999999999997</v>
      </c>
    </row>
    <row r="398" spans="2:11" x14ac:dyDescent="0.2">
      <c r="B398">
        <v>383</v>
      </c>
      <c r="C398" t="s">
        <v>202</v>
      </c>
      <c r="D398">
        <v>0.13586999999999999</v>
      </c>
      <c r="E398">
        <v>0.30775999999999998</v>
      </c>
      <c r="H398">
        <v>383</v>
      </c>
      <c r="I398" t="s">
        <v>202</v>
      </c>
      <c r="J398">
        <v>-2.4112999999999999E-2</v>
      </c>
      <c r="K398">
        <v>0.30982999999999999</v>
      </c>
    </row>
    <row r="399" spans="2:11" x14ac:dyDescent="0.2">
      <c r="B399">
        <v>384</v>
      </c>
      <c r="C399" t="s">
        <v>202</v>
      </c>
      <c r="D399">
        <v>0.11598</v>
      </c>
      <c r="E399">
        <v>0.28996</v>
      </c>
      <c r="H399">
        <v>384</v>
      </c>
      <c r="I399" t="s">
        <v>202</v>
      </c>
      <c r="J399">
        <v>-3.0701999999999999E-3</v>
      </c>
      <c r="K399">
        <v>0.27853</v>
      </c>
    </row>
    <row r="400" spans="2:11" x14ac:dyDescent="0.2">
      <c r="B400">
        <v>385</v>
      </c>
      <c r="C400" t="s">
        <v>202</v>
      </c>
      <c r="D400">
        <v>1.1753E-2</v>
      </c>
      <c r="E400">
        <v>0.28865000000000002</v>
      </c>
      <c r="H400">
        <v>385</v>
      </c>
      <c r="I400" t="s">
        <v>202</v>
      </c>
      <c r="J400">
        <v>-0.14651</v>
      </c>
      <c r="K400">
        <v>0.42649999999999999</v>
      </c>
    </row>
    <row r="401" spans="2:11" x14ac:dyDescent="0.2">
      <c r="B401">
        <v>386</v>
      </c>
      <c r="C401" t="s">
        <v>202</v>
      </c>
      <c r="D401">
        <v>3.8254999999999997E-2</v>
      </c>
      <c r="E401">
        <v>0.27482000000000001</v>
      </c>
      <c r="H401">
        <v>386</v>
      </c>
      <c r="I401" t="s">
        <v>202</v>
      </c>
      <c r="J401">
        <v>-2.3417E-2</v>
      </c>
      <c r="K401">
        <v>0.40766999999999998</v>
      </c>
    </row>
    <row r="402" spans="2:11" x14ac:dyDescent="0.2">
      <c r="B402">
        <v>387</v>
      </c>
      <c r="C402" t="s">
        <v>202</v>
      </c>
      <c r="D402">
        <v>-0.16461000000000001</v>
      </c>
      <c r="E402">
        <v>0.42552000000000001</v>
      </c>
      <c r="H402">
        <v>387</v>
      </c>
      <c r="I402" t="s">
        <v>202</v>
      </c>
      <c r="J402">
        <v>-0.25352000000000002</v>
      </c>
      <c r="K402">
        <v>0.39156999999999997</v>
      </c>
    </row>
    <row r="403" spans="2:11" x14ac:dyDescent="0.2">
      <c r="B403">
        <v>388</v>
      </c>
      <c r="C403" t="s">
        <v>202</v>
      </c>
      <c r="D403">
        <v>-3.1025E-2</v>
      </c>
      <c r="E403">
        <v>0.40633999999999998</v>
      </c>
      <c r="H403">
        <v>388</v>
      </c>
      <c r="I403" t="s">
        <v>202</v>
      </c>
      <c r="J403">
        <v>8.3479999999999999E-2</v>
      </c>
      <c r="K403">
        <v>0.38035999999999998</v>
      </c>
    </row>
    <row r="404" spans="2:11" x14ac:dyDescent="0.2">
      <c r="B404">
        <v>389</v>
      </c>
      <c r="C404" t="s">
        <v>202</v>
      </c>
      <c r="D404">
        <v>-0.38854</v>
      </c>
      <c r="E404">
        <v>0.39112999999999998</v>
      </c>
      <c r="H404">
        <v>389</v>
      </c>
      <c r="I404" t="s">
        <v>202</v>
      </c>
      <c r="J404">
        <v>0.19395000000000001</v>
      </c>
      <c r="K404">
        <v>0.36415999999999998</v>
      </c>
    </row>
    <row r="405" spans="2:11" x14ac:dyDescent="0.2">
      <c r="B405">
        <v>390</v>
      </c>
      <c r="C405" t="s">
        <v>202</v>
      </c>
      <c r="D405">
        <v>8.8486999999999993E-3</v>
      </c>
      <c r="E405">
        <v>0.38013000000000002</v>
      </c>
      <c r="H405">
        <v>390</v>
      </c>
      <c r="I405" t="s">
        <v>202</v>
      </c>
      <c r="J405">
        <v>7.9699000000000006E-2</v>
      </c>
      <c r="K405">
        <v>0.35942000000000002</v>
      </c>
    </row>
    <row r="406" spans="2:11" x14ac:dyDescent="0.2">
      <c r="B406">
        <v>391</v>
      </c>
      <c r="C406" t="s">
        <v>202</v>
      </c>
      <c r="D406">
        <v>0.24829999999999999</v>
      </c>
      <c r="E406">
        <v>0.36030000000000001</v>
      </c>
      <c r="H406">
        <v>391</v>
      </c>
      <c r="I406" t="s">
        <v>202</v>
      </c>
      <c r="J406">
        <v>-2.8597000000000001E-2</v>
      </c>
      <c r="K406">
        <v>0.33943000000000001</v>
      </c>
    </row>
    <row r="407" spans="2:11" x14ac:dyDescent="0.2">
      <c r="B407">
        <v>392</v>
      </c>
      <c r="C407" t="s">
        <v>202</v>
      </c>
      <c r="D407">
        <v>7.4714000000000003E-2</v>
      </c>
      <c r="E407">
        <v>0.35524</v>
      </c>
      <c r="H407">
        <v>392</v>
      </c>
      <c r="I407" t="s">
        <v>202</v>
      </c>
      <c r="J407">
        <v>3.0935000000000001E-2</v>
      </c>
      <c r="K407">
        <v>0.30179</v>
      </c>
    </row>
    <row r="408" spans="2:11" x14ac:dyDescent="0.2">
      <c r="B408">
        <v>393</v>
      </c>
      <c r="C408" t="s">
        <v>202</v>
      </c>
      <c r="D408">
        <v>-1.6539999999999999E-2</v>
      </c>
      <c r="E408">
        <v>0.33393</v>
      </c>
      <c r="H408">
        <v>393</v>
      </c>
      <c r="I408" t="s">
        <v>202</v>
      </c>
      <c r="J408">
        <v>4.8238000000000003E-2</v>
      </c>
      <c r="K408">
        <v>0.28997000000000001</v>
      </c>
    </row>
    <row r="409" spans="2:11" x14ac:dyDescent="0.2">
      <c r="B409">
        <v>394</v>
      </c>
      <c r="C409" t="s">
        <v>202</v>
      </c>
      <c r="D409">
        <v>7.3343000000000005E-2</v>
      </c>
      <c r="E409">
        <v>0.30120000000000002</v>
      </c>
      <c r="H409">
        <v>394</v>
      </c>
      <c r="I409" t="s">
        <v>202</v>
      </c>
      <c r="J409">
        <v>1.575E-2</v>
      </c>
      <c r="K409">
        <v>0.27483000000000002</v>
      </c>
    </row>
    <row r="410" spans="2:11" x14ac:dyDescent="0.2">
      <c r="B410">
        <v>395</v>
      </c>
      <c r="C410" t="s">
        <v>202</v>
      </c>
      <c r="D410">
        <v>0.12407</v>
      </c>
      <c r="E410">
        <v>0.28937000000000002</v>
      </c>
      <c r="H410">
        <v>395</v>
      </c>
      <c r="I410" t="s">
        <v>202</v>
      </c>
      <c r="J410">
        <v>-6.3947000000000004E-2</v>
      </c>
      <c r="K410">
        <v>0.42592999999999998</v>
      </c>
    </row>
    <row r="411" spans="2:11" x14ac:dyDescent="0.2">
      <c r="B411">
        <v>396</v>
      </c>
      <c r="C411" t="s">
        <v>202</v>
      </c>
      <c r="D411">
        <v>7.1431999999999995E-2</v>
      </c>
      <c r="E411">
        <v>0.27334999999999998</v>
      </c>
      <c r="H411">
        <v>396</v>
      </c>
      <c r="I411" t="s">
        <v>202</v>
      </c>
      <c r="J411">
        <v>2.5118000000000001E-2</v>
      </c>
      <c r="K411">
        <v>0.40127000000000002</v>
      </c>
    </row>
    <row r="412" spans="2:11" x14ac:dyDescent="0.2">
      <c r="B412">
        <v>397</v>
      </c>
      <c r="C412" t="s">
        <v>202</v>
      </c>
      <c r="D412">
        <v>-4.9471000000000001E-2</v>
      </c>
      <c r="E412">
        <v>0.42453999999999997</v>
      </c>
      <c r="H412">
        <v>397</v>
      </c>
      <c r="I412" t="s">
        <v>202</v>
      </c>
      <c r="J412">
        <v>-0.24293999999999999</v>
      </c>
      <c r="K412">
        <v>0.3856</v>
      </c>
    </row>
    <row r="413" spans="2:11" x14ac:dyDescent="0.2">
      <c r="B413">
        <v>398</v>
      </c>
      <c r="C413" t="s">
        <v>202</v>
      </c>
      <c r="D413">
        <v>6.6921999999999995E-2</v>
      </c>
      <c r="E413">
        <v>0.39802999999999999</v>
      </c>
      <c r="H413">
        <v>398</v>
      </c>
      <c r="I413" t="s">
        <v>202</v>
      </c>
      <c r="J413">
        <v>-0.24951999999999999</v>
      </c>
      <c r="K413">
        <v>0.37370999999999999</v>
      </c>
    </row>
    <row r="414" spans="2:11" x14ac:dyDescent="0.2">
      <c r="B414">
        <v>399</v>
      </c>
      <c r="C414" t="s">
        <v>202</v>
      </c>
      <c r="D414">
        <v>-0.37356</v>
      </c>
      <c r="E414">
        <v>0.38363999999999998</v>
      </c>
      <c r="H414">
        <v>399</v>
      </c>
      <c r="I414" t="s">
        <v>202</v>
      </c>
      <c r="J414">
        <v>-0.17502999999999999</v>
      </c>
      <c r="K414">
        <v>0.36495</v>
      </c>
    </row>
    <row r="415" spans="2:11" x14ac:dyDescent="0.2">
      <c r="B415">
        <v>400</v>
      </c>
      <c r="C415" t="s">
        <v>202</v>
      </c>
      <c r="D415">
        <v>-0.34738000000000002</v>
      </c>
      <c r="E415">
        <v>0.36767</v>
      </c>
      <c r="H415">
        <v>400</v>
      </c>
      <c r="I415" t="s">
        <v>202</v>
      </c>
      <c r="J415">
        <v>-1.2381E-2</v>
      </c>
      <c r="K415">
        <v>0.34308</v>
      </c>
    </row>
    <row r="416" spans="2:11" x14ac:dyDescent="0.2">
      <c r="B416">
        <v>401</v>
      </c>
      <c r="C416" t="s">
        <v>202</v>
      </c>
      <c r="D416">
        <v>-0.24890000000000001</v>
      </c>
      <c r="E416">
        <v>0.35614000000000001</v>
      </c>
      <c r="H416">
        <v>401</v>
      </c>
      <c r="I416" t="s">
        <v>202</v>
      </c>
      <c r="J416">
        <v>0.18776000000000001</v>
      </c>
      <c r="K416">
        <v>0.33779999999999999</v>
      </c>
    </row>
    <row r="417" spans="2:11" x14ac:dyDescent="0.2">
      <c r="B417">
        <v>402</v>
      </c>
      <c r="C417" t="s">
        <v>202</v>
      </c>
      <c r="D417">
        <v>-2.6266999999999999E-2</v>
      </c>
      <c r="E417">
        <v>0.32711000000000001</v>
      </c>
      <c r="H417">
        <v>402</v>
      </c>
      <c r="I417" t="s">
        <v>202</v>
      </c>
      <c r="J417">
        <v>7.0073999999999997E-2</v>
      </c>
      <c r="K417">
        <v>0.30852000000000002</v>
      </c>
    </row>
    <row r="418" spans="2:11" x14ac:dyDescent="0.2">
      <c r="B418">
        <v>403</v>
      </c>
      <c r="C418" t="s">
        <v>202</v>
      </c>
      <c r="D418">
        <v>0.21523</v>
      </c>
      <c r="E418">
        <v>0.33001000000000003</v>
      </c>
      <c r="H418">
        <v>403</v>
      </c>
      <c r="I418" t="s">
        <v>202</v>
      </c>
      <c r="J418">
        <v>0.22145000000000001</v>
      </c>
      <c r="K418">
        <v>0.29215999999999998</v>
      </c>
    </row>
    <row r="419" spans="2:11" x14ac:dyDescent="0.2">
      <c r="B419">
        <v>404</v>
      </c>
      <c r="C419" t="s">
        <v>202</v>
      </c>
      <c r="D419">
        <v>7.1316000000000001E-3</v>
      </c>
      <c r="E419">
        <v>0.29942000000000002</v>
      </c>
      <c r="H419">
        <v>404</v>
      </c>
      <c r="I419" t="s">
        <v>202</v>
      </c>
      <c r="J419">
        <v>0.2394</v>
      </c>
      <c r="K419">
        <v>0.27067999999999998</v>
      </c>
    </row>
    <row r="420" spans="2:11" x14ac:dyDescent="0.2">
      <c r="B420">
        <v>405</v>
      </c>
      <c r="C420" t="s">
        <v>202</v>
      </c>
      <c r="D420">
        <v>0.33662999999999998</v>
      </c>
      <c r="E420">
        <v>0.28255000000000002</v>
      </c>
      <c r="H420">
        <v>405</v>
      </c>
      <c r="I420" t="s">
        <v>202</v>
      </c>
      <c r="J420">
        <v>-0.11525000000000001</v>
      </c>
      <c r="K420">
        <v>0.42525000000000002</v>
      </c>
    </row>
    <row r="421" spans="2:11" x14ac:dyDescent="0.2">
      <c r="B421">
        <v>406</v>
      </c>
      <c r="C421" t="s">
        <v>202</v>
      </c>
      <c r="D421">
        <v>0.41965999999999998</v>
      </c>
      <c r="E421">
        <v>0.26468000000000003</v>
      </c>
      <c r="H421">
        <v>406</v>
      </c>
      <c r="I421" t="s">
        <v>202</v>
      </c>
      <c r="J421">
        <v>-4.4243999999999999E-2</v>
      </c>
      <c r="K421">
        <v>0.36637999999999998</v>
      </c>
    </row>
    <row r="422" spans="2:11" x14ac:dyDescent="0.2">
      <c r="B422">
        <v>407</v>
      </c>
      <c r="C422" t="s">
        <v>202</v>
      </c>
      <c r="D422">
        <v>-0.14087</v>
      </c>
      <c r="E422">
        <v>0.42143999999999998</v>
      </c>
      <c r="H422">
        <v>407</v>
      </c>
      <c r="I422" t="s">
        <v>202</v>
      </c>
      <c r="J422">
        <v>0.32625999999999999</v>
      </c>
      <c r="K422">
        <v>0.33953</v>
      </c>
    </row>
    <row r="423" spans="2:11" x14ac:dyDescent="0.2">
      <c r="B423">
        <v>408</v>
      </c>
      <c r="C423" t="s">
        <v>202</v>
      </c>
      <c r="D423">
        <v>4.6057000000000001E-2</v>
      </c>
      <c r="E423">
        <v>0.31918000000000002</v>
      </c>
      <c r="H423">
        <v>408</v>
      </c>
      <c r="I423" t="s">
        <v>202</v>
      </c>
      <c r="J423">
        <v>-0.17397000000000001</v>
      </c>
      <c r="K423">
        <v>0.34712999999999999</v>
      </c>
    </row>
    <row r="424" spans="2:11" x14ac:dyDescent="0.2">
      <c r="B424">
        <v>409</v>
      </c>
      <c r="C424" t="s">
        <v>202</v>
      </c>
      <c r="D424">
        <v>0.63060000000000005</v>
      </c>
      <c r="E424">
        <v>0.30323</v>
      </c>
      <c r="H424">
        <v>409</v>
      </c>
      <c r="I424" t="s">
        <v>202</v>
      </c>
      <c r="J424">
        <v>-0.25691000000000003</v>
      </c>
      <c r="K424">
        <v>0.34739999999999999</v>
      </c>
    </row>
    <row r="425" spans="2:11" x14ac:dyDescent="0.2">
      <c r="B425">
        <v>410</v>
      </c>
      <c r="C425" t="s">
        <v>202</v>
      </c>
      <c r="D425">
        <v>-0.31430999999999998</v>
      </c>
      <c r="E425">
        <v>0.31018000000000001</v>
      </c>
      <c r="H425">
        <v>410</v>
      </c>
      <c r="I425" t="s">
        <v>202</v>
      </c>
      <c r="J425">
        <v>-2.8070000000000001E-2</v>
      </c>
      <c r="K425">
        <v>0.34279999999999999</v>
      </c>
    </row>
    <row r="426" spans="2:11" x14ac:dyDescent="0.2">
      <c r="B426">
        <v>411</v>
      </c>
      <c r="C426" t="s">
        <v>202</v>
      </c>
      <c r="D426">
        <v>-0.44475999999999999</v>
      </c>
      <c r="E426">
        <v>0.31048999999999999</v>
      </c>
      <c r="H426">
        <v>411</v>
      </c>
      <c r="I426" t="s">
        <v>202</v>
      </c>
      <c r="J426">
        <v>-1.1589E-2</v>
      </c>
      <c r="K426">
        <v>0.32146000000000002</v>
      </c>
    </row>
    <row r="427" spans="2:11" x14ac:dyDescent="0.2">
      <c r="B427">
        <v>412</v>
      </c>
      <c r="C427" t="s">
        <v>202</v>
      </c>
      <c r="D427">
        <v>-6.0581000000000003E-2</v>
      </c>
      <c r="E427">
        <v>0.30441000000000001</v>
      </c>
      <c r="H427">
        <v>412</v>
      </c>
      <c r="I427" t="s">
        <v>202</v>
      </c>
      <c r="J427">
        <v>0.16383</v>
      </c>
      <c r="K427">
        <v>0.31496000000000002</v>
      </c>
    </row>
    <row r="428" spans="2:11" x14ac:dyDescent="0.2">
      <c r="B428">
        <v>413</v>
      </c>
      <c r="C428" t="s">
        <v>202</v>
      </c>
      <c r="D428">
        <v>-7.9223000000000002E-2</v>
      </c>
      <c r="E428">
        <v>0.28806999999999999</v>
      </c>
      <c r="H428">
        <v>413</v>
      </c>
      <c r="I428" t="s">
        <v>202</v>
      </c>
      <c r="J428">
        <v>6.7308000000000007E-2</v>
      </c>
      <c r="K428">
        <v>0.2974</v>
      </c>
    </row>
    <row r="429" spans="2:11" x14ac:dyDescent="0.2">
      <c r="B429">
        <v>414</v>
      </c>
      <c r="C429" t="s">
        <v>202</v>
      </c>
      <c r="D429">
        <v>0.20713999999999999</v>
      </c>
      <c r="E429">
        <v>0.28394999999999998</v>
      </c>
      <c r="H429">
        <v>414</v>
      </c>
      <c r="I429" t="s">
        <v>202</v>
      </c>
      <c r="J429">
        <v>7.2628999999999999E-2</v>
      </c>
      <c r="K429">
        <v>0.26741999999999999</v>
      </c>
    </row>
    <row r="430" spans="2:11" x14ac:dyDescent="0.2">
      <c r="B430">
        <v>415</v>
      </c>
      <c r="C430" t="s">
        <v>202</v>
      </c>
      <c r="D430">
        <v>9.0583999999999998E-2</v>
      </c>
      <c r="E430">
        <v>0.27865000000000001</v>
      </c>
      <c r="H430">
        <v>415</v>
      </c>
      <c r="I430" t="s">
        <v>202</v>
      </c>
      <c r="J430">
        <v>-0.13625999999999999</v>
      </c>
      <c r="K430">
        <v>0.42484</v>
      </c>
    </row>
    <row r="431" spans="2:11" x14ac:dyDescent="0.2">
      <c r="B431">
        <v>416</v>
      </c>
      <c r="C431" t="s">
        <v>202</v>
      </c>
      <c r="D431">
        <v>6.5362000000000003E-2</v>
      </c>
      <c r="E431">
        <v>0.25495000000000001</v>
      </c>
      <c r="H431">
        <v>416</v>
      </c>
      <c r="I431" t="s">
        <v>202</v>
      </c>
      <c r="J431">
        <v>-0.40394000000000002</v>
      </c>
      <c r="K431">
        <v>0.37603999999999999</v>
      </c>
    </row>
    <row r="432" spans="2:11" x14ac:dyDescent="0.2">
      <c r="B432">
        <v>417</v>
      </c>
      <c r="C432" t="s">
        <v>202</v>
      </c>
      <c r="D432">
        <v>-0.18415000000000001</v>
      </c>
      <c r="E432">
        <v>0.42069000000000001</v>
      </c>
      <c r="H432">
        <v>417</v>
      </c>
      <c r="I432" t="s">
        <v>202</v>
      </c>
      <c r="J432">
        <v>-0.13427</v>
      </c>
      <c r="K432">
        <v>0.30718000000000001</v>
      </c>
    </row>
    <row r="433" spans="2:11" x14ac:dyDescent="0.2">
      <c r="B433">
        <v>418</v>
      </c>
      <c r="C433" t="s">
        <v>202</v>
      </c>
      <c r="D433">
        <v>-0.68654000000000004</v>
      </c>
      <c r="E433">
        <v>0.34520000000000001</v>
      </c>
      <c r="H433">
        <v>418</v>
      </c>
      <c r="I433" t="s">
        <v>202</v>
      </c>
      <c r="J433">
        <v>0.63744000000000001</v>
      </c>
      <c r="K433">
        <v>0.30873</v>
      </c>
    </row>
    <row r="434" spans="2:11" x14ac:dyDescent="0.2">
      <c r="B434">
        <v>419</v>
      </c>
      <c r="C434" t="s">
        <v>202</v>
      </c>
      <c r="D434">
        <v>-1.5069000000000001E-2</v>
      </c>
      <c r="E434">
        <v>0.27026</v>
      </c>
      <c r="H434">
        <v>419</v>
      </c>
      <c r="I434" t="s">
        <v>202</v>
      </c>
      <c r="J434">
        <v>6.1449E-3</v>
      </c>
      <c r="K434">
        <v>0.33115</v>
      </c>
    </row>
    <row r="435" spans="2:11" x14ac:dyDescent="0.2">
      <c r="B435">
        <v>420</v>
      </c>
      <c r="C435" t="s">
        <v>202</v>
      </c>
      <c r="D435">
        <v>0.94755999999999996</v>
      </c>
      <c r="E435">
        <v>0.27623999999999999</v>
      </c>
      <c r="H435">
        <v>420</v>
      </c>
      <c r="I435" t="s">
        <v>202</v>
      </c>
      <c r="J435">
        <v>1.9414000000000001E-2</v>
      </c>
      <c r="K435">
        <v>0.35022999999999999</v>
      </c>
    </row>
    <row r="436" spans="2:11" x14ac:dyDescent="0.2">
      <c r="B436">
        <v>421</v>
      </c>
      <c r="C436" t="s">
        <v>202</v>
      </c>
      <c r="D436">
        <v>2.0537E-2</v>
      </c>
      <c r="E436">
        <v>0.29948000000000002</v>
      </c>
      <c r="H436">
        <v>421</v>
      </c>
      <c r="I436" t="s">
        <v>202</v>
      </c>
      <c r="J436">
        <v>5.0599999999999999E-2</v>
      </c>
      <c r="K436">
        <v>0.35367999999999999</v>
      </c>
    </row>
    <row r="437" spans="2:11" x14ac:dyDescent="0.2">
      <c r="B437">
        <v>422</v>
      </c>
      <c r="C437" t="s">
        <v>202</v>
      </c>
      <c r="D437">
        <v>2.1392999999999999E-2</v>
      </c>
      <c r="E437">
        <v>0.31535000000000002</v>
      </c>
      <c r="H437">
        <v>422</v>
      </c>
      <c r="I437" t="s">
        <v>202</v>
      </c>
      <c r="J437">
        <v>-1.4884E-3</v>
      </c>
      <c r="K437">
        <v>0.35304000000000002</v>
      </c>
    </row>
    <row r="438" spans="2:11" x14ac:dyDescent="0.2">
      <c r="B438">
        <v>423</v>
      </c>
      <c r="C438" t="s">
        <v>202</v>
      </c>
      <c r="D438">
        <v>0.10985</v>
      </c>
      <c r="E438">
        <v>0.29799999999999999</v>
      </c>
      <c r="H438">
        <v>423</v>
      </c>
      <c r="I438" t="s">
        <v>202</v>
      </c>
      <c r="J438">
        <v>-1.0892000000000001E-2</v>
      </c>
      <c r="K438">
        <v>0.30303999999999998</v>
      </c>
    </row>
    <row r="439" spans="2:11" x14ac:dyDescent="0.2">
      <c r="B439">
        <v>424</v>
      </c>
      <c r="C439" t="s">
        <v>202</v>
      </c>
      <c r="D439">
        <v>2.1839999999999998E-2</v>
      </c>
      <c r="E439">
        <v>0.29686000000000001</v>
      </c>
      <c r="H439">
        <v>424</v>
      </c>
      <c r="I439" t="s">
        <v>202</v>
      </c>
      <c r="J439">
        <v>-2.6748999999999998E-2</v>
      </c>
      <c r="K439">
        <v>0.26885999999999999</v>
      </c>
    </row>
    <row r="440" spans="2:11" x14ac:dyDescent="0.2">
      <c r="B440">
        <v>425</v>
      </c>
      <c r="C440" t="s">
        <v>202</v>
      </c>
      <c r="D440">
        <v>-0.10017</v>
      </c>
      <c r="E440">
        <v>0.28739999999999999</v>
      </c>
      <c r="H440">
        <v>425</v>
      </c>
      <c r="I440" t="s">
        <v>202</v>
      </c>
      <c r="J440">
        <v>-4.1463E-2</v>
      </c>
      <c r="K440">
        <v>0.42587000000000003</v>
      </c>
    </row>
    <row r="441" spans="2:11" x14ac:dyDescent="0.2">
      <c r="B441">
        <v>426</v>
      </c>
      <c r="C441" t="s">
        <v>202</v>
      </c>
      <c r="D441">
        <v>-0.13525000000000001</v>
      </c>
      <c r="E441">
        <v>0.25845000000000001</v>
      </c>
      <c r="H441">
        <v>426</v>
      </c>
      <c r="I441" t="s">
        <v>202</v>
      </c>
      <c r="J441">
        <v>1.478E-2</v>
      </c>
      <c r="K441">
        <v>0.38521</v>
      </c>
    </row>
    <row r="442" spans="2:11" x14ac:dyDescent="0.2">
      <c r="B442">
        <v>427</v>
      </c>
      <c r="C442" t="s">
        <v>202</v>
      </c>
      <c r="D442">
        <v>-4.9461999999999999E-2</v>
      </c>
      <c r="E442">
        <v>0.42251</v>
      </c>
      <c r="H442">
        <v>427</v>
      </c>
      <c r="I442" t="s">
        <v>202</v>
      </c>
      <c r="J442">
        <v>-0.58128000000000002</v>
      </c>
      <c r="K442">
        <v>0.34849999999999998</v>
      </c>
    </row>
    <row r="443" spans="2:11" x14ac:dyDescent="0.2">
      <c r="B443">
        <v>428</v>
      </c>
      <c r="C443" t="s">
        <v>202</v>
      </c>
      <c r="D443">
        <v>2.8975999999999998E-2</v>
      </c>
      <c r="E443">
        <v>0.35933999999999999</v>
      </c>
      <c r="H443">
        <v>428</v>
      </c>
      <c r="I443" t="s">
        <v>202</v>
      </c>
      <c r="J443">
        <v>-0.43908999999999998</v>
      </c>
      <c r="K443">
        <v>0.31268000000000001</v>
      </c>
    </row>
    <row r="444" spans="2:11" x14ac:dyDescent="0.2">
      <c r="B444">
        <v>429</v>
      </c>
      <c r="C444" t="s">
        <v>202</v>
      </c>
      <c r="D444">
        <v>-0.76063000000000003</v>
      </c>
      <c r="E444">
        <v>0.31073000000000001</v>
      </c>
      <c r="H444">
        <v>429</v>
      </c>
      <c r="I444" t="s">
        <v>202</v>
      </c>
      <c r="J444">
        <v>0.67979000000000001</v>
      </c>
      <c r="K444">
        <v>0.29974000000000001</v>
      </c>
    </row>
    <row r="445" spans="2:11" x14ac:dyDescent="0.2">
      <c r="B445">
        <v>430</v>
      </c>
      <c r="C445" t="s">
        <v>202</v>
      </c>
      <c r="D445">
        <v>-0.30521999999999999</v>
      </c>
      <c r="E445">
        <v>0.27273999999999998</v>
      </c>
      <c r="H445">
        <v>430</v>
      </c>
      <c r="I445" t="s">
        <v>202</v>
      </c>
      <c r="J445">
        <v>0.13888</v>
      </c>
      <c r="K445">
        <v>0.33535999999999999</v>
      </c>
    </row>
    <row r="446" spans="2:11" x14ac:dyDescent="0.2">
      <c r="B446">
        <v>431</v>
      </c>
      <c r="C446" t="s">
        <v>202</v>
      </c>
      <c r="D446">
        <v>0.97885</v>
      </c>
      <c r="E446">
        <v>0.27205000000000001</v>
      </c>
      <c r="H446">
        <v>431</v>
      </c>
      <c r="I446" t="s">
        <v>202</v>
      </c>
      <c r="J446">
        <v>4.4269999999999997E-2</v>
      </c>
      <c r="K446">
        <v>0.36457000000000001</v>
      </c>
    </row>
    <row r="447" spans="2:11" x14ac:dyDescent="0.2">
      <c r="B447">
        <v>432</v>
      </c>
      <c r="C447" t="s">
        <v>202</v>
      </c>
      <c r="D447">
        <v>0.25731999999999999</v>
      </c>
      <c r="E447">
        <v>0.30351</v>
      </c>
      <c r="H447">
        <v>432</v>
      </c>
      <c r="I447" t="s">
        <v>202</v>
      </c>
      <c r="J447">
        <v>6.6586999999999993E-2</v>
      </c>
      <c r="K447">
        <v>0.37308999999999998</v>
      </c>
    </row>
    <row r="448" spans="2:11" x14ac:dyDescent="0.2">
      <c r="B448">
        <v>433</v>
      </c>
      <c r="C448" t="s">
        <v>202</v>
      </c>
      <c r="D448">
        <v>1.173E-3</v>
      </c>
      <c r="E448">
        <v>0.29730000000000001</v>
      </c>
      <c r="H448">
        <v>433</v>
      </c>
      <c r="I448" t="s">
        <v>202</v>
      </c>
      <c r="J448">
        <v>5.0881000000000003E-2</v>
      </c>
      <c r="K448">
        <v>0.31102999999999997</v>
      </c>
    </row>
    <row r="449" spans="2:11" x14ac:dyDescent="0.2">
      <c r="B449">
        <v>434</v>
      </c>
      <c r="C449" t="s">
        <v>202</v>
      </c>
      <c r="D449">
        <v>-2.3436999999999999E-2</v>
      </c>
      <c r="E449">
        <v>0.29315000000000002</v>
      </c>
      <c r="H449">
        <v>434</v>
      </c>
      <c r="I449" t="s">
        <v>202</v>
      </c>
      <c r="J449">
        <v>6.6650000000000001E-2</v>
      </c>
      <c r="K449">
        <v>0.27507999999999999</v>
      </c>
    </row>
    <row r="450" spans="2:11" x14ac:dyDescent="0.2">
      <c r="B450">
        <v>435</v>
      </c>
      <c r="C450" t="s">
        <v>202</v>
      </c>
      <c r="D450">
        <v>-8.6238999999999996E-2</v>
      </c>
      <c r="E450">
        <v>0.28728999999999999</v>
      </c>
      <c r="H450">
        <v>435</v>
      </c>
      <c r="I450" t="s">
        <v>202</v>
      </c>
      <c r="J450">
        <v>-2.6010999999999999E-2</v>
      </c>
      <c r="K450">
        <v>0.42624000000000001</v>
      </c>
    </row>
    <row r="451" spans="2:11" x14ac:dyDescent="0.2">
      <c r="B451">
        <v>436</v>
      </c>
      <c r="C451" t="s">
        <v>202</v>
      </c>
      <c r="D451">
        <v>-4.1315999999999999E-2</v>
      </c>
      <c r="E451">
        <v>0.26707999999999998</v>
      </c>
      <c r="H451">
        <v>436</v>
      </c>
      <c r="I451" t="s">
        <v>202</v>
      </c>
      <c r="J451">
        <v>0.15556</v>
      </c>
      <c r="K451">
        <v>0.39232</v>
      </c>
    </row>
    <row r="452" spans="2:11" x14ac:dyDescent="0.2">
      <c r="B452">
        <v>437</v>
      </c>
      <c r="C452" t="s">
        <v>202</v>
      </c>
      <c r="D452">
        <v>3.7981E-3</v>
      </c>
      <c r="E452">
        <v>0.42292000000000002</v>
      </c>
      <c r="H452">
        <v>437</v>
      </c>
      <c r="I452" t="s">
        <v>202</v>
      </c>
      <c r="J452">
        <v>-0.27403</v>
      </c>
      <c r="K452">
        <v>0.35831000000000002</v>
      </c>
    </row>
    <row r="453" spans="2:11" x14ac:dyDescent="0.2">
      <c r="B453">
        <v>438</v>
      </c>
      <c r="C453" t="s">
        <v>202</v>
      </c>
      <c r="D453">
        <v>6.0654E-2</v>
      </c>
      <c r="E453">
        <v>0.36831000000000003</v>
      </c>
      <c r="H453">
        <v>438</v>
      </c>
      <c r="I453" t="s">
        <v>202</v>
      </c>
      <c r="J453">
        <v>-0.58113999999999999</v>
      </c>
      <c r="K453">
        <v>0.33859</v>
      </c>
    </row>
    <row r="454" spans="2:11" x14ac:dyDescent="0.2">
      <c r="B454">
        <v>439</v>
      </c>
      <c r="C454" t="s">
        <v>202</v>
      </c>
      <c r="D454">
        <v>-0.31980999999999998</v>
      </c>
      <c r="E454">
        <v>0.31769999999999998</v>
      </c>
      <c r="H454">
        <v>439</v>
      </c>
      <c r="I454" t="s">
        <v>202</v>
      </c>
      <c r="J454">
        <v>-0.25983000000000001</v>
      </c>
      <c r="K454">
        <v>0.30612</v>
      </c>
    </row>
    <row r="455" spans="2:11" x14ac:dyDescent="0.2">
      <c r="B455">
        <v>440</v>
      </c>
      <c r="C455" t="s">
        <v>202</v>
      </c>
      <c r="D455">
        <v>-0.57020000000000004</v>
      </c>
      <c r="E455">
        <v>0.28711999999999999</v>
      </c>
      <c r="H455">
        <v>440</v>
      </c>
      <c r="I455" t="s">
        <v>202</v>
      </c>
      <c r="J455">
        <v>0.49725999999999998</v>
      </c>
      <c r="K455">
        <v>0.30220999999999998</v>
      </c>
    </row>
    <row r="456" spans="2:11" x14ac:dyDescent="0.2">
      <c r="B456">
        <v>441</v>
      </c>
      <c r="C456" t="s">
        <v>202</v>
      </c>
      <c r="D456">
        <v>-0.23369999999999999</v>
      </c>
      <c r="E456">
        <v>0.26717999999999997</v>
      </c>
      <c r="H456">
        <v>441</v>
      </c>
      <c r="I456" t="s">
        <v>202</v>
      </c>
      <c r="J456">
        <v>0.11248</v>
      </c>
      <c r="K456">
        <v>0.35338000000000003</v>
      </c>
    </row>
    <row r="457" spans="2:11" x14ac:dyDescent="0.2">
      <c r="B457">
        <v>442</v>
      </c>
      <c r="C457" t="s">
        <v>202</v>
      </c>
      <c r="D457">
        <v>0.53042999999999996</v>
      </c>
      <c r="E457">
        <v>0.27112999999999998</v>
      </c>
      <c r="H457">
        <v>442</v>
      </c>
      <c r="I457" t="s">
        <v>202</v>
      </c>
      <c r="J457">
        <v>0.13961000000000001</v>
      </c>
      <c r="K457">
        <v>0.36870999999999998</v>
      </c>
    </row>
    <row r="458" spans="2:11" x14ac:dyDescent="0.2">
      <c r="B458">
        <v>443</v>
      </c>
      <c r="C458" t="s">
        <v>202</v>
      </c>
      <c r="D458">
        <v>0.15518999999999999</v>
      </c>
      <c r="E458">
        <v>0.28560999999999998</v>
      </c>
      <c r="H458">
        <v>443</v>
      </c>
      <c r="I458" t="s">
        <v>202</v>
      </c>
      <c r="J458">
        <v>0.12106</v>
      </c>
      <c r="K458">
        <v>0.30929000000000001</v>
      </c>
    </row>
    <row r="459" spans="2:11" x14ac:dyDescent="0.2">
      <c r="B459">
        <v>444</v>
      </c>
      <c r="C459" t="s">
        <v>202</v>
      </c>
      <c r="D459">
        <v>0.16472000000000001</v>
      </c>
      <c r="E459">
        <v>0.28117999999999999</v>
      </c>
      <c r="H459">
        <v>444</v>
      </c>
      <c r="I459" t="s">
        <v>202</v>
      </c>
      <c r="J459">
        <v>0.11502999999999999</v>
      </c>
      <c r="K459">
        <v>0.27589999999999998</v>
      </c>
    </row>
    <row r="460" spans="2:11" x14ac:dyDescent="0.2">
      <c r="B460">
        <v>445</v>
      </c>
      <c r="C460" t="s">
        <v>202</v>
      </c>
      <c r="D460">
        <v>0.11726</v>
      </c>
      <c r="E460">
        <v>0.28232000000000002</v>
      </c>
      <c r="H460">
        <v>445</v>
      </c>
      <c r="I460" t="s">
        <v>202</v>
      </c>
      <c r="J460">
        <v>-4.2259999999999999E-2</v>
      </c>
      <c r="K460">
        <v>0.42638999999999999</v>
      </c>
    </row>
    <row r="461" spans="2:11" x14ac:dyDescent="0.2">
      <c r="B461">
        <v>446</v>
      </c>
      <c r="C461" t="s">
        <v>202</v>
      </c>
      <c r="D461">
        <v>9.1651999999999997E-2</v>
      </c>
      <c r="E461">
        <v>0.26726</v>
      </c>
      <c r="H461">
        <v>446</v>
      </c>
      <c r="I461" t="s">
        <v>202</v>
      </c>
      <c r="J461">
        <v>0.34100000000000003</v>
      </c>
      <c r="K461">
        <v>0.39323000000000002</v>
      </c>
    </row>
    <row r="462" spans="2:11" x14ac:dyDescent="0.2">
      <c r="B462">
        <v>447</v>
      </c>
      <c r="C462" t="s">
        <v>202</v>
      </c>
      <c r="D462">
        <v>8.8789999999999997E-3</v>
      </c>
      <c r="E462">
        <v>0.42365999999999998</v>
      </c>
      <c r="H462">
        <v>447</v>
      </c>
      <c r="I462" t="s">
        <v>202</v>
      </c>
      <c r="J462">
        <v>0.23347000000000001</v>
      </c>
      <c r="K462">
        <v>0.36142000000000002</v>
      </c>
    </row>
    <row r="463" spans="2:11" x14ac:dyDescent="0.2">
      <c r="B463">
        <v>448</v>
      </c>
      <c r="C463" t="s">
        <v>202</v>
      </c>
      <c r="D463">
        <v>0.63349999999999995</v>
      </c>
      <c r="E463">
        <v>0.37307000000000001</v>
      </c>
      <c r="H463">
        <v>448</v>
      </c>
      <c r="I463" t="s">
        <v>202</v>
      </c>
      <c r="J463">
        <v>-0.59228000000000003</v>
      </c>
      <c r="K463">
        <v>0.33868999999999999</v>
      </c>
    </row>
    <row r="464" spans="2:11" x14ac:dyDescent="0.2">
      <c r="B464">
        <v>449</v>
      </c>
      <c r="C464" t="s">
        <v>202</v>
      </c>
      <c r="D464">
        <v>0.33821000000000001</v>
      </c>
      <c r="E464">
        <v>0.32862000000000002</v>
      </c>
      <c r="H464">
        <v>449</v>
      </c>
      <c r="I464" t="s">
        <v>202</v>
      </c>
      <c r="J464">
        <v>-0.62065999999999999</v>
      </c>
      <c r="K464">
        <v>0.31970999999999999</v>
      </c>
    </row>
    <row r="465" spans="2:11" x14ac:dyDescent="0.2">
      <c r="B465">
        <v>450</v>
      </c>
      <c r="C465" t="s">
        <v>202</v>
      </c>
      <c r="D465">
        <v>-0.90051999999999999</v>
      </c>
      <c r="E465">
        <v>0.29919000000000001</v>
      </c>
      <c r="H465">
        <v>450</v>
      </c>
      <c r="I465" t="s">
        <v>202</v>
      </c>
      <c r="J465">
        <v>-0.24551999999999999</v>
      </c>
      <c r="K465">
        <v>0.29725000000000001</v>
      </c>
    </row>
    <row r="466" spans="2:11" x14ac:dyDescent="0.2">
      <c r="B466">
        <v>451</v>
      </c>
      <c r="C466" t="s">
        <v>202</v>
      </c>
      <c r="D466">
        <v>-0.82216999999999996</v>
      </c>
      <c r="E466">
        <v>0.28509000000000001</v>
      </c>
      <c r="H466">
        <v>451</v>
      </c>
      <c r="I466" t="s">
        <v>202</v>
      </c>
      <c r="J466">
        <v>0.34408</v>
      </c>
      <c r="K466">
        <v>0.29709000000000002</v>
      </c>
    </row>
    <row r="467" spans="2:11" x14ac:dyDescent="0.2">
      <c r="B467">
        <v>452</v>
      </c>
      <c r="C467" t="s">
        <v>202</v>
      </c>
      <c r="D467">
        <v>-0.36462</v>
      </c>
      <c r="E467">
        <v>0.27093</v>
      </c>
      <c r="H467">
        <v>452</v>
      </c>
      <c r="I467" t="s">
        <v>202</v>
      </c>
      <c r="J467">
        <v>0.27335999999999999</v>
      </c>
      <c r="K467">
        <v>0.30318000000000001</v>
      </c>
    </row>
    <row r="468" spans="2:11" x14ac:dyDescent="0.2">
      <c r="B468">
        <v>453</v>
      </c>
      <c r="C468" t="s">
        <v>202</v>
      </c>
      <c r="D468">
        <v>0.29389999999999999</v>
      </c>
      <c r="E468">
        <v>0.2712</v>
      </c>
      <c r="H468">
        <v>453</v>
      </c>
      <c r="I468" t="s">
        <v>202</v>
      </c>
      <c r="J468">
        <v>0.18906000000000001</v>
      </c>
      <c r="K468">
        <v>0.28981000000000001</v>
      </c>
    </row>
    <row r="469" spans="2:11" x14ac:dyDescent="0.2">
      <c r="B469">
        <v>454</v>
      </c>
      <c r="C469" t="s">
        <v>202</v>
      </c>
      <c r="D469">
        <v>0.37041000000000002</v>
      </c>
      <c r="E469">
        <v>0.28022999999999998</v>
      </c>
      <c r="H469">
        <v>454</v>
      </c>
      <c r="I469" t="s">
        <v>202</v>
      </c>
      <c r="J469">
        <v>0.11976000000000001</v>
      </c>
      <c r="K469">
        <v>0.27368999999999999</v>
      </c>
    </row>
    <row r="470" spans="2:11" x14ac:dyDescent="0.2">
      <c r="B470">
        <v>455</v>
      </c>
      <c r="C470" t="s">
        <v>202</v>
      </c>
      <c r="D470">
        <v>0.27413999999999999</v>
      </c>
      <c r="E470">
        <v>0.28260999999999997</v>
      </c>
      <c r="H470">
        <v>455</v>
      </c>
      <c r="I470" t="s">
        <v>202</v>
      </c>
      <c r="J470">
        <v>-0.13741</v>
      </c>
      <c r="K470">
        <v>0.42664000000000002</v>
      </c>
    </row>
    <row r="471" spans="2:11" x14ac:dyDescent="0.2">
      <c r="B471">
        <v>456</v>
      </c>
      <c r="C471" t="s">
        <v>202</v>
      </c>
      <c r="D471">
        <v>0.16825999999999999</v>
      </c>
      <c r="E471">
        <v>0.26916000000000001</v>
      </c>
      <c r="H471">
        <v>456</v>
      </c>
      <c r="I471" t="s">
        <v>202</v>
      </c>
      <c r="J471">
        <v>0.27309</v>
      </c>
      <c r="K471">
        <v>0.38666</v>
      </c>
    </row>
    <row r="472" spans="2:11" x14ac:dyDescent="0.2">
      <c r="B472">
        <v>457</v>
      </c>
      <c r="C472" t="s">
        <v>202</v>
      </c>
      <c r="D472">
        <v>-0.11321000000000001</v>
      </c>
      <c r="E472">
        <v>0.42429</v>
      </c>
      <c r="H472">
        <v>457</v>
      </c>
      <c r="I472" t="s">
        <v>202</v>
      </c>
      <c r="J472">
        <v>0.15512000000000001</v>
      </c>
      <c r="K472">
        <v>0.36326000000000003</v>
      </c>
    </row>
    <row r="473" spans="2:11" x14ac:dyDescent="0.2">
      <c r="B473">
        <v>458</v>
      </c>
      <c r="C473" t="s">
        <v>202</v>
      </c>
      <c r="D473">
        <v>0.50746000000000002</v>
      </c>
      <c r="E473">
        <v>0.36157</v>
      </c>
      <c r="H473">
        <v>458</v>
      </c>
      <c r="I473" t="s">
        <v>202</v>
      </c>
      <c r="J473">
        <v>0.48877999999999999</v>
      </c>
      <c r="K473">
        <v>0.33374999999999999</v>
      </c>
    </row>
    <row r="474" spans="2:11" x14ac:dyDescent="0.2">
      <c r="B474">
        <v>459</v>
      </c>
      <c r="C474" t="s">
        <v>202</v>
      </c>
      <c r="D474">
        <v>9.4633999999999996E-2</v>
      </c>
      <c r="E474">
        <v>0.33628000000000002</v>
      </c>
      <c r="H474">
        <v>459</v>
      </c>
      <c r="I474" t="s">
        <v>202</v>
      </c>
      <c r="J474">
        <v>-1.3554999999999999E-2</v>
      </c>
      <c r="K474">
        <v>0.30796000000000001</v>
      </c>
    </row>
    <row r="475" spans="2:11" x14ac:dyDescent="0.2">
      <c r="B475">
        <v>460</v>
      </c>
      <c r="C475" t="s">
        <v>202</v>
      </c>
      <c r="D475">
        <v>0.63739999999999997</v>
      </c>
      <c r="E475">
        <v>0.30224000000000001</v>
      </c>
      <c r="H475">
        <v>460</v>
      </c>
      <c r="I475" t="s">
        <v>202</v>
      </c>
      <c r="J475">
        <v>-0.37774999999999997</v>
      </c>
      <c r="K475">
        <v>0.30154999999999998</v>
      </c>
    </row>
    <row r="476" spans="2:11" x14ac:dyDescent="0.2">
      <c r="B476">
        <v>461</v>
      </c>
      <c r="C476" t="s">
        <v>202</v>
      </c>
      <c r="D476">
        <v>8.1876999999999991E-3</v>
      </c>
      <c r="E476">
        <v>0.28149999999999997</v>
      </c>
      <c r="H476">
        <v>461</v>
      </c>
      <c r="I476" t="s">
        <v>202</v>
      </c>
      <c r="J476">
        <v>-0.32447999999999999</v>
      </c>
      <c r="K476">
        <v>0.29136000000000001</v>
      </c>
    </row>
    <row r="477" spans="2:11" x14ac:dyDescent="0.2">
      <c r="B477">
        <v>462</v>
      </c>
      <c r="C477" t="s">
        <v>202</v>
      </c>
      <c r="D477">
        <v>-0.43192999999999998</v>
      </c>
      <c r="E477">
        <v>0.27676000000000001</v>
      </c>
      <c r="H477">
        <v>462</v>
      </c>
      <c r="I477" t="s">
        <v>202</v>
      </c>
      <c r="J477">
        <v>-0.15032000000000001</v>
      </c>
      <c r="K477">
        <v>0.29681000000000002</v>
      </c>
    </row>
    <row r="478" spans="2:11" x14ac:dyDescent="0.2">
      <c r="B478">
        <v>463</v>
      </c>
      <c r="C478" t="s">
        <v>202</v>
      </c>
      <c r="D478">
        <v>-0.42004000000000002</v>
      </c>
      <c r="E478">
        <v>0.27704000000000001</v>
      </c>
      <c r="H478">
        <v>463</v>
      </c>
      <c r="I478" t="s">
        <v>202</v>
      </c>
      <c r="J478">
        <v>3.1302000000000003E-2</v>
      </c>
      <c r="K478">
        <v>0.29613</v>
      </c>
    </row>
    <row r="479" spans="2:11" x14ac:dyDescent="0.2">
      <c r="B479">
        <v>464</v>
      </c>
      <c r="C479" t="s">
        <v>202</v>
      </c>
      <c r="D479">
        <v>-0.37208000000000002</v>
      </c>
      <c r="E479">
        <v>0.28493000000000002</v>
      </c>
      <c r="H479">
        <v>464</v>
      </c>
      <c r="I479" t="s">
        <v>202</v>
      </c>
      <c r="J479">
        <v>5.5224000000000002E-2</v>
      </c>
      <c r="K479">
        <v>0.27243000000000001</v>
      </c>
    </row>
    <row r="480" spans="2:11" x14ac:dyDescent="0.2">
      <c r="B480">
        <v>465</v>
      </c>
      <c r="C480" t="s">
        <v>202</v>
      </c>
      <c r="D480">
        <v>3.2613999999999997E-2</v>
      </c>
      <c r="E480">
        <v>0.28494999999999998</v>
      </c>
      <c r="H480">
        <v>465</v>
      </c>
      <c r="I480" t="s">
        <v>202</v>
      </c>
      <c r="J480">
        <v>-0.15969</v>
      </c>
      <c r="K480">
        <v>0.42654999999999998</v>
      </c>
    </row>
    <row r="481" spans="2:11" x14ac:dyDescent="0.2">
      <c r="B481">
        <v>466</v>
      </c>
      <c r="C481" t="s">
        <v>202</v>
      </c>
      <c r="D481">
        <v>5.6958000000000002E-2</v>
      </c>
      <c r="E481">
        <v>0.26690000000000003</v>
      </c>
      <c r="H481">
        <v>466</v>
      </c>
      <c r="I481" t="s">
        <v>202</v>
      </c>
      <c r="J481">
        <v>-0.33374999999999999</v>
      </c>
      <c r="K481">
        <v>0.36671999999999999</v>
      </c>
    </row>
    <row r="482" spans="2:11" x14ac:dyDescent="0.2">
      <c r="B482">
        <v>467</v>
      </c>
      <c r="C482" t="s">
        <v>202</v>
      </c>
      <c r="D482">
        <v>-9.5696000000000003E-2</v>
      </c>
      <c r="E482">
        <v>0.42505999999999999</v>
      </c>
      <c r="H482">
        <v>467</v>
      </c>
      <c r="I482" t="s">
        <v>202</v>
      </c>
      <c r="J482">
        <v>0.27428999999999998</v>
      </c>
      <c r="K482">
        <v>0.34748000000000001</v>
      </c>
    </row>
    <row r="483" spans="2:11" x14ac:dyDescent="0.2">
      <c r="B483">
        <v>468</v>
      </c>
      <c r="C483" t="s">
        <v>202</v>
      </c>
      <c r="D483">
        <v>-0.48858000000000001</v>
      </c>
      <c r="E483">
        <v>0.32799</v>
      </c>
      <c r="H483">
        <v>468</v>
      </c>
      <c r="I483" t="s">
        <v>202</v>
      </c>
      <c r="J483">
        <v>0.31389</v>
      </c>
      <c r="K483">
        <v>0.33511999999999997</v>
      </c>
    </row>
    <row r="484" spans="2:11" x14ac:dyDescent="0.2">
      <c r="B484">
        <v>469</v>
      </c>
      <c r="C484" t="s">
        <v>202</v>
      </c>
      <c r="D484">
        <v>0.26404</v>
      </c>
      <c r="E484">
        <v>0.31679000000000002</v>
      </c>
      <c r="H484">
        <v>469</v>
      </c>
      <c r="I484" t="s">
        <v>202</v>
      </c>
      <c r="J484">
        <v>0.15912000000000001</v>
      </c>
      <c r="K484">
        <v>0.30157</v>
      </c>
    </row>
    <row r="485" spans="2:11" x14ac:dyDescent="0.2">
      <c r="B485">
        <v>470</v>
      </c>
      <c r="C485" t="s">
        <v>202</v>
      </c>
      <c r="D485">
        <v>0.25663999999999998</v>
      </c>
      <c r="E485">
        <v>0.30536000000000002</v>
      </c>
      <c r="H485">
        <v>470</v>
      </c>
      <c r="I485" t="s">
        <v>202</v>
      </c>
      <c r="J485">
        <v>0.21196000000000001</v>
      </c>
      <c r="K485">
        <v>0.28643000000000002</v>
      </c>
    </row>
    <row r="486" spans="2:11" x14ac:dyDescent="0.2">
      <c r="B486">
        <v>471</v>
      </c>
      <c r="C486" t="s">
        <v>202</v>
      </c>
      <c r="D486">
        <v>0.15994</v>
      </c>
      <c r="E486">
        <v>0.27688000000000001</v>
      </c>
      <c r="H486">
        <v>471</v>
      </c>
      <c r="I486" t="s">
        <v>202</v>
      </c>
      <c r="J486">
        <v>-0.25950000000000001</v>
      </c>
      <c r="K486">
        <v>0.30003000000000002</v>
      </c>
    </row>
    <row r="487" spans="2:11" x14ac:dyDescent="0.2">
      <c r="B487">
        <v>472</v>
      </c>
      <c r="C487" t="s">
        <v>202</v>
      </c>
      <c r="D487">
        <v>0.27295000000000003</v>
      </c>
      <c r="E487">
        <v>0.26432</v>
      </c>
      <c r="H487">
        <v>472</v>
      </c>
      <c r="I487" t="s">
        <v>202</v>
      </c>
      <c r="J487">
        <v>-8.9863999999999999E-2</v>
      </c>
      <c r="K487">
        <v>0.31062000000000001</v>
      </c>
    </row>
    <row r="488" spans="2:11" x14ac:dyDescent="0.2">
      <c r="B488">
        <v>473</v>
      </c>
      <c r="C488" t="s">
        <v>202</v>
      </c>
      <c r="D488">
        <v>-0.19170000000000001</v>
      </c>
      <c r="E488">
        <v>0.27894000000000002</v>
      </c>
      <c r="H488">
        <v>473</v>
      </c>
      <c r="I488" t="s">
        <v>202</v>
      </c>
      <c r="J488">
        <v>-6.2077E-2</v>
      </c>
      <c r="K488">
        <v>0.29873</v>
      </c>
    </row>
    <row r="489" spans="2:11" x14ac:dyDescent="0.2">
      <c r="B489">
        <v>474</v>
      </c>
      <c r="C489" t="s">
        <v>202</v>
      </c>
      <c r="D489">
        <v>-1.7447000000000001E-2</v>
      </c>
      <c r="E489">
        <v>0.29027999999999998</v>
      </c>
      <c r="H489">
        <v>474</v>
      </c>
      <c r="I489" t="s">
        <v>202</v>
      </c>
      <c r="J489">
        <v>-5.4376000000000001E-2</v>
      </c>
      <c r="K489">
        <v>0.27181</v>
      </c>
    </row>
    <row r="490" spans="2:11" x14ac:dyDescent="0.2">
      <c r="B490">
        <v>475</v>
      </c>
      <c r="C490" t="s">
        <v>202</v>
      </c>
      <c r="D490">
        <v>-0.11955</v>
      </c>
      <c r="E490">
        <v>0.28705000000000003</v>
      </c>
      <c r="H490">
        <v>475</v>
      </c>
      <c r="I490" t="s">
        <v>202</v>
      </c>
      <c r="J490">
        <v>-0.23572000000000001</v>
      </c>
      <c r="K490">
        <v>0.42566999999999999</v>
      </c>
    </row>
    <row r="491" spans="2:11" x14ac:dyDescent="0.2">
      <c r="B491">
        <v>476</v>
      </c>
      <c r="C491" t="s">
        <v>202</v>
      </c>
      <c r="D491">
        <v>-4.0591000000000002E-2</v>
      </c>
      <c r="E491">
        <v>0.26766000000000001</v>
      </c>
      <c r="H491">
        <v>476</v>
      </c>
      <c r="I491" t="s">
        <v>202</v>
      </c>
      <c r="J491">
        <v>-0.42351</v>
      </c>
      <c r="K491">
        <v>0.36521999999999999</v>
      </c>
    </row>
    <row r="492" spans="2:11" x14ac:dyDescent="0.2">
      <c r="B492">
        <v>477</v>
      </c>
      <c r="C492" t="s">
        <v>202</v>
      </c>
      <c r="D492">
        <v>-0.18143999999999999</v>
      </c>
      <c r="E492">
        <v>0.42498999999999998</v>
      </c>
      <c r="H492">
        <v>477</v>
      </c>
      <c r="I492" t="s">
        <v>202</v>
      </c>
      <c r="J492">
        <v>0.74489000000000005</v>
      </c>
      <c r="K492">
        <v>0.30418000000000001</v>
      </c>
    </row>
    <row r="493" spans="2:11" x14ac:dyDescent="0.2">
      <c r="B493">
        <v>478</v>
      </c>
      <c r="C493" t="s">
        <v>202</v>
      </c>
      <c r="D493">
        <v>-0.46989999999999998</v>
      </c>
      <c r="E493">
        <v>0.35794999999999999</v>
      </c>
      <c r="H493">
        <v>478</v>
      </c>
      <c r="I493" t="s">
        <v>202</v>
      </c>
      <c r="J493">
        <v>0.41959000000000002</v>
      </c>
      <c r="K493">
        <v>0.31336999999999998</v>
      </c>
    </row>
    <row r="494" spans="2:11" x14ac:dyDescent="0.2">
      <c r="B494">
        <v>479</v>
      </c>
      <c r="C494" t="s">
        <v>202</v>
      </c>
      <c r="D494">
        <v>0.79239000000000004</v>
      </c>
      <c r="E494">
        <v>0.28935</v>
      </c>
      <c r="H494">
        <v>479</v>
      </c>
      <c r="I494" t="s">
        <v>202</v>
      </c>
      <c r="J494">
        <v>0.13805000000000001</v>
      </c>
      <c r="K494">
        <v>0.30199999999999999</v>
      </c>
    </row>
    <row r="495" spans="2:11" x14ac:dyDescent="0.2">
      <c r="B495">
        <v>480</v>
      </c>
      <c r="C495" t="s">
        <v>202</v>
      </c>
      <c r="D495">
        <v>0.41343999999999997</v>
      </c>
      <c r="E495">
        <v>0.29776999999999998</v>
      </c>
      <c r="H495">
        <v>480</v>
      </c>
      <c r="I495" t="s">
        <v>202</v>
      </c>
      <c r="J495">
        <v>-0.20771999999999999</v>
      </c>
      <c r="K495">
        <v>0.2757</v>
      </c>
    </row>
    <row r="496" spans="2:11" x14ac:dyDescent="0.2">
      <c r="B496">
        <v>481</v>
      </c>
      <c r="C496" t="s">
        <v>202</v>
      </c>
      <c r="D496">
        <v>0.10576000000000001</v>
      </c>
      <c r="E496">
        <v>0.29430000000000001</v>
      </c>
      <c r="H496">
        <v>481</v>
      </c>
      <c r="I496" t="s">
        <v>202</v>
      </c>
      <c r="J496">
        <v>0.21340999999999999</v>
      </c>
      <c r="K496">
        <v>0.28069</v>
      </c>
    </row>
    <row r="497" spans="2:11" x14ac:dyDescent="0.2">
      <c r="B497">
        <v>482</v>
      </c>
      <c r="C497" t="s">
        <v>202</v>
      </c>
      <c r="D497">
        <v>-0.24959999999999999</v>
      </c>
      <c r="E497">
        <v>0.27340999999999999</v>
      </c>
      <c r="H497">
        <v>482</v>
      </c>
      <c r="I497" t="s">
        <v>202</v>
      </c>
      <c r="J497">
        <v>-0.15243999999999999</v>
      </c>
      <c r="K497">
        <v>0.29530000000000001</v>
      </c>
    </row>
    <row r="498" spans="2:11" x14ac:dyDescent="0.2">
      <c r="B498">
        <v>483</v>
      </c>
      <c r="C498" t="s">
        <v>202</v>
      </c>
      <c r="D498">
        <v>0.2006</v>
      </c>
      <c r="E498">
        <v>0.27052999999999999</v>
      </c>
      <c r="H498">
        <v>483</v>
      </c>
      <c r="I498" t="s">
        <v>202</v>
      </c>
      <c r="J498">
        <v>-0.26787</v>
      </c>
      <c r="K498">
        <v>0.28444999999999998</v>
      </c>
    </row>
    <row r="499" spans="2:11" x14ac:dyDescent="0.2">
      <c r="B499">
        <v>484</v>
      </c>
      <c r="C499" t="s">
        <v>202</v>
      </c>
      <c r="D499">
        <v>-0.11494</v>
      </c>
      <c r="E499">
        <v>0.28339999999999999</v>
      </c>
      <c r="H499">
        <v>484</v>
      </c>
      <c r="I499" t="s">
        <v>202</v>
      </c>
      <c r="J499">
        <v>-0.22867999999999999</v>
      </c>
      <c r="K499">
        <v>0.26763999999999999</v>
      </c>
    </row>
    <row r="500" spans="2:11" x14ac:dyDescent="0.2">
      <c r="B500">
        <v>485</v>
      </c>
      <c r="C500" t="s">
        <v>202</v>
      </c>
      <c r="D500">
        <v>-0.26676</v>
      </c>
      <c r="E500">
        <v>0.27839000000000003</v>
      </c>
      <c r="H500">
        <v>485</v>
      </c>
      <c r="I500" t="s">
        <v>202</v>
      </c>
      <c r="J500">
        <v>-0.11083</v>
      </c>
      <c r="K500">
        <v>0.42426000000000003</v>
      </c>
    </row>
    <row r="501" spans="2:11" x14ac:dyDescent="0.2">
      <c r="B501">
        <v>486</v>
      </c>
      <c r="C501" t="s">
        <v>202</v>
      </c>
      <c r="D501">
        <v>-0.22958000000000001</v>
      </c>
      <c r="E501">
        <v>0.26656999999999997</v>
      </c>
      <c r="H501">
        <v>486</v>
      </c>
      <c r="I501" t="s">
        <v>202</v>
      </c>
      <c r="J501">
        <v>-0.11768000000000001</v>
      </c>
      <c r="K501">
        <v>0.36625999999999997</v>
      </c>
    </row>
    <row r="502" spans="2:11" x14ac:dyDescent="0.2">
      <c r="B502">
        <v>487</v>
      </c>
      <c r="C502" t="s">
        <v>202</v>
      </c>
      <c r="D502">
        <v>-6.8167000000000005E-2</v>
      </c>
      <c r="E502">
        <v>0.42466999999999999</v>
      </c>
      <c r="H502">
        <v>487</v>
      </c>
      <c r="I502" t="s">
        <v>202</v>
      </c>
      <c r="J502">
        <v>-0.60346</v>
      </c>
      <c r="K502">
        <v>0.27967999999999998</v>
      </c>
    </row>
    <row r="503" spans="2:11" x14ac:dyDescent="0.2">
      <c r="B503">
        <v>488</v>
      </c>
      <c r="C503" t="s">
        <v>202</v>
      </c>
      <c r="D503">
        <v>-0.16836999999999999</v>
      </c>
      <c r="E503">
        <v>0.37119000000000002</v>
      </c>
      <c r="H503">
        <v>488</v>
      </c>
      <c r="I503" t="s">
        <v>202</v>
      </c>
      <c r="J503">
        <v>0.28760000000000002</v>
      </c>
      <c r="K503">
        <v>0.26105</v>
      </c>
    </row>
    <row r="504" spans="2:11" x14ac:dyDescent="0.2">
      <c r="B504">
        <v>489</v>
      </c>
      <c r="C504" t="s">
        <v>202</v>
      </c>
      <c r="D504">
        <v>-0.57320000000000004</v>
      </c>
      <c r="E504">
        <v>0.29036000000000001</v>
      </c>
      <c r="H504">
        <v>489</v>
      </c>
      <c r="I504" t="s">
        <v>202</v>
      </c>
      <c r="J504">
        <v>0.40865000000000001</v>
      </c>
      <c r="K504">
        <v>0.27495000000000003</v>
      </c>
    </row>
    <row r="505" spans="2:11" x14ac:dyDescent="0.2">
      <c r="B505">
        <v>490</v>
      </c>
      <c r="C505" t="s">
        <v>202</v>
      </c>
      <c r="D505">
        <v>0.27992</v>
      </c>
      <c r="E505">
        <v>0.26898</v>
      </c>
      <c r="H505">
        <v>490</v>
      </c>
      <c r="I505" t="s">
        <v>202</v>
      </c>
      <c r="J505">
        <v>-2.8688000000000002E-2</v>
      </c>
      <c r="K505">
        <v>0.28173999999999999</v>
      </c>
    </row>
    <row r="506" spans="2:11" x14ac:dyDescent="0.2">
      <c r="B506">
        <v>491</v>
      </c>
      <c r="C506" t="s">
        <v>202</v>
      </c>
      <c r="D506">
        <v>0.38962000000000002</v>
      </c>
      <c r="E506">
        <v>0.28388000000000002</v>
      </c>
      <c r="H506">
        <v>491</v>
      </c>
      <c r="I506" t="s">
        <v>202</v>
      </c>
      <c r="J506">
        <v>-3.4943000000000002E-2</v>
      </c>
      <c r="K506">
        <v>0.26582</v>
      </c>
    </row>
    <row r="507" spans="2:11" x14ac:dyDescent="0.2">
      <c r="B507">
        <v>492</v>
      </c>
      <c r="C507" t="s">
        <v>202</v>
      </c>
      <c r="D507">
        <v>-2.4337000000000001E-2</v>
      </c>
      <c r="E507">
        <v>0.29098000000000002</v>
      </c>
      <c r="H507">
        <v>492</v>
      </c>
      <c r="I507" t="s">
        <v>202</v>
      </c>
      <c r="J507">
        <v>0.22858000000000001</v>
      </c>
      <c r="K507">
        <v>0.25768000000000002</v>
      </c>
    </row>
    <row r="508" spans="2:11" x14ac:dyDescent="0.2">
      <c r="B508">
        <v>493</v>
      </c>
      <c r="C508" t="s">
        <v>202</v>
      </c>
      <c r="D508">
        <v>-2.6162999999999999E-2</v>
      </c>
      <c r="E508">
        <v>0.27277000000000001</v>
      </c>
      <c r="H508">
        <v>493</v>
      </c>
      <c r="I508" t="s">
        <v>202</v>
      </c>
      <c r="J508">
        <v>2.7598000000000001E-2</v>
      </c>
      <c r="K508">
        <v>0.26666000000000001</v>
      </c>
    </row>
    <row r="509" spans="2:11" x14ac:dyDescent="0.2">
      <c r="B509">
        <v>494</v>
      </c>
      <c r="C509" t="s">
        <v>202</v>
      </c>
      <c r="D509">
        <v>0.21684999999999999</v>
      </c>
      <c r="E509">
        <v>0.26193</v>
      </c>
      <c r="H509">
        <v>494</v>
      </c>
      <c r="I509" t="s">
        <v>202</v>
      </c>
      <c r="J509">
        <v>-5.6821999999999998E-2</v>
      </c>
      <c r="K509">
        <v>0.26313999999999999</v>
      </c>
    </row>
    <row r="510" spans="2:11" x14ac:dyDescent="0.2">
      <c r="B510">
        <v>495</v>
      </c>
      <c r="C510" t="s">
        <v>202</v>
      </c>
      <c r="D510">
        <v>3.1223999999999998E-2</v>
      </c>
      <c r="E510">
        <v>0.26985999999999999</v>
      </c>
      <c r="H510">
        <v>495</v>
      </c>
      <c r="I510" t="s">
        <v>202</v>
      </c>
      <c r="J510">
        <v>-3.0814999999999999E-2</v>
      </c>
      <c r="K510">
        <v>0.42398999999999998</v>
      </c>
    </row>
    <row r="511" spans="2:11" x14ac:dyDescent="0.2">
      <c r="B511">
        <v>496</v>
      </c>
      <c r="C511" t="s">
        <v>202</v>
      </c>
      <c r="D511">
        <v>-5.7371999999999999E-2</v>
      </c>
      <c r="E511">
        <v>0.26497999999999999</v>
      </c>
      <c r="H511">
        <v>496</v>
      </c>
      <c r="I511" t="s">
        <v>202</v>
      </c>
      <c r="J511">
        <v>-0.20326</v>
      </c>
      <c r="K511">
        <v>0.36665999999999999</v>
      </c>
    </row>
    <row r="512" spans="2:11" x14ac:dyDescent="0.2">
      <c r="B512">
        <v>497</v>
      </c>
      <c r="C512" t="s">
        <v>202</v>
      </c>
      <c r="D512">
        <v>-7.1046E-3</v>
      </c>
      <c r="E512">
        <v>0.42482999999999999</v>
      </c>
      <c r="H512">
        <v>497</v>
      </c>
      <c r="I512" t="s">
        <v>202</v>
      </c>
      <c r="J512">
        <v>-0.44137999999999999</v>
      </c>
      <c r="K512">
        <v>0.30975000000000003</v>
      </c>
    </row>
    <row r="513" spans="2:11" x14ac:dyDescent="0.2">
      <c r="B513">
        <v>498</v>
      </c>
      <c r="C513" t="s">
        <v>202</v>
      </c>
      <c r="D513">
        <v>-0.20052</v>
      </c>
      <c r="E513">
        <v>0.37276999999999999</v>
      </c>
      <c r="H513">
        <v>498</v>
      </c>
      <c r="I513" t="s">
        <v>202</v>
      </c>
      <c r="J513">
        <v>-0.31407000000000002</v>
      </c>
      <c r="K513">
        <v>0.27411000000000002</v>
      </c>
    </row>
    <row r="514" spans="2:11" x14ac:dyDescent="0.2">
      <c r="B514">
        <v>499</v>
      </c>
      <c r="C514" t="s">
        <v>202</v>
      </c>
      <c r="D514">
        <v>-0.41608000000000001</v>
      </c>
      <c r="E514">
        <v>0.31786999999999999</v>
      </c>
      <c r="H514">
        <v>499</v>
      </c>
      <c r="I514" t="s">
        <v>202</v>
      </c>
      <c r="J514">
        <v>0.25335000000000002</v>
      </c>
      <c r="K514">
        <v>0.26027</v>
      </c>
    </row>
    <row r="515" spans="2:11" x14ac:dyDescent="0.2">
      <c r="B515">
        <v>500</v>
      </c>
      <c r="C515" t="s">
        <v>202</v>
      </c>
      <c r="D515">
        <v>-0.30531000000000003</v>
      </c>
      <c r="E515">
        <v>0.28071000000000002</v>
      </c>
      <c r="H515">
        <v>500</v>
      </c>
      <c r="I515" t="s">
        <v>202</v>
      </c>
      <c r="J515">
        <v>0.62566999999999995</v>
      </c>
      <c r="K515">
        <v>0.27450000000000002</v>
      </c>
    </row>
    <row r="516" spans="2:11" x14ac:dyDescent="0.2">
      <c r="B516">
        <v>501</v>
      </c>
      <c r="C516" t="s">
        <v>202</v>
      </c>
      <c r="D516">
        <v>0.24521000000000001</v>
      </c>
      <c r="E516">
        <v>0.26621</v>
      </c>
      <c r="H516">
        <v>501</v>
      </c>
      <c r="I516" t="s">
        <v>202</v>
      </c>
      <c r="J516">
        <v>0.12318</v>
      </c>
      <c r="K516">
        <v>0.27124999999999999</v>
      </c>
    </row>
    <row r="517" spans="2:11" x14ac:dyDescent="0.2">
      <c r="B517">
        <v>502</v>
      </c>
      <c r="C517" t="s">
        <v>202</v>
      </c>
      <c r="D517">
        <v>0.59423999999999999</v>
      </c>
      <c r="E517">
        <v>0.28161999999999998</v>
      </c>
      <c r="H517">
        <v>502</v>
      </c>
      <c r="I517" t="s">
        <v>202</v>
      </c>
      <c r="J517">
        <v>-0.10668999999999999</v>
      </c>
      <c r="K517">
        <v>0.26167000000000001</v>
      </c>
    </row>
    <row r="518" spans="2:11" x14ac:dyDescent="0.2">
      <c r="B518">
        <v>503</v>
      </c>
      <c r="C518" t="s">
        <v>202</v>
      </c>
      <c r="D518">
        <v>0.11032</v>
      </c>
      <c r="E518">
        <v>0.27706999999999998</v>
      </c>
      <c r="H518">
        <v>503</v>
      </c>
      <c r="I518" t="s">
        <v>202</v>
      </c>
      <c r="J518">
        <v>2.3167E-2</v>
      </c>
      <c r="K518">
        <v>0.26433000000000001</v>
      </c>
    </row>
    <row r="519" spans="2:11" x14ac:dyDescent="0.2">
      <c r="B519">
        <v>504</v>
      </c>
      <c r="C519" t="s">
        <v>202</v>
      </c>
      <c r="D519">
        <v>-0.10050000000000001</v>
      </c>
      <c r="E519">
        <v>0.2651</v>
      </c>
      <c r="H519">
        <v>504</v>
      </c>
      <c r="I519" t="s">
        <v>202</v>
      </c>
      <c r="J519">
        <v>7.0838999999999999E-2</v>
      </c>
      <c r="K519">
        <v>0.26266</v>
      </c>
    </row>
    <row r="520" spans="2:11" x14ac:dyDescent="0.2">
      <c r="B520">
        <v>505</v>
      </c>
      <c r="C520" t="s">
        <v>202</v>
      </c>
      <c r="D520">
        <v>1.8960000000000001E-2</v>
      </c>
      <c r="E520">
        <v>0.26717999999999997</v>
      </c>
      <c r="H520">
        <v>505</v>
      </c>
      <c r="I520" t="s">
        <v>202</v>
      </c>
      <c r="J520">
        <v>-9.7738000000000005E-2</v>
      </c>
      <c r="K520">
        <v>0.42416999999999999</v>
      </c>
    </row>
    <row r="521" spans="2:11" x14ac:dyDescent="0.2">
      <c r="B521">
        <v>506</v>
      </c>
      <c r="C521" t="s">
        <v>202</v>
      </c>
      <c r="D521">
        <v>6.0787000000000001E-2</v>
      </c>
      <c r="E521">
        <v>0.26429000000000002</v>
      </c>
      <c r="H521">
        <v>506</v>
      </c>
      <c r="I521" t="s">
        <v>202</v>
      </c>
      <c r="J521">
        <v>0.27329999999999999</v>
      </c>
      <c r="K521">
        <v>0.35681000000000002</v>
      </c>
    </row>
    <row r="522" spans="2:11" x14ac:dyDescent="0.2">
      <c r="B522">
        <v>507</v>
      </c>
      <c r="C522" t="s">
        <v>202</v>
      </c>
      <c r="D522">
        <v>-7.2622000000000006E-2</v>
      </c>
      <c r="E522">
        <v>0.42513000000000001</v>
      </c>
      <c r="H522">
        <v>507</v>
      </c>
      <c r="I522" t="s">
        <v>202</v>
      </c>
      <c r="J522">
        <v>5.0991000000000002E-2</v>
      </c>
      <c r="K522">
        <v>0.30670999999999998</v>
      </c>
    </row>
    <row r="523" spans="2:11" x14ac:dyDescent="0.2">
      <c r="B523">
        <v>508</v>
      </c>
      <c r="C523" t="s">
        <v>202</v>
      </c>
      <c r="D523">
        <v>0.21054999999999999</v>
      </c>
      <c r="E523">
        <v>0.36508000000000002</v>
      </c>
      <c r="H523">
        <v>508</v>
      </c>
      <c r="I523" t="s">
        <v>202</v>
      </c>
      <c r="J523">
        <v>-2.9742999999999999E-2</v>
      </c>
      <c r="K523">
        <v>0.28045999999999999</v>
      </c>
    </row>
    <row r="524" spans="2:11" x14ac:dyDescent="0.2">
      <c r="B524">
        <v>509</v>
      </c>
      <c r="C524" t="s">
        <v>202</v>
      </c>
      <c r="D524">
        <v>5.8656E-2</v>
      </c>
      <c r="E524">
        <v>0.31433</v>
      </c>
      <c r="H524">
        <v>509</v>
      </c>
      <c r="I524" t="s">
        <v>202</v>
      </c>
      <c r="J524">
        <v>-0.25929000000000002</v>
      </c>
      <c r="K524">
        <v>0.26312000000000002</v>
      </c>
    </row>
    <row r="525" spans="2:11" x14ac:dyDescent="0.2">
      <c r="B525">
        <v>510</v>
      </c>
      <c r="C525" t="s">
        <v>202</v>
      </c>
      <c r="D525">
        <v>-2.5526E-2</v>
      </c>
      <c r="E525">
        <v>0.28794999999999998</v>
      </c>
      <c r="H525">
        <v>510</v>
      </c>
      <c r="I525" t="s">
        <v>202</v>
      </c>
      <c r="J525">
        <v>1.8325000000000001E-2</v>
      </c>
      <c r="K525">
        <v>0.25784000000000001</v>
      </c>
    </row>
    <row r="526" spans="2:11" x14ac:dyDescent="0.2">
      <c r="B526">
        <v>511</v>
      </c>
      <c r="C526" t="s">
        <v>202</v>
      </c>
      <c r="D526">
        <v>-0.24479999999999999</v>
      </c>
      <c r="E526">
        <v>0.26923999999999998</v>
      </c>
      <c r="H526">
        <v>511</v>
      </c>
      <c r="I526" t="s">
        <v>202</v>
      </c>
      <c r="J526">
        <v>3.1127999999999999E-2</v>
      </c>
      <c r="K526">
        <v>0.26746999999999999</v>
      </c>
    </row>
    <row r="527" spans="2:11" x14ac:dyDescent="0.2">
      <c r="B527">
        <v>512</v>
      </c>
      <c r="C527" t="s">
        <v>202</v>
      </c>
      <c r="D527">
        <v>2.7838999999999999E-2</v>
      </c>
      <c r="E527">
        <v>0.26240999999999998</v>
      </c>
      <c r="H527">
        <v>512</v>
      </c>
      <c r="I527" t="s">
        <v>202</v>
      </c>
      <c r="J527">
        <v>4.9919999999999999E-2</v>
      </c>
      <c r="K527">
        <v>0.27223999999999998</v>
      </c>
    </row>
    <row r="528" spans="2:11" x14ac:dyDescent="0.2">
      <c r="B528">
        <v>513</v>
      </c>
      <c r="C528" t="s">
        <v>202</v>
      </c>
      <c r="D528">
        <v>4.1751999999999997E-2</v>
      </c>
      <c r="E528">
        <v>0.26634999999999998</v>
      </c>
      <c r="H528">
        <v>513</v>
      </c>
      <c r="I528" t="s">
        <v>202</v>
      </c>
      <c r="J528">
        <v>3.6447E-2</v>
      </c>
      <c r="K528">
        <v>0.26584000000000002</v>
      </c>
    </row>
    <row r="529" spans="2:11" x14ac:dyDescent="0.2">
      <c r="B529">
        <v>514</v>
      </c>
      <c r="C529" t="s">
        <v>202</v>
      </c>
      <c r="D529">
        <v>4.0547E-2</v>
      </c>
      <c r="E529">
        <v>0.26901000000000003</v>
      </c>
      <c r="H529">
        <v>514</v>
      </c>
      <c r="I529" t="s">
        <v>202</v>
      </c>
      <c r="J529">
        <v>-7.3342000000000004E-2</v>
      </c>
      <c r="K529">
        <v>0.25849</v>
      </c>
    </row>
    <row r="530" spans="2:11" x14ac:dyDescent="0.2">
      <c r="B530">
        <v>515</v>
      </c>
      <c r="C530" t="s">
        <v>202</v>
      </c>
      <c r="D530">
        <v>2.7712000000000001E-2</v>
      </c>
      <c r="E530">
        <v>0.26827000000000001</v>
      </c>
      <c r="H530">
        <v>515</v>
      </c>
      <c r="I530" t="s">
        <v>202</v>
      </c>
      <c r="J530">
        <v>-9.9353999999999998E-2</v>
      </c>
      <c r="K530">
        <v>0.42455999999999999</v>
      </c>
    </row>
    <row r="531" spans="2:11" x14ac:dyDescent="0.2">
      <c r="B531">
        <v>516</v>
      </c>
      <c r="C531" t="s">
        <v>202</v>
      </c>
      <c r="D531">
        <v>-6.4108999999999999E-2</v>
      </c>
      <c r="E531">
        <v>0.26077</v>
      </c>
      <c r="H531">
        <v>516</v>
      </c>
      <c r="I531" t="s">
        <v>202</v>
      </c>
      <c r="J531">
        <v>-0.40117000000000003</v>
      </c>
      <c r="K531">
        <v>0.35803000000000001</v>
      </c>
    </row>
    <row r="532" spans="2:11" x14ac:dyDescent="0.2">
      <c r="B532">
        <v>517</v>
      </c>
      <c r="C532" t="s">
        <v>202</v>
      </c>
      <c r="D532">
        <v>-8.2528000000000004E-2</v>
      </c>
      <c r="E532">
        <v>0.42546</v>
      </c>
      <c r="H532">
        <v>517</v>
      </c>
      <c r="I532" t="s">
        <v>202</v>
      </c>
      <c r="J532">
        <v>0.76429000000000002</v>
      </c>
      <c r="K532">
        <v>0.27546999999999999</v>
      </c>
    </row>
    <row r="533" spans="2:11" x14ac:dyDescent="0.2">
      <c r="B533">
        <v>518</v>
      </c>
      <c r="C533" t="s">
        <v>202</v>
      </c>
      <c r="D533">
        <v>-0.34737000000000001</v>
      </c>
      <c r="E533">
        <v>0.36853999999999998</v>
      </c>
      <c r="H533">
        <v>518</v>
      </c>
      <c r="I533" t="s">
        <v>202</v>
      </c>
      <c r="J533">
        <v>-5.5633000000000002E-2</v>
      </c>
      <c r="K533">
        <v>0.26865</v>
      </c>
    </row>
    <row r="534" spans="2:11" x14ac:dyDescent="0.2">
      <c r="B534">
        <v>519</v>
      </c>
      <c r="C534" t="s">
        <v>202</v>
      </c>
      <c r="D534">
        <v>0.70187999999999995</v>
      </c>
      <c r="E534">
        <v>0.28527000000000002</v>
      </c>
      <c r="H534">
        <v>519</v>
      </c>
      <c r="I534" t="s">
        <v>202</v>
      </c>
      <c r="J534">
        <v>8.3163000000000001E-2</v>
      </c>
      <c r="K534">
        <v>0.26573000000000002</v>
      </c>
    </row>
    <row r="535" spans="2:11" x14ac:dyDescent="0.2">
      <c r="B535">
        <v>520</v>
      </c>
      <c r="C535" t="s">
        <v>202</v>
      </c>
      <c r="D535">
        <v>-4.6303999999999998E-2</v>
      </c>
      <c r="E535">
        <v>0.27710000000000001</v>
      </c>
      <c r="H535">
        <v>520</v>
      </c>
      <c r="I535" t="s">
        <v>202</v>
      </c>
      <c r="J535">
        <v>-0.14246</v>
      </c>
      <c r="K535">
        <v>0.26279999999999998</v>
      </c>
    </row>
    <row r="536" spans="2:11" x14ac:dyDescent="0.2">
      <c r="B536">
        <v>521</v>
      </c>
      <c r="C536" t="s">
        <v>202</v>
      </c>
      <c r="D536">
        <v>6.5629000000000007E-2</v>
      </c>
      <c r="E536">
        <v>0.27317000000000002</v>
      </c>
      <c r="H536">
        <v>521</v>
      </c>
      <c r="I536" t="s">
        <v>202</v>
      </c>
      <c r="J536">
        <v>2.3771999999999999E-3</v>
      </c>
      <c r="K536">
        <v>0.26445000000000002</v>
      </c>
    </row>
    <row r="537" spans="2:11" x14ac:dyDescent="0.2">
      <c r="B537">
        <v>522</v>
      </c>
      <c r="C537" t="s">
        <v>202</v>
      </c>
      <c r="D537">
        <v>-0.15653</v>
      </c>
      <c r="E537">
        <v>0.26934000000000002</v>
      </c>
      <c r="H537">
        <v>522</v>
      </c>
      <c r="I537" t="s">
        <v>202</v>
      </c>
      <c r="J537">
        <v>-1.7760999999999999E-2</v>
      </c>
      <c r="K537">
        <v>0.27210000000000001</v>
      </c>
    </row>
    <row r="538" spans="2:11" x14ac:dyDescent="0.2">
      <c r="B538">
        <v>523</v>
      </c>
      <c r="C538" t="s">
        <v>202</v>
      </c>
      <c r="D538">
        <v>-6.8954999999999997E-3</v>
      </c>
      <c r="E538">
        <v>0.26512000000000002</v>
      </c>
      <c r="H538">
        <v>523</v>
      </c>
      <c r="I538" t="s">
        <v>202</v>
      </c>
      <c r="J538">
        <v>-5.3733000000000003E-2</v>
      </c>
      <c r="K538">
        <v>0.27155000000000001</v>
      </c>
    </row>
    <row r="539" spans="2:11" x14ac:dyDescent="0.2">
      <c r="B539">
        <v>524</v>
      </c>
      <c r="C539" t="s">
        <v>202</v>
      </c>
      <c r="D539">
        <v>-1.2917E-2</v>
      </c>
      <c r="E539">
        <v>0.26834000000000002</v>
      </c>
      <c r="H539">
        <v>524</v>
      </c>
      <c r="I539" t="s">
        <v>202</v>
      </c>
      <c r="J539">
        <v>-7.9710000000000003E-2</v>
      </c>
      <c r="K539">
        <v>0.25790999999999997</v>
      </c>
    </row>
    <row r="540" spans="2:11" x14ac:dyDescent="0.2">
      <c r="B540">
        <v>525</v>
      </c>
      <c r="C540" t="s">
        <v>202</v>
      </c>
      <c r="D540">
        <v>-4.6038000000000003E-2</v>
      </c>
      <c r="E540">
        <v>0.27409</v>
      </c>
      <c r="H540">
        <v>525</v>
      </c>
      <c r="I540" t="s">
        <v>202</v>
      </c>
      <c r="J540">
        <v>-2.2283000000000001E-2</v>
      </c>
      <c r="K540">
        <v>0.42536000000000002</v>
      </c>
    </row>
    <row r="541" spans="2:11" x14ac:dyDescent="0.2">
      <c r="B541">
        <v>526</v>
      </c>
      <c r="C541" t="s">
        <v>202</v>
      </c>
      <c r="D541">
        <v>-6.8931000000000006E-2</v>
      </c>
      <c r="E541">
        <v>0.26079999999999998</v>
      </c>
      <c r="H541">
        <v>526</v>
      </c>
      <c r="I541" t="s">
        <v>202</v>
      </c>
      <c r="J541">
        <v>-0.14543</v>
      </c>
      <c r="K541">
        <v>0.38207999999999998</v>
      </c>
    </row>
    <row r="542" spans="2:11" x14ac:dyDescent="0.2">
      <c r="B542">
        <v>527</v>
      </c>
      <c r="C542" t="s">
        <v>202</v>
      </c>
      <c r="D542">
        <v>-1.7808000000000001E-2</v>
      </c>
      <c r="E542">
        <v>0.42602000000000001</v>
      </c>
      <c r="H542">
        <v>527</v>
      </c>
      <c r="I542" t="s">
        <v>202</v>
      </c>
      <c r="J542">
        <v>-0.70320000000000005</v>
      </c>
      <c r="K542">
        <v>0.28655000000000003</v>
      </c>
    </row>
    <row r="543" spans="2:11" x14ac:dyDescent="0.2">
      <c r="B543">
        <v>528</v>
      </c>
      <c r="C543" t="s">
        <v>202</v>
      </c>
      <c r="D543">
        <v>-0.13993</v>
      </c>
      <c r="E543">
        <v>0.38653999999999999</v>
      </c>
      <c r="H543">
        <v>528</v>
      </c>
      <c r="I543" t="s">
        <v>202</v>
      </c>
      <c r="J543">
        <v>0.80374000000000001</v>
      </c>
      <c r="K543">
        <v>0.26156000000000001</v>
      </c>
    </row>
    <row r="544" spans="2:11" x14ac:dyDescent="0.2">
      <c r="B544">
        <v>529</v>
      </c>
      <c r="C544" t="s">
        <v>202</v>
      </c>
      <c r="D544">
        <v>-0.66288999999999998</v>
      </c>
      <c r="E544">
        <v>0.29327999999999999</v>
      </c>
      <c r="H544">
        <v>529</v>
      </c>
      <c r="I544" t="s">
        <v>202</v>
      </c>
      <c r="J544">
        <v>3.0782E-2</v>
      </c>
      <c r="K544">
        <v>0.26484000000000002</v>
      </c>
    </row>
    <row r="545" spans="2:11" x14ac:dyDescent="0.2">
      <c r="B545">
        <v>530</v>
      </c>
      <c r="C545" t="s">
        <v>202</v>
      </c>
      <c r="D545">
        <v>0.77615999999999996</v>
      </c>
      <c r="E545">
        <v>0.26730999999999999</v>
      </c>
      <c r="H545">
        <v>530</v>
      </c>
      <c r="I545" t="s">
        <v>202</v>
      </c>
      <c r="J545">
        <v>-9.332E-2</v>
      </c>
      <c r="K545">
        <v>0.27472999999999997</v>
      </c>
    </row>
    <row r="546" spans="2:11" x14ac:dyDescent="0.2">
      <c r="B546">
        <v>531</v>
      </c>
      <c r="C546" t="s">
        <v>202</v>
      </c>
      <c r="D546">
        <v>3.7096999999999998E-2</v>
      </c>
      <c r="E546">
        <v>0.27050000000000002</v>
      </c>
      <c r="H546">
        <v>531</v>
      </c>
      <c r="I546" t="s">
        <v>202</v>
      </c>
      <c r="J546">
        <v>3.5991000000000002E-2</v>
      </c>
      <c r="K546">
        <v>0.26751999999999998</v>
      </c>
    </row>
    <row r="547" spans="2:11" x14ac:dyDescent="0.2">
      <c r="B547">
        <v>532</v>
      </c>
      <c r="C547" t="s">
        <v>202</v>
      </c>
      <c r="D547">
        <v>-9.6301999999999999E-2</v>
      </c>
      <c r="E547">
        <v>0.28067999999999999</v>
      </c>
      <c r="H547">
        <v>532</v>
      </c>
      <c r="I547" t="s">
        <v>202</v>
      </c>
      <c r="J547">
        <v>1.508E-2</v>
      </c>
      <c r="K547">
        <v>0.26476</v>
      </c>
    </row>
    <row r="548" spans="2:11" x14ac:dyDescent="0.2">
      <c r="B548">
        <v>533</v>
      </c>
      <c r="C548" t="s">
        <v>202</v>
      </c>
      <c r="D548">
        <v>2.2047000000000001E-2</v>
      </c>
      <c r="E548">
        <v>0.27112999999999998</v>
      </c>
      <c r="H548">
        <v>533</v>
      </c>
      <c r="I548" t="s">
        <v>202</v>
      </c>
      <c r="J548">
        <v>2.2109E-2</v>
      </c>
      <c r="K548">
        <v>0.27454000000000001</v>
      </c>
    </row>
    <row r="549" spans="2:11" x14ac:dyDescent="0.2">
      <c r="B549">
        <v>534</v>
      </c>
      <c r="C549" t="s">
        <v>202</v>
      </c>
      <c r="D549">
        <v>1.469E-2</v>
      </c>
      <c r="E549">
        <v>0.26740999999999998</v>
      </c>
      <c r="H549">
        <v>534</v>
      </c>
      <c r="I549" t="s">
        <v>202</v>
      </c>
      <c r="J549">
        <v>5.6524999999999999E-2</v>
      </c>
      <c r="K549">
        <v>0.26346000000000003</v>
      </c>
    </row>
    <row r="550" spans="2:11" x14ac:dyDescent="0.2">
      <c r="B550">
        <v>535</v>
      </c>
      <c r="C550" t="s">
        <v>202</v>
      </c>
      <c r="D550">
        <v>2.2183000000000001E-2</v>
      </c>
      <c r="E550">
        <v>0.27633000000000002</v>
      </c>
      <c r="H550">
        <v>535</v>
      </c>
      <c r="I550" t="s">
        <v>202</v>
      </c>
      <c r="J550">
        <v>-7.4432999999999999E-2</v>
      </c>
      <c r="K550">
        <v>0.42565999999999998</v>
      </c>
    </row>
    <row r="551" spans="2:11" x14ac:dyDescent="0.2">
      <c r="B551">
        <v>536</v>
      </c>
      <c r="C551" t="s">
        <v>202</v>
      </c>
      <c r="D551">
        <v>4.4747000000000002E-2</v>
      </c>
      <c r="E551">
        <v>0.26491999999999999</v>
      </c>
      <c r="H551">
        <v>536</v>
      </c>
      <c r="I551" t="s">
        <v>202</v>
      </c>
      <c r="J551">
        <v>0.1084</v>
      </c>
      <c r="K551">
        <v>0.39387</v>
      </c>
    </row>
    <row r="552" spans="2:11" x14ac:dyDescent="0.2">
      <c r="B552">
        <v>537</v>
      </c>
      <c r="C552" t="s">
        <v>202</v>
      </c>
      <c r="D552">
        <v>-6.3036999999999996E-2</v>
      </c>
      <c r="E552">
        <v>0.42626999999999998</v>
      </c>
      <c r="H552">
        <v>537</v>
      </c>
      <c r="I552" t="s">
        <v>202</v>
      </c>
      <c r="J552">
        <v>-4.0515999999999998E-3</v>
      </c>
      <c r="K552">
        <v>0.31129000000000001</v>
      </c>
    </row>
    <row r="553" spans="2:11" x14ac:dyDescent="0.2">
      <c r="B553">
        <v>538</v>
      </c>
      <c r="C553" t="s">
        <v>202</v>
      </c>
      <c r="D553">
        <v>9.0820999999999999E-2</v>
      </c>
      <c r="E553">
        <v>0.39662999999999998</v>
      </c>
      <c r="H553">
        <v>538</v>
      </c>
      <c r="I553" t="s">
        <v>202</v>
      </c>
      <c r="J553">
        <v>-0.31979000000000002</v>
      </c>
      <c r="K553">
        <v>0.26129000000000002</v>
      </c>
    </row>
    <row r="554" spans="2:11" x14ac:dyDescent="0.2">
      <c r="B554">
        <v>539</v>
      </c>
      <c r="C554" t="s">
        <v>202</v>
      </c>
      <c r="D554">
        <v>5.1805999999999996E-3</v>
      </c>
      <c r="E554">
        <v>0.31877</v>
      </c>
      <c r="H554">
        <v>539</v>
      </c>
      <c r="I554" t="s">
        <v>202</v>
      </c>
      <c r="J554">
        <v>0.44849</v>
      </c>
      <c r="K554">
        <v>0.25999</v>
      </c>
    </row>
    <row r="555" spans="2:11" x14ac:dyDescent="0.2">
      <c r="B555">
        <v>540</v>
      </c>
      <c r="C555" t="s">
        <v>202</v>
      </c>
      <c r="D555">
        <v>-0.31766</v>
      </c>
      <c r="E555">
        <v>0.26641999999999999</v>
      </c>
      <c r="H555">
        <v>540</v>
      </c>
      <c r="I555" t="s">
        <v>202</v>
      </c>
      <c r="J555">
        <v>0.24614</v>
      </c>
      <c r="K555">
        <v>0.26901000000000003</v>
      </c>
    </row>
    <row r="556" spans="2:11" x14ac:dyDescent="0.2">
      <c r="B556">
        <v>541</v>
      </c>
      <c r="C556" t="s">
        <v>202</v>
      </c>
      <c r="D556">
        <v>0.43778</v>
      </c>
      <c r="E556">
        <v>0.26422000000000001</v>
      </c>
      <c r="H556">
        <v>541</v>
      </c>
      <c r="I556" t="s">
        <v>202</v>
      </c>
      <c r="J556">
        <v>-0.10297000000000001</v>
      </c>
      <c r="K556">
        <v>0.26939000000000002</v>
      </c>
    </row>
    <row r="557" spans="2:11" x14ac:dyDescent="0.2">
      <c r="B557">
        <v>542</v>
      </c>
      <c r="C557" t="s">
        <v>202</v>
      </c>
      <c r="D557">
        <v>0.23845</v>
      </c>
      <c r="E557">
        <v>0.27335999999999999</v>
      </c>
      <c r="H557">
        <v>542</v>
      </c>
      <c r="I557" t="s">
        <v>202</v>
      </c>
      <c r="J557">
        <v>-0.15106</v>
      </c>
      <c r="K557">
        <v>0.26816000000000001</v>
      </c>
    </row>
    <row r="558" spans="2:11" x14ac:dyDescent="0.2">
      <c r="B558">
        <v>543</v>
      </c>
      <c r="C558" t="s">
        <v>202</v>
      </c>
      <c r="D558">
        <v>-0.1048</v>
      </c>
      <c r="E558">
        <v>0.27209</v>
      </c>
      <c r="H558">
        <v>543</v>
      </c>
      <c r="I558" t="s">
        <v>202</v>
      </c>
      <c r="J558">
        <v>-8.2196000000000005E-2</v>
      </c>
      <c r="K558">
        <v>0.27343000000000001</v>
      </c>
    </row>
    <row r="559" spans="2:11" x14ac:dyDescent="0.2">
      <c r="B559">
        <v>544</v>
      </c>
      <c r="C559" t="s">
        <v>202</v>
      </c>
      <c r="D559">
        <v>-0.14971000000000001</v>
      </c>
      <c r="E559">
        <v>0.27045000000000002</v>
      </c>
      <c r="H559">
        <v>544</v>
      </c>
      <c r="I559" t="s">
        <v>202</v>
      </c>
      <c r="J559">
        <v>-6.8530999999999995E-2</v>
      </c>
      <c r="K559">
        <v>0.2656</v>
      </c>
    </row>
    <row r="560" spans="2:11" x14ac:dyDescent="0.2">
      <c r="B560">
        <v>545</v>
      </c>
      <c r="C560" t="s">
        <v>202</v>
      </c>
      <c r="D560">
        <v>-8.0387E-2</v>
      </c>
      <c r="E560">
        <v>0.27553</v>
      </c>
      <c r="H560">
        <v>545</v>
      </c>
      <c r="I560" t="s">
        <v>202</v>
      </c>
      <c r="J560">
        <v>-0.10047</v>
      </c>
      <c r="K560">
        <v>0.42573</v>
      </c>
    </row>
    <row r="561" spans="2:11" x14ac:dyDescent="0.2">
      <c r="B561">
        <v>546</v>
      </c>
      <c r="C561" t="s">
        <v>202</v>
      </c>
      <c r="D561">
        <v>-5.6640999999999997E-2</v>
      </c>
      <c r="E561">
        <v>0.26704</v>
      </c>
      <c r="H561">
        <v>546</v>
      </c>
      <c r="I561" t="s">
        <v>202</v>
      </c>
      <c r="J561">
        <v>0.15013000000000001</v>
      </c>
      <c r="K561">
        <v>0.39628999999999998</v>
      </c>
    </row>
    <row r="562" spans="2:11" x14ac:dyDescent="0.2">
      <c r="B562">
        <v>547</v>
      </c>
      <c r="C562" t="s">
        <v>202</v>
      </c>
      <c r="D562">
        <v>-8.9755000000000001E-2</v>
      </c>
      <c r="E562">
        <v>0.42630000000000001</v>
      </c>
      <c r="H562">
        <v>547</v>
      </c>
      <c r="I562" t="s">
        <v>202</v>
      </c>
      <c r="J562">
        <v>0.59335000000000004</v>
      </c>
      <c r="K562">
        <v>0.32124999999999998</v>
      </c>
    </row>
    <row r="563" spans="2:11" x14ac:dyDescent="0.2">
      <c r="B563">
        <v>548</v>
      </c>
      <c r="C563" t="s">
        <v>202</v>
      </c>
      <c r="D563">
        <v>0.12468</v>
      </c>
      <c r="E563">
        <v>0.39861000000000002</v>
      </c>
      <c r="H563">
        <v>548</v>
      </c>
      <c r="I563" t="s">
        <v>202</v>
      </c>
      <c r="J563">
        <v>-0.10023</v>
      </c>
      <c r="K563">
        <v>0.26995000000000002</v>
      </c>
    </row>
    <row r="564" spans="2:11" x14ac:dyDescent="0.2">
      <c r="B564">
        <v>549</v>
      </c>
      <c r="C564" t="s">
        <v>202</v>
      </c>
      <c r="D564">
        <v>0.54627000000000003</v>
      </c>
      <c r="E564">
        <v>0.32808999999999999</v>
      </c>
      <c r="H564">
        <v>549</v>
      </c>
      <c r="I564" t="s">
        <v>202</v>
      </c>
      <c r="J564">
        <v>-0.32661000000000001</v>
      </c>
      <c r="K564">
        <v>0.25794</v>
      </c>
    </row>
    <row r="565" spans="2:11" x14ac:dyDescent="0.2">
      <c r="B565">
        <v>550</v>
      </c>
      <c r="C565" t="s">
        <v>202</v>
      </c>
      <c r="D565">
        <v>-9.5052999999999999E-2</v>
      </c>
      <c r="E565">
        <v>0.27472999999999997</v>
      </c>
      <c r="H565">
        <v>550</v>
      </c>
      <c r="I565" t="s">
        <v>202</v>
      </c>
      <c r="J565">
        <v>-7.578E-2</v>
      </c>
      <c r="K565">
        <v>0.25735000000000002</v>
      </c>
    </row>
    <row r="566" spans="2:11" x14ac:dyDescent="0.2">
      <c r="B566">
        <v>551</v>
      </c>
      <c r="C566" t="s">
        <v>202</v>
      </c>
      <c r="D566">
        <v>-0.31376999999999999</v>
      </c>
      <c r="E566">
        <v>0.26144000000000001</v>
      </c>
      <c r="H566">
        <v>551</v>
      </c>
      <c r="I566" t="s">
        <v>202</v>
      </c>
      <c r="J566">
        <v>-5.7979000000000003E-2</v>
      </c>
      <c r="K566">
        <v>0.26174999999999998</v>
      </c>
    </row>
    <row r="567" spans="2:11" x14ac:dyDescent="0.2">
      <c r="B567">
        <v>552</v>
      </c>
      <c r="C567" t="s">
        <v>202</v>
      </c>
      <c r="D567">
        <v>-5.7259999999999998E-2</v>
      </c>
      <c r="E567">
        <v>0.26017000000000001</v>
      </c>
      <c r="H567">
        <v>552</v>
      </c>
      <c r="I567" t="s">
        <v>202</v>
      </c>
      <c r="J567">
        <v>-1.5879999999999998E-2</v>
      </c>
      <c r="K567">
        <v>0.26995000000000002</v>
      </c>
    </row>
    <row r="568" spans="2:11" x14ac:dyDescent="0.2">
      <c r="B568">
        <v>553</v>
      </c>
      <c r="C568" t="s">
        <v>202</v>
      </c>
      <c r="D568">
        <v>-4.2617000000000002E-2</v>
      </c>
      <c r="E568">
        <v>0.26384999999999997</v>
      </c>
      <c r="H568">
        <v>553</v>
      </c>
      <c r="I568" t="s">
        <v>202</v>
      </c>
      <c r="J568">
        <v>-5.806E-2</v>
      </c>
      <c r="K568">
        <v>0.27445000000000003</v>
      </c>
    </row>
    <row r="569" spans="2:11" x14ac:dyDescent="0.2">
      <c r="B569">
        <v>554</v>
      </c>
      <c r="C569" t="s">
        <v>202</v>
      </c>
      <c r="D569">
        <v>-1.2569E-2</v>
      </c>
      <c r="E569">
        <v>0.27165</v>
      </c>
      <c r="H569">
        <v>554</v>
      </c>
      <c r="I569" t="s">
        <v>202</v>
      </c>
      <c r="J569">
        <v>-8.4604999999999993E-3</v>
      </c>
      <c r="K569">
        <v>0.26593</v>
      </c>
    </row>
    <row r="570" spans="2:11" x14ac:dyDescent="0.2">
      <c r="B570">
        <v>555</v>
      </c>
      <c r="C570" t="s">
        <v>202</v>
      </c>
      <c r="D570">
        <v>-5.0820999999999998E-2</v>
      </c>
      <c r="E570">
        <v>0.27611999999999998</v>
      </c>
      <c r="H570">
        <v>555</v>
      </c>
      <c r="I570" t="s">
        <v>202</v>
      </c>
      <c r="J570">
        <v>-5.8927E-2</v>
      </c>
      <c r="K570">
        <v>0.42564999999999997</v>
      </c>
    </row>
    <row r="571" spans="2:11" x14ac:dyDescent="0.2">
      <c r="B571">
        <v>556</v>
      </c>
      <c r="C571" t="s">
        <v>202</v>
      </c>
      <c r="D571">
        <v>-9.11E-3</v>
      </c>
      <c r="E571">
        <v>0.26699000000000001</v>
      </c>
      <c r="H571">
        <v>556</v>
      </c>
      <c r="I571" t="s">
        <v>202</v>
      </c>
      <c r="J571">
        <v>8.9113999999999999E-2</v>
      </c>
      <c r="K571">
        <v>0.39339000000000002</v>
      </c>
    </row>
    <row r="572" spans="2:11" x14ac:dyDescent="0.2">
      <c r="B572">
        <v>557</v>
      </c>
      <c r="C572" t="s">
        <v>202</v>
      </c>
      <c r="D572">
        <v>-5.1895999999999998E-2</v>
      </c>
      <c r="E572">
        <v>0.42619000000000001</v>
      </c>
      <c r="H572">
        <v>557</v>
      </c>
      <c r="I572" t="s">
        <v>202</v>
      </c>
      <c r="J572">
        <v>-8.7183999999999994E-3</v>
      </c>
      <c r="K572">
        <v>0.32169999999999999</v>
      </c>
    </row>
    <row r="573" spans="2:11" x14ac:dyDescent="0.2">
      <c r="B573">
        <v>558</v>
      </c>
      <c r="C573" t="s">
        <v>202</v>
      </c>
      <c r="D573">
        <v>7.1918999999999997E-2</v>
      </c>
      <c r="E573">
        <v>0.39605000000000001</v>
      </c>
      <c r="H573">
        <v>558</v>
      </c>
      <c r="I573" t="s">
        <v>202</v>
      </c>
      <c r="J573">
        <v>1.4102E-2</v>
      </c>
      <c r="K573">
        <v>0.28042</v>
      </c>
    </row>
    <row r="574" spans="2:11" x14ac:dyDescent="0.2">
      <c r="B574">
        <v>559</v>
      </c>
      <c r="C574" t="s">
        <v>202</v>
      </c>
      <c r="D574">
        <v>-1.7177000000000001E-2</v>
      </c>
      <c r="E574">
        <v>0.32839000000000002</v>
      </c>
      <c r="H574">
        <v>559</v>
      </c>
      <c r="I574" t="s">
        <v>202</v>
      </c>
      <c r="J574">
        <v>-7.7799000000000002E-3</v>
      </c>
      <c r="K574">
        <v>0.26051000000000002</v>
      </c>
    </row>
    <row r="575" spans="2:11" x14ac:dyDescent="0.2">
      <c r="B575">
        <v>560</v>
      </c>
      <c r="C575" t="s">
        <v>202</v>
      </c>
      <c r="D575">
        <v>9.4210000000000006E-3</v>
      </c>
      <c r="E575">
        <v>0.28531000000000001</v>
      </c>
      <c r="H575">
        <v>560</v>
      </c>
      <c r="I575" t="s">
        <v>202</v>
      </c>
      <c r="J575">
        <v>2.1999999999999999E-2</v>
      </c>
      <c r="K575">
        <v>0.25552999999999998</v>
      </c>
    </row>
    <row r="576" spans="2:11" x14ac:dyDescent="0.2">
      <c r="B576">
        <v>561</v>
      </c>
      <c r="C576" t="s">
        <v>202</v>
      </c>
      <c r="D576">
        <v>-1.2139E-2</v>
      </c>
      <c r="E576">
        <v>0.26363999999999999</v>
      </c>
      <c r="H576">
        <v>561</v>
      </c>
      <c r="I576" t="s">
        <v>202</v>
      </c>
      <c r="J576">
        <v>4.7384E-4</v>
      </c>
      <c r="K576">
        <v>0.2576</v>
      </c>
    </row>
    <row r="577" spans="2:11" x14ac:dyDescent="0.2">
      <c r="B577">
        <v>562</v>
      </c>
      <c r="C577" t="s">
        <v>202</v>
      </c>
      <c r="D577">
        <v>2.1500999999999999E-2</v>
      </c>
      <c r="E577">
        <v>0.25768000000000002</v>
      </c>
      <c r="H577">
        <v>562</v>
      </c>
      <c r="I577" t="s">
        <v>202</v>
      </c>
      <c r="J577">
        <v>-6.5519999999999995E-2</v>
      </c>
      <c r="K577">
        <v>0.26526</v>
      </c>
    </row>
    <row r="578" spans="2:11" x14ac:dyDescent="0.2">
      <c r="B578">
        <v>563</v>
      </c>
      <c r="C578" t="s">
        <v>202</v>
      </c>
      <c r="D578">
        <v>1.0932000000000001E-2</v>
      </c>
      <c r="E578">
        <v>0.25935999999999998</v>
      </c>
      <c r="H578">
        <v>563</v>
      </c>
      <c r="I578" t="s">
        <v>202</v>
      </c>
      <c r="J578">
        <v>-2.0413000000000001E-2</v>
      </c>
      <c r="K578">
        <v>0.27365</v>
      </c>
    </row>
    <row r="579" spans="2:11" x14ac:dyDescent="0.2">
      <c r="B579">
        <v>564</v>
      </c>
      <c r="C579" t="s">
        <v>202</v>
      </c>
      <c r="D579">
        <v>-4.9312000000000002E-2</v>
      </c>
      <c r="E579">
        <v>0.26691999999999999</v>
      </c>
      <c r="H579">
        <v>564</v>
      </c>
      <c r="I579" t="s">
        <v>202</v>
      </c>
      <c r="J579">
        <v>3.5673999999999997E-2</v>
      </c>
      <c r="K579">
        <v>0.26329000000000002</v>
      </c>
    </row>
    <row r="580" spans="2:11" x14ac:dyDescent="0.2">
      <c r="B580">
        <v>565</v>
      </c>
      <c r="C580" t="s">
        <v>202</v>
      </c>
      <c r="D580">
        <v>-1.6109999999999999E-2</v>
      </c>
      <c r="E580">
        <v>0.27504000000000001</v>
      </c>
      <c r="H580">
        <v>565</v>
      </c>
      <c r="I580" t="s">
        <v>202</v>
      </c>
      <c r="J580">
        <v>1.0521000000000001E-2</v>
      </c>
      <c r="K580">
        <v>0.42542999999999997</v>
      </c>
    </row>
    <row r="581" spans="2:11" x14ac:dyDescent="0.2">
      <c r="B581">
        <v>566</v>
      </c>
      <c r="C581" t="s">
        <v>202</v>
      </c>
      <c r="D581">
        <v>3.2862000000000002E-2</v>
      </c>
      <c r="E581">
        <v>0.26469999999999999</v>
      </c>
      <c r="H581">
        <v>566</v>
      </c>
      <c r="I581" t="s">
        <v>202</v>
      </c>
      <c r="J581">
        <v>-5.0695999999999998E-2</v>
      </c>
      <c r="K581">
        <v>0.36751</v>
      </c>
    </row>
    <row r="582" spans="2:11" x14ac:dyDescent="0.2">
      <c r="B582">
        <v>567</v>
      </c>
      <c r="C582" t="s">
        <v>202</v>
      </c>
      <c r="D582">
        <v>1.0437999999999999E-2</v>
      </c>
      <c r="E582">
        <v>0.42597000000000002</v>
      </c>
      <c r="H582">
        <v>567</v>
      </c>
      <c r="I582" t="s">
        <v>202</v>
      </c>
      <c r="J582">
        <v>-0.55784999999999996</v>
      </c>
      <c r="K582">
        <v>0.31013000000000002</v>
      </c>
    </row>
    <row r="583" spans="2:11" x14ac:dyDescent="0.2">
      <c r="B583">
        <v>568</v>
      </c>
      <c r="C583" t="s">
        <v>202</v>
      </c>
      <c r="D583">
        <v>-4.5205000000000002E-2</v>
      </c>
      <c r="E583">
        <v>0.37430999999999998</v>
      </c>
      <c r="H583">
        <v>568</v>
      </c>
      <c r="I583" t="s">
        <v>202</v>
      </c>
      <c r="J583">
        <v>-9.8556000000000005E-2</v>
      </c>
      <c r="K583">
        <v>0.29116999999999998</v>
      </c>
    </row>
    <row r="584" spans="2:11" x14ac:dyDescent="0.2">
      <c r="B584">
        <v>569</v>
      </c>
      <c r="C584" t="s">
        <v>202</v>
      </c>
      <c r="D584">
        <v>-0.52263000000000004</v>
      </c>
      <c r="E584">
        <v>0.3175</v>
      </c>
      <c r="H584">
        <v>569</v>
      </c>
      <c r="I584" t="s">
        <v>202</v>
      </c>
      <c r="J584">
        <v>-3.1869000000000001E-2</v>
      </c>
      <c r="K584">
        <v>0.27126</v>
      </c>
    </row>
    <row r="585" spans="2:11" x14ac:dyDescent="0.2">
      <c r="B585">
        <v>570</v>
      </c>
      <c r="C585" t="s">
        <v>202</v>
      </c>
      <c r="D585">
        <v>-9.1808000000000001E-2</v>
      </c>
      <c r="E585">
        <v>0.29659999999999997</v>
      </c>
      <c r="H585">
        <v>570</v>
      </c>
      <c r="I585" t="s">
        <v>202</v>
      </c>
      <c r="J585">
        <v>0.11593000000000001</v>
      </c>
      <c r="K585">
        <v>0.25595000000000001</v>
      </c>
    </row>
    <row r="586" spans="2:11" x14ac:dyDescent="0.2">
      <c r="B586">
        <v>571</v>
      </c>
      <c r="C586" t="s">
        <v>202</v>
      </c>
      <c r="D586">
        <v>-3.6534999999999998E-2</v>
      </c>
      <c r="E586">
        <v>0.27498</v>
      </c>
      <c r="H586">
        <v>571</v>
      </c>
      <c r="I586" t="s">
        <v>202</v>
      </c>
      <c r="J586">
        <v>0.12970000000000001</v>
      </c>
      <c r="K586">
        <v>0.25561</v>
      </c>
    </row>
    <row r="587" spans="2:11" x14ac:dyDescent="0.2">
      <c r="B587">
        <v>572</v>
      </c>
      <c r="C587" t="s">
        <v>202</v>
      </c>
      <c r="D587">
        <v>0.10624</v>
      </c>
      <c r="E587">
        <v>0.25813000000000003</v>
      </c>
      <c r="H587">
        <v>572</v>
      </c>
      <c r="I587" t="s">
        <v>202</v>
      </c>
      <c r="J587">
        <v>0.15765000000000001</v>
      </c>
      <c r="K587">
        <v>0.26057000000000002</v>
      </c>
    </row>
    <row r="588" spans="2:11" x14ac:dyDescent="0.2">
      <c r="B588">
        <v>573</v>
      </c>
      <c r="C588" t="s">
        <v>202</v>
      </c>
      <c r="D588">
        <v>0.11570999999999999</v>
      </c>
      <c r="E588">
        <v>0.25746000000000002</v>
      </c>
      <c r="H588">
        <v>573</v>
      </c>
      <c r="I588" t="s">
        <v>202</v>
      </c>
      <c r="J588">
        <v>0.17516999999999999</v>
      </c>
      <c r="K588">
        <v>0.26889000000000002</v>
      </c>
    </row>
    <row r="589" spans="2:11" x14ac:dyDescent="0.2">
      <c r="B589">
        <v>574</v>
      </c>
      <c r="C589" t="s">
        <v>202</v>
      </c>
      <c r="D589">
        <v>0.15318999999999999</v>
      </c>
      <c r="E589">
        <v>0.26239000000000001</v>
      </c>
      <c r="H589">
        <v>574</v>
      </c>
      <c r="I589" t="s">
        <v>202</v>
      </c>
      <c r="J589">
        <v>0.15001</v>
      </c>
      <c r="K589">
        <v>0.26161000000000001</v>
      </c>
    </row>
    <row r="590" spans="2:11" x14ac:dyDescent="0.2">
      <c r="B590">
        <v>575</v>
      </c>
      <c r="C590" t="s">
        <v>202</v>
      </c>
      <c r="D590">
        <v>0.17057</v>
      </c>
      <c r="E590">
        <v>0.27054</v>
      </c>
      <c r="H590">
        <v>575</v>
      </c>
      <c r="I590" t="s">
        <v>202</v>
      </c>
      <c r="J590">
        <v>-1.2241E-2</v>
      </c>
      <c r="K590">
        <v>0.42564000000000002</v>
      </c>
    </row>
    <row r="591" spans="2:11" x14ac:dyDescent="0.2">
      <c r="B591">
        <v>576</v>
      </c>
      <c r="C591" t="s">
        <v>202</v>
      </c>
      <c r="D591">
        <v>0.14002999999999999</v>
      </c>
      <c r="E591">
        <v>0.26308999999999999</v>
      </c>
      <c r="H591">
        <v>576</v>
      </c>
      <c r="I591" t="s">
        <v>202</v>
      </c>
      <c r="J591">
        <v>-0.31130999999999998</v>
      </c>
      <c r="K591">
        <v>0.36286000000000002</v>
      </c>
    </row>
    <row r="592" spans="2:11" x14ac:dyDescent="0.2">
      <c r="B592">
        <v>577</v>
      </c>
      <c r="C592" t="s">
        <v>202</v>
      </c>
      <c r="D592">
        <v>-1.1174E-2</v>
      </c>
      <c r="E592">
        <v>0.42603999999999997</v>
      </c>
      <c r="H592">
        <v>577</v>
      </c>
      <c r="I592" t="s">
        <v>202</v>
      </c>
      <c r="J592">
        <v>0.24545</v>
      </c>
      <c r="K592">
        <v>0.28983999999999999</v>
      </c>
    </row>
    <row r="593" spans="2:11" x14ac:dyDescent="0.2">
      <c r="B593">
        <v>578</v>
      </c>
      <c r="C593" t="s">
        <v>202</v>
      </c>
      <c r="D593">
        <v>-0.28683999999999998</v>
      </c>
      <c r="E593">
        <v>0.36426999999999998</v>
      </c>
      <c r="H593">
        <v>578</v>
      </c>
      <c r="I593" t="s">
        <v>202</v>
      </c>
      <c r="J593">
        <v>7.0262000000000005E-2</v>
      </c>
      <c r="K593">
        <v>0.28617999999999999</v>
      </c>
    </row>
    <row r="594" spans="2:11" x14ac:dyDescent="0.2">
      <c r="B594">
        <v>579</v>
      </c>
      <c r="C594" t="s">
        <v>202</v>
      </c>
      <c r="D594">
        <v>0.22422</v>
      </c>
      <c r="E594">
        <v>0.29342000000000001</v>
      </c>
      <c r="H594">
        <v>579</v>
      </c>
      <c r="I594" t="s">
        <v>202</v>
      </c>
      <c r="J594">
        <v>-0.13453999999999999</v>
      </c>
      <c r="K594">
        <v>0.29110000000000003</v>
      </c>
    </row>
    <row r="595" spans="2:11" x14ac:dyDescent="0.2">
      <c r="B595">
        <v>580</v>
      </c>
      <c r="C595" t="s">
        <v>202</v>
      </c>
      <c r="D595">
        <v>6.6313999999999998E-2</v>
      </c>
      <c r="E595">
        <v>0.28938999999999998</v>
      </c>
      <c r="H595">
        <v>580</v>
      </c>
      <c r="I595" t="s">
        <v>202</v>
      </c>
      <c r="J595">
        <v>-6.9508E-2</v>
      </c>
      <c r="K595">
        <v>0.27964</v>
      </c>
    </row>
    <row r="596" spans="2:11" x14ac:dyDescent="0.2">
      <c r="B596">
        <v>581</v>
      </c>
      <c r="C596" t="s">
        <v>202</v>
      </c>
      <c r="D596">
        <v>-0.12414</v>
      </c>
      <c r="E596">
        <v>0.29307</v>
      </c>
      <c r="H596">
        <v>581</v>
      </c>
      <c r="I596" t="s">
        <v>202</v>
      </c>
      <c r="J596">
        <v>-6.9855000000000004E-3</v>
      </c>
      <c r="K596">
        <v>0.26543</v>
      </c>
    </row>
    <row r="597" spans="2:11" x14ac:dyDescent="0.2">
      <c r="B597">
        <v>582</v>
      </c>
      <c r="C597" t="s">
        <v>202</v>
      </c>
      <c r="D597">
        <v>-7.1417999999999995E-2</v>
      </c>
      <c r="E597">
        <v>0.28038000000000002</v>
      </c>
      <c r="H597">
        <v>582</v>
      </c>
      <c r="I597" t="s">
        <v>202</v>
      </c>
      <c r="J597">
        <v>2.7786000000000002E-2</v>
      </c>
      <c r="K597">
        <v>0.26334999999999997</v>
      </c>
    </row>
    <row r="598" spans="2:11" x14ac:dyDescent="0.2">
      <c r="B598">
        <v>583</v>
      </c>
      <c r="C598" t="s">
        <v>202</v>
      </c>
      <c r="D598">
        <v>-1.417E-2</v>
      </c>
      <c r="E598">
        <v>0.26595999999999997</v>
      </c>
      <c r="H598">
        <v>583</v>
      </c>
      <c r="I598" t="s">
        <v>202</v>
      </c>
      <c r="J598">
        <v>3.3180000000000001E-2</v>
      </c>
      <c r="K598">
        <v>0.27623999999999999</v>
      </c>
    </row>
    <row r="599" spans="2:11" x14ac:dyDescent="0.2">
      <c r="B599">
        <v>584</v>
      </c>
      <c r="C599" t="s">
        <v>202</v>
      </c>
      <c r="D599">
        <v>2.0445999999999999E-2</v>
      </c>
      <c r="E599">
        <v>0.26412000000000002</v>
      </c>
      <c r="H599">
        <v>584</v>
      </c>
      <c r="I599" t="s">
        <v>202</v>
      </c>
      <c r="J599">
        <v>0.15790999999999999</v>
      </c>
      <c r="K599">
        <v>0.26630999999999999</v>
      </c>
    </row>
    <row r="600" spans="2:11" x14ac:dyDescent="0.2">
      <c r="B600">
        <v>585</v>
      </c>
      <c r="C600" t="s">
        <v>202</v>
      </c>
      <c r="D600">
        <v>4.2155999999999999E-2</v>
      </c>
      <c r="E600">
        <v>0.27675</v>
      </c>
      <c r="H600">
        <v>585</v>
      </c>
      <c r="I600" t="s">
        <v>202</v>
      </c>
      <c r="J600">
        <v>-4.8773000000000002E-3</v>
      </c>
      <c r="K600">
        <v>0.42701</v>
      </c>
    </row>
    <row r="601" spans="2:11" x14ac:dyDescent="0.2">
      <c r="B601">
        <v>586</v>
      </c>
      <c r="C601" t="s">
        <v>202</v>
      </c>
      <c r="D601">
        <v>0.15459999999999999</v>
      </c>
      <c r="E601">
        <v>0.26676</v>
      </c>
      <c r="H601">
        <v>586</v>
      </c>
      <c r="I601" t="s">
        <v>202</v>
      </c>
      <c r="J601">
        <v>6.7249000000000003E-2</v>
      </c>
      <c r="K601">
        <v>0.36375000000000002</v>
      </c>
    </row>
    <row r="602" spans="2:11" x14ac:dyDescent="0.2">
      <c r="B602">
        <v>587</v>
      </c>
      <c r="C602" t="s">
        <v>202</v>
      </c>
      <c r="D602">
        <v>2.6091999999999999E-3</v>
      </c>
      <c r="E602">
        <v>0.42703000000000002</v>
      </c>
      <c r="H602">
        <v>587</v>
      </c>
      <c r="I602" t="s">
        <v>202</v>
      </c>
      <c r="J602">
        <v>-0.58081000000000005</v>
      </c>
      <c r="K602">
        <v>0.30782999999999999</v>
      </c>
    </row>
    <row r="603" spans="2:11" x14ac:dyDescent="0.2">
      <c r="B603">
        <v>588</v>
      </c>
      <c r="C603" t="s">
        <v>202</v>
      </c>
      <c r="D603">
        <v>8.9387999999999995E-2</v>
      </c>
      <c r="E603">
        <v>0.35977999999999999</v>
      </c>
      <c r="H603">
        <v>588</v>
      </c>
      <c r="I603" t="s">
        <v>202</v>
      </c>
      <c r="J603">
        <v>0.44507000000000002</v>
      </c>
      <c r="K603">
        <v>0.26982</v>
      </c>
    </row>
    <row r="604" spans="2:11" x14ac:dyDescent="0.2">
      <c r="B604">
        <v>589</v>
      </c>
      <c r="C604" t="s">
        <v>202</v>
      </c>
      <c r="D604">
        <v>-0.62260000000000004</v>
      </c>
      <c r="E604">
        <v>0.29923</v>
      </c>
      <c r="H604">
        <v>589</v>
      </c>
      <c r="I604" t="s">
        <v>202</v>
      </c>
      <c r="J604">
        <v>0.16345999999999999</v>
      </c>
      <c r="K604">
        <v>0.29014000000000001</v>
      </c>
    </row>
    <row r="605" spans="2:11" x14ac:dyDescent="0.2">
      <c r="B605">
        <v>590</v>
      </c>
      <c r="C605" t="s">
        <v>202</v>
      </c>
      <c r="D605">
        <v>0.45778000000000002</v>
      </c>
      <c r="E605">
        <v>0.26617000000000002</v>
      </c>
      <c r="H605">
        <v>590</v>
      </c>
      <c r="I605" t="s">
        <v>202</v>
      </c>
      <c r="J605">
        <v>-0.22040999999999999</v>
      </c>
      <c r="K605">
        <v>0.30554999999999999</v>
      </c>
    </row>
    <row r="606" spans="2:11" x14ac:dyDescent="0.2">
      <c r="B606">
        <v>591</v>
      </c>
      <c r="C606" t="s">
        <v>202</v>
      </c>
      <c r="D606">
        <v>0.16561000000000001</v>
      </c>
      <c r="E606">
        <v>0.28745999999999999</v>
      </c>
      <c r="H606">
        <v>591</v>
      </c>
      <c r="I606" t="s">
        <v>202</v>
      </c>
      <c r="J606">
        <v>-5.4015000000000001E-2</v>
      </c>
      <c r="K606">
        <v>0.30713000000000001</v>
      </c>
    </row>
    <row r="607" spans="2:11" x14ac:dyDescent="0.2">
      <c r="B607">
        <v>592</v>
      </c>
      <c r="C607" t="s">
        <v>202</v>
      </c>
      <c r="D607">
        <v>-0.23799999999999999</v>
      </c>
      <c r="E607">
        <v>0.30123</v>
      </c>
      <c r="H607">
        <v>592</v>
      </c>
      <c r="I607" t="s">
        <v>202</v>
      </c>
      <c r="J607">
        <v>7.9816999999999999E-2</v>
      </c>
      <c r="K607">
        <v>0.27942</v>
      </c>
    </row>
    <row r="608" spans="2:11" x14ac:dyDescent="0.2">
      <c r="B608">
        <v>593</v>
      </c>
      <c r="C608" t="s">
        <v>202</v>
      </c>
      <c r="D608">
        <v>-8.0090999999999996E-2</v>
      </c>
      <c r="E608">
        <v>0.30124000000000001</v>
      </c>
      <c r="H608">
        <v>593</v>
      </c>
      <c r="I608" t="s">
        <v>202</v>
      </c>
      <c r="J608">
        <v>9.2003000000000001E-2</v>
      </c>
      <c r="K608">
        <v>0.28018999999999999</v>
      </c>
    </row>
    <row r="609" spans="2:11" x14ac:dyDescent="0.2">
      <c r="B609">
        <v>594</v>
      </c>
      <c r="C609" t="s">
        <v>202</v>
      </c>
      <c r="D609">
        <v>9.1139999999999999E-2</v>
      </c>
      <c r="E609">
        <v>0.27485999999999999</v>
      </c>
      <c r="H609">
        <v>594</v>
      </c>
      <c r="I609" t="s">
        <v>202</v>
      </c>
      <c r="J609">
        <v>1.2511E-2</v>
      </c>
      <c r="K609">
        <v>0.26830999999999999</v>
      </c>
    </row>
    <row r="610" spans="2:11" x14ac:dyDescent="0.2">
      <c r="B610">
        <v>595</v>
      </c>
      <c r="C610" t="s">
        <v>202</v>
      </c>
      <c r="D610">
        <v>0.10631</v>
      </c>
      <c r="E610">
        <v>0.27736</v>
      </c>
      <c r="H610">
        <v>595</v>
      </c>
      <c r="I610" t="s">
        <v>202</v>
      </c>
      <c r="J610">
        <v>1.2514000000000001E-2</v>
      </c>
      <c r="K610">
        <v>0.42710999999999999</v>
      </c>
    </row>
    <row r="611" spans="2:11" x14ac:dyDescent="0.2">
      <c r="B611">
        <v>596</v>
      </c>
      <c r="C611" t="s">
        <v>202</v>
      </c>
      <c r="D611">
        <v>2.7848999999999999E-2</v>
      </c>
      <c r="E611">
        <v>0.26617000000000002</v>
      </c>
      <c r="H611">
        <v>596</v>
      </c>
      <c r="I611" t="s">
        <v>202</v>
      </c>
      <c r="J611">
        <v>3.3244000000000003E-2</v>
      </c>
      <c r="K611">
        <v>0.35887999999999998</v>
      </c>
    </row>
    <row r="612" spans="2:11" x14ac:dyDescent="0.2">
      <c r="B612">
        <v>597</v>
      </c>
      <c r="C612" t="s">
        <v>202</v>
      </c>
      <c r="D612">
        <v>6.7317999999999996E-3</v>
      </c>
      <c r="E612">
        <v>0.42742000000000002</v>
      </c>
      <c r="H612">
        <v>597</v>
      </c>
      <c r="I612" t="s">
        <v>202</v>
      </c>
      <c r="J612">
        <v>1.4749999999999999E-2</v>
      </c>
      <c r="K612">
        <v>0.30535000000000001</v>
      </c>
    </row>
    <row r="613" spans="2:11" x14ac:dyDescent="0.2">
      <c r="B613">
        <v>598</v>
      </c>
      <c r="C613" t="s">
        <v>202</v>
      </c>
      <c r="D613">
        <v>9.6211000000000005E-3</v>
      </c>
      <c r="E613">
        <v>0.35822999999999999</v>
      </c>
      <c r="H613">
        <v>598</v>
      </c>
      <c r="I613" t="s">
        <v>202</v>
      </c>
      <c r="J613">
        <v>-1.0629999999999999</v>
      </c>
      <c r="K613">
        <v>0.27361999999999997</v>
      </c>
    </row>
    <row r="614" spans="2:11" x14ac:dyDescent="0.2">
      <c r="B614">
        <v>599</v>
      </c>
      <c r="C614" t="s">
        <v>202</v>
      </c>
      <c r="D614">
        <v>7.8066999999999998E-2</v>
      </c>
      <c r="E614">
        <v>0.29876000000000003</v>
      </c>
      <c r="H614">
        <v>599</v>
      </c>
      <c r="I614" t="s">
        <v>202</v>
      </c>
      <c r="J614">
        <v>0.43845000000000001</v>
      </c>
      <c r="K614">
        <v>0.26799000000000001</v>
      </c>
    </row>
    <row r="615" spans="2:11" x14ac:dyDescent="0.2">
      <c r="B615">
        <v>600</v>
      </c>
      <c r="C615" t="s">
        <v>202</v>
      </c>
      <c r="D615">
        <v>-1.0335000000000001</v>
      </c>
      <c r="E615">
        <v>0.27400999999999998</v>
      </c>
      <c r="H615">
        <v>600</v>
      </c>
      <c r="I615" t="s">
        <v>202</v>
      </c>
      <c r="J615">
        <v>0.34417999999999999</v>
      </c>
      <c r="K615">
        <v>0.29321999999999998</v>
      </c>
    </row>
    <row r="616" spans="2:11" x14ac:dyDescent="0.2">
      <c r="B616">
        <v>601</v>
      </c>
      <c r="C616" t="s">
        <v>202</v>
      </c>
      <c r="D616">
        <v>0.43401000000000001</v>
      </c>
      <c r="E616">
        <v>0.26433000000000001</v>
      </c>
      <c r="H616">
        <v>601</v>
      </c>
      <c r="I616" t="s">
        <v>202</v>
      </c>
      <c r="J616">
        <v>0.14065</v>
      </c>
      <c r="K616">
        <v>0.30465999999999999</v>
      </c>
    </row>
    <row r="617" spans="2:11" x14ac:dyDescent="0.2">
      <c r="B617">
        <v>602</v>
      </c>
      <c r="C617" t="s">
        <v>202</v>
      </c>
      <c r="D617">
        <v>0.35505999999999999</v>
      </c>
      <c r="E617">
        <v>0.28727999999999998</v>
      </c>
      <c r="H617">
        <v>602</v>
      </c>
      <c r="I617" t="s">
        <v>202</v>
      </c>
      <c r="J617">
        <v>3.1219E-2</v>
      </c>
      <c r="K617">
        <v>0.28395999999999999</v>
      </c>
    </row>
    <row r="618" spans="2:11" x14ac:dyDescent="0.2">
      <c r="B618">
        <v>603</v>
      </c>
      <c r="C618" t="s">
        <v>202</v>
      </c>
      <c r="D618">
        <v>0.15726999999999999</v>
      </c>
      <c r="E618">
        <v>0.29785</v>
      </c>
      <c r="H618">
        <v>603</v>
      </c>
      <c r="I618" t="s">
        <v>202</v>
      </c>
      <c r="J618">
        <v>2.8223999999999999E-2</v>
      </c>
      <c r="K618">
        <v>0.27488000000000001</v>
      </c>
    </row>
    <row r="619" spans="2:11" x14ac:dyDescent="0.2">
      <c r="B619">
        <v>604</v>
      </c>
      <c r="C619" t="s">
        <v>202</v>
      </c>
      <c r="D619">
        <v>3.2623999999999999E-3</v>
      </c>
      <c r="E619">
        <v>0.28117999999999999</v>
      </c>
      <c r="H619">
        <v>604</v>
      </c>
      <c r="I619" t="s">
        <v>202</v>
      </c>
      <c r="J619">
        <v>1.9726E-2</v>
      </c>
      <c r="K619">
        <v>0.26280999999999999</v>
      </c>
    </row>
    <row r="620" spans="2:11" x14ac:dyDescent="0.2">
      <c r="B620">
        <v>605</v>
      </c>
      <c r="C620" t="s">
        <v>202</v>
      </c>
      <c r="D620">
        <v>-1.0614999999999999E-2</v>
      </c>
      <c r="E620">
        <v>0.27404000000000001</v>
      </c>
      <c r="H620">
        <v>605</v>
      </c>
      <c r="I620" t="s">
        <v>202</v>
      </c>
      <c r="J620">
        <v>-4.9299000000000003E-2</v>
      </c>
      <c r="K620">
        <v>0.42791000000000001</v>
      </c>
    </row>
    <row r="621" spans="2:11" x14ac:dyDescent="0.2">
      <c r="B621">
        <v>606</v>
      </c>
      <c r="C621" t="s">
        <v>202</v>
      </c>
      <c r="D621">
        <v>1.3231000000000001E-4</v>
      </c>
      <c r="E621">
        <v>0.26272000000000001</v>
      </c>
      <c r="H621">
        <v>606</v>
      </c>
      <c r="I621" t="s">
        <v>202</v>
      </c>
      <c r="J621">
        <v>0.22412000000000001</v>
      </c>
      <c r="K621">
        <v>0.37334000000000001</v>
      </c>
    </row>
    <row r="622" spans="2:11" x14ac:dyDescent="0.2">
      <c r="B622">
        <v>607</v>
      </c>
      <c r="C622" t="s">
        <v>202</v>
      </c>
      <c r="D622">
        <v>-4.3261000000000001E-2</v>
      </c>
      <c r="E622">
        <v>0.42825999999999997</v>
      </c>
      <c r="H622">
        <v>607</v>
      </c>
      <c r="I622" t="s">
        <v>202</v>
      </c>
      <c r="J622">
        <v>0.27911999999999998</v>
      </c>
      <c r="K622">
        <v>0.28528999999999999</v>
      </c>
    </row>
    <row r="623" spans="2:11" x14ac:dyDescent="0.2">
      <c r="B623">
        <v>608</v>
      </c>
      <c r="C623" t="s">
        <v>202</v>
      </c>
      <c r="D623">
        <v>0.16356000000000001</v>
      </c>
      <c r="E623">
        <v>0.37824999999999998</v>
      </c>
      <c r="H623">
        <v>608</v>
      </c>
      <c r="I623" t="s">
        <v>202</v>
      </c>
      <c r="J623">
        <v>0.58914</v>
      </c>
      <c r="K623">
        <v>0.27088000000000001</v>
      </c>
    </row>
    <row r="624" spans="2:11" x14ac:dyDescent="0.2">
      <c r="B624">
        <v>609</v>
      </c>
      <c r="C624" t="s">
        <v>202</v>
      </c>
      <c r="D624">
        <v>0.27239999999999998</v>
      </c>
      <c r="E624">
        <v>0.29171000000000002</v>
      </c>
      <c r="H624">
        <v>609</v>
      </c>
      <c r="I624" t="s">
        <v>202</v>
      </c>
      <c r="J624">
        <v>-1.1017999999999999</v>
      </c>
      <c r="K624">
        <v>0.26973000000000003</v>
      </c>
    </row>
    <row r="625" spans="2:11" x14ac:dyDescent="0.2">
      <c r="B625">
        <v>610</v>
      </c>
      <c r="C625" t="s">
        <v>202</v>
      </c>
      <c r="D625">
        <v>0.56694999999999995</v>
      </c>
      <c r="E625">
        <v>0.27495000000000003</v>
      </c>
      <c r="H625">
        <v>610</v>
      </c>
      <c r="I625" t="s">
        <v>202</v>
      </c>
      <c r="J625">
        <v>-2.9857000000000002E-2</v>
      </c>
      <c r="K625">
        <v>0.26745000000000002</v>
      </c>
    </row>
    <row r="626" spans="2:11" x14ac:dyDescent="0.2">
      <c r="B626">
        <v>611</v>
      </c>
      <c r="C626" t="s">
        <v>202</v>
      </c>
      <c r="D626">
        <v>-1.07</v>
      </c>
      <c r="E626">
        <v>0.27327000000000001</v>
      </c>
      <c r="H626">
        <v>611</v>
      </c>
      <c r="I626" t="s">
        <v>202</v>
      </c>
      <c r="J626">
        <v>1.1062000000000001E-2</v>
      </c>
      <c r="K626">
        <v>0.28376000000000001</v>
      </c>
    </row>
    <row r="627" spans="2:11" x14ac:dyDescent="0.2">
      <c r="B627">
        <v>612</v>
      </c>
      <c r="C627" t="s">
        <v>202</v>
      </c>
      <c r="D627">
        <v>4.6049000000000003E-3</v>
      </c>
      <c r="E627">
        <v>0.26474999999999999</v>
      </c>
      <c r="H627">
        <v>612</v>
      </c>
      <c r="I627" t="s">
        <v>202</v>
      </c>
      <c r="J627">
        <v>3.737E-2</v>
      </c>
      <c r="K627">
        <v>0.28882999999999998</v>
      </c>
    </row>
    <row r="628" spans="2:11" x14ac:dyDescent="0.2">
      <c r="B628">
        <v>613</v>
      </c>
      <c r="C628" t="s">
        <v>202</v>
      </c>
      <c r="D628">
        <v>2.5873E-2</v>
      </c>
      <c r="E628">
        <v>0.26980999999999999</v>
      </c>
      <c r="H628">
        <v>613</v>
      </c>
      <c r="I628" t="s">
        <v>202</v>
      </c>
      <c r="J628">
        <v>1.9762999999999999E-2</v>
      </c>
      <c r="K628">
        <v>0.28012999999999999</v>
      </c>
    </row>
    <row r="629" spans="2:11" x14ac:dyDescent="0.2">
      <c r="B629">
        <v>614</v>
      </c>
      <c r="C629" t="s">
        <v>202</v>
      </c>
      <c r="D629">
        <v>3.4361000000000003E-2</v>
      </c>
      <c r="E629">
        <v>0.27729999999999999</v>
      </c>
      <c r="H629">
        <v>614</v>
      </c>
      <c r="I629" t="s">
        <v>202</v>
      </c>
      <c r="J629">
        <v>2.0385E-2</v>
      </c>
      <c r="K629">
        <v>0.26483000000000001</v>
      </c>
    </row>
    <row r="630" spans="2:11" x14ac:dyDescent="0.2">
      <c r="B630">
        <v>615</v>
      </c>
      <c r="C630" t="s">
        <v>202</v>
      </c>
      <c r="D630">
        <v>2.0969000000000002E-2</v>
      </c>
      <c r="E630">
        <v>0.27932000000000001</v>
      </c>
      <c r="H630">
        <v>615</v>
      </c>
      <c r="I630" t="s">
        <v>202</v>
      </c>
      <c r="J630">
        <v>5.9991999999999997E-3</v>
      </c>
      <c r="K630">
        <v>0.42918000000000001</v>
      </c>
    </row>
    <row r="631" spans="2:11" x14ac:dyDescent="0.2">
      <c r="B631">
        <v>616</v>
      </c>
      <c r="C631" t="s">
        <v>202</v>
      </c>
      <c r="D631">
        <v>2.4570999999999999E-2</v>
      </c>
      <c r="E631">
        <v>0.26594000000000001</v>
      </c>
      <c r="H631">
        <v>616</v>
      </c>
      <c r="I631" t="s">
        <v>202</v>
      </c>
      <c r="J631">
        <v>-0.23674999999999999</v>
      </c>
      <c r="K631">
        <v>0.37905</v>
      </c>
    </row>
    <row r="632" spans="2:11" x14ac:dyDescent="0.2">
      <c r="B632">
        <v>617</v>
      </c>
      <c r="C632" t="s">
        <v>202</v>
      </c>
      <c r="D632">
        <v>6.5921E-3</v>
      </c>
      <c r="E632">
        <v>0.42938999999999999</v>
      </c>
      <c r="H632">
        <v>617</v>
      </c>
      <c r="I632" t="s">
        <v>202</v>
      </c>
      <c r="J632">
        <v>7.2192000000000006E-2</v>
      </c>
      <c r="K632">
        <v>0.30787999999999999</v>
      </c>
    </row>
    <row r="633" spans="2:11" x14ac:dyDescent="0.2">
      <c r="B633">
        <v>618</v>
      </c>
      <c r="C633" t="s">
        <v>202</v>
      </c>
      <c r="D633">
        <v>-0.22555</v>
      </c>
      <c r="E633">
        <v>0.38261000000000001</v>
      </c>
      <c r="H633">
        <v>618</v>
      </c>
      <c r="I633" t="s">
        <v>202</v>
      </c>
      <c r="J633">
        <v>1.7475000000000001E-2</v>
      </c>
      <c r="K633">
        <v>0.26589000000000002</v>
      </c>
    </row>
    <row r="634" spans="2:11" x14ac:dyDescent="0.2">
      <c r="B634">
        <v>619</v>
      </c>
      <c r="C634" t="s">
        <v>202</v>
      </c>
      <c r="D634">
        <v>7.0602999999999999E-2</v>
      </c>
      <c r="E634">
        <v>0.31014999999999998</v>
      </c>
      <c r="H634">
        <v>619</v>
      </c>
      <c r="I634" t="s">
        <v>202</v>
      </c>
      <c r="J634">
        <v>0.52358000000000005</v>
      </c>
      <c r="K634">
        <v>0.27122000000000002</v>
      </c>
    </row>
    <row r="635" spans="2:11" x14ac:dyDescent="0.2">
      <c r="B635">
        <v>620</v>
      </c>
      <c r="C635" t="s">
        <v>202</v>
      </c>
      <c r="D635">
        <v>3.7688000000000001E-3</v>
      </c>
      <c r="E635">
        <v>0.26630999999999999</v>
      </c>
      <c r="H635">
        <v>620</v>
      </c>
      <c r="I635" t="s">
        <v>202</v>
      </c>
      <c r="J635">
        <v>-0.58865999999999996</v>
      </c>
      <c r="K635">
        <v>0.27687</v>
      </c>
    </row>
    <row r="636" spans="2:11" x14ac:dyDescent="0.2">
      <c r="B636">
        <v>621</v>
      </c>
      <c r="C636" t="s">
        <v>202</v>
      </c>
      <c r="D636">
        <v>0.50773999999999997</v>
      </c>
      <c r="E636">
        <v>0.27300999999999997</v>
      </c>
      <c r="H636">
        <v>621</v>
      </c>
      <c r="I636" t="s">
        <v>202</v>
      </c>
      <c r="J636">
        <v>-0.11476</v>
      </c>
      <c r="K636">
        <v>0.29570000000000002</v>
      </c>
    </row>
    <row r="637" spans="2:11" x14ac:dyDescent="0.2">
      <c r="B637">
        <v>622</v>
      </c>
      <c r="C637" t="s">
        <v>202</v>
      </c>
      <c r="D637">
        <v>-0.58996000000000004</v>
      </c>
      <c r="E637">
        <v>0.27442</v>
      </c>
      <c r="H637">
        <v>622</v>
      </c>
      <c r="I637" t="s">
        <v>202</v>
      </c>
      <c r="J637">
        <v>8.2783999999999996E-2</v>
      </c>
      <c r="K637">
        <v>0.29576000000000002</v>
      </c>
    </row>
    <row r="638" spans="2:11" x14ac:dyDescent="0.2">
      <c r="B638">
        <v>623</v>
      </c>
      <c r="C638" t="s">
        <v>202</v>
      </c>
      <c r="D638">
        <v>-0.10448</v>
      </c>
      <c r="E638">
        <v>0.28072999999999998</v>
      </c>
      <c r="H638">
        <v>623</v>
      </c>
      <c r="I638" t="s">
        <v>202</v>
      </c>
      <c r="J638">
        <v>0.11314</v>
      </c>
      <c r="K638">
        <v>0.28469</v>
      </c>
    </row>
    <row r="639" spans="2:11" x14ac:dyDescent="0.2">
      <c r="B639">
        <v>624</v>
      </c>
      <c r="C639" t="s">
        <v>202</v>
      </c>
      <c r="D639">
        <v>9.0881000000000003E-2</v>
      </c>
      <c r="E639">
        <v>0.28345999999999999</v>
      </c>
      <c r="H639">
        <v>624</v>
      </c>
      <c r="I639" t="s">
        <v>202</v>
      </c>
      <c r="J639">
        <v>0.12499</v>
      </c>
      <c r="K639">
        <v>0.26950000000000002</v>
      </c>
    </row>
    <row r="640" spans="2:11" x14ac:dyDescent="0.2">
      <c r="B640">
        <v>625</v>
      </c>
      <c r="C640" t="s">
        <v>202</v>
      </c>
      <c r="D640">
        <v>0.11514000000000001</v>
      </c>
      <c r="E640">
        <v>0.28287000000000001</v>
      </c>
      <c r="H640">
        <v>625</v>
      </c>
      <c r="I640" t="s">
        <v>202</v>
      </c>
      <c r="J640">
        <v>-3.6138999999999998E-2</v>
      </c>
      <c r="K640">
        <v>0.43168000000000001</v>
      </c>
    </row>
    <row r="641" spans="2:11" x14ac:dyDescent="0.2">
      <c r="B641">
        <v>626</v>
      </c>
      <c r="C641" t="s">
        <v>202</v>
      </c>
      <c r="D641">
        <v>0.12526000000000001</v>
      </c>
      <c r="E641">
        <v>0.26928999999999997</v>
      </c>
      <c r="H641">
        <v>626</v>
      </c>
      <c r="I641" t="s">
        <v>202</v>
      </c>
      <c r="J641">
        <v>4.2375999999999997E-2</v>
      </c>
      <c r="K641">
        <v>0.37137999999999999</v>
      </c>
    </row>
    <row r="642" spans="2:11" x14ac:dyDescent="0.2">
      <c r="B642">
        <v>627</v>
      </c>
      <c r="C642" t="s">
        <v>202</v>
      </c>
      <c r="D642">
        <v>-3.4286999999999998E-2</v>
      </c>
      <c r="E642">
        <v>0.43192999999999998</v>
      </c>
      <c r="H642">
        <v>627</v>
      </c>
      <c r="I642" t="s">
        <v>202</v>
      </c>
      <c r="J642">
        <v>-0.10421999999999999</v>
      </c>
      <c r="K642">
        <v>0.32030999999999998</v>
      </c>
    </row>
    <row r="643" spans="2:11" x14ac:dyDescent="0.2">
      <c r="B643">
        <v>628</v>
      </c>
      <c r="C643" t="s">
        <v>202</v>
      </c>
      <c r="D643">
        <v>3.9955999999999998E-2</v>
      </c>
      <c r="E643">
        <v>0.37512000000000001</v>
      </c>
      <c r="H643">
        <v>628</v>
      </c>
      <c r="I643" t="s">
        <v>202</v>
      </c>
      <c r="J643">
        <v>-0.10551000000000001</v>
      </c>
      <c r="K643">
        <v>0.28010000000000002</v>
      </c>
    </row>
    <row r="644" spans="2:11" x14ac:dyDescent="0.2">
      <c r="B644">
        <v>629</v>
      </c>
      <c r="C644" t="s">
        <v>202</v>
      </c>
      <c r="D644">
        <v>-7.2723999999999997E-2</v>
      </c>
      <c r="E644">
        <v>0.32247999999999999</v>
      </c>
      <c r="H644">
        <v>629</v>
      </c>
      <c r="I644" t="s">
        <v>202</v>
      </c>
      <c r="J644">
        <v>4.1730000000000003E-2</v>
      </c>
      <c r="K644">
        <v>0.26495999999999997</v>
      </c>
    </row>
    <row r="645" spans="2:11" x14ac:dyDescent="0.2">
      <c r="B645">
        <v>630</v>
      </c>
      <c r="C645" t="s">
        <v>202</v>
      </c>
      <c r="D645">
        <v>-0.1142</v>
      </c>
      <c r="E645">
        <v>0.28219</v>
      </c>
      <c r="H645">
        <v>630</v>
      </c>
      <c r="I645" t="s">
        <v>202</v>
      </c>
      <c r="J645">
        <v>0.27604000000000001</v>
      </c>
      <c r="K645">
        <v>0.27231</v>
      </c>
    </row>
    <row r="646" spans="2:11" x14ac:dyDescent="0.2">
      <c r="B646">
        <v>631</v>
      </c>
      <c r="C646" t="s">
        <v>202</v>
      </c>
      <c r="D646">
        <v>2.0282999999999999E-2</v>
      </c>
      <c r="E646">
        <v>0.26630999999999999</v>
      </c>
      <c r="H646">
        <v>631</v>
      </c>
      <c r="I646" t="s">
        <v>202</v>
      </c>
      <c r="J646">
        <v>0.12152</v>
      </c>
      <c r="K646">
        <v>0.28249000000000002</v>
      </c>
    </row>
    <row r="647" spans="2:11" x14ac:dyDescent="0.2">
      <c r="B647">
        <v>632</v>
      </c>
      <c r="C647" t="s">
        <v>202</v>
      </c>
      <c r="D647">
        <v>0.27621000000000001</v>
      </c>
      <c r="E647">
        <v>0.27296999999999999</v>
      </c>
      <c r="H647">
        <v>632</v>
      </c>
      <c r="I647" t="s">
        <v>202</v>
      </c>
      <c r="J647">
        <v>-0.12418999999999999</v>
      </c>
      <c r="K647">
        <v>0.29582000000000003</v>
      </c>
    </row>
    <row r="648" spans="2:11" x14ac:dyDescent="0.2">
      <c r="B648">
        <v>633</v>
      </c>
      <c r="C648" t="s">
        <v>202</v>
      </c>
      <c r="D648">
        <v>0.10541</v>
      </c>
      <c r="E648">
        <v>0.28239999999999998</v>
      </c>
      <c r="H648">
        <v>633</v>
      </c>
      <c r="I648" t="s">
        <v>202</v>
      </c>
      <c r="J648">
        <v>-8.4662000000000001E-2</v>
      </c>
      <c r="K648">
        <v>0.32762999999999998</v>
      </c>
    </row>
    <row r="649" spans="2:11" x14ac:dyDescent="0.2">
      <c r="B649">
        <v>634</v>
      </c>
      <c r="C649" t="s">
        <v>202</v>
      </c>
      <c r="D649">
        <v>-9.9649000000000001E-2</v>
      </c>
      <c r="E649">
        <v>0.28425</v>
      </c>
      <c r="H649">
        <v>634</v>
      </c>
      <c r="I649" t="s">
        <v>202</v>
      </c>
      <c r="J649">
        <v>-2.6943000000000002E-2</v>
      </c>
      <c r="K649">
        <v>0.28549000000000002</v>
      </c>
    </row>
    <row r="650" spans="2:11" x14ac:dyDescent="0.2">
      <c r="B650">
        <v>635</v>
      </c>
      <c r="C650" t="s">
        <v>202</v>
      </c>
      <c r="D650">
        <v>-9.3160999999999994E-2</v>
      </c>
      <c r="E650">
        <v>0.29725000000000001</v>
      </c>
      <c r="H650">
        <v>635</v>
      </c>
      <c r="I650" t="s">
        <v>202</v>
      </c>
      <c r="J650">
        <v>-4.6787000000000002E-2</v>
      </c>
      <c r="K650">
        <v>0.43564999999999998</v>
      </c>
    </row>
    <row r="651" spans="2:11" x14ac:dyDescent="0.2">
      <c r="B651">
        <v>636</v>
      </c>
      <c r="C651" t="s">
        <v>202</v>
      </c>
      <c r="D651">
        <v>-2.7843E-2</v>
      </c>
      <c r="E651">
        <v>0.28353</v>
      </c>
      <c r="H651">
        <v>636</v>
      </c>
      <c r="I651" t="s">
        <v>202</v>
      </c>
      <c r="J651">
        <v>-0.36936000000000002</v>
      </c>
      <c r="K651">
        <v>0.37118000000000001</v>
      </c>
    </row>
    <row r="652" spans="2:11" x14ac:dyDescent="0.2">
      <c r="B652">
        <v>637</v>
      </c>
      <c r="C652" t="s">
        <v>202</v>
      </c>
      <c r="D652">
        <v>-4.8216000000000002E-2</v>
      </c>
      <c r="E652">
        <v>0.43509999999999999</v>
      </c>
      <c r="H652">
        <v>637</v>
      </c>
      <c r="I652" t="s">
        <v>202</v>
      </c>
      <c r="J652">
        <v>0.81189</v>
      </c>
      <c r="K652">
        <v>0.30397000000000002</v>
      </c>
    </row>
    <row r="653" spans="2:11" x14ac:dyDescent="0.2">
      <c r="B653">
        <v>638</v>
      </c>
      <c r="C653" t="s">
        <v>202</v>
      </c>
      <c r="D653">
        <v>-0.35515999999999998</v>
      </c>
      <c r="E653">
        <v>0.37053000000000003</v>
      </c>
      <c r="H653">
        <v>638</v>
      </c>
      <c r="I653" t="s">
        <v>202</v>
      </c>
      <c r="J653">
        <v>0.16461999999999999</v>
      </c>
      <c r="K653">
        <v>0.28965000000000002</v>
      </c>
    </row>
    <row r="654" spans="2:11" x14ac:dyDescent="0.2">
      <c r="B654">
        <v>639</v>
      </c>
      <c r="C654" t="s">
        <v>202</v>
      </c>
      <c r="D654">
        <v>0.78664000000000001</v>
      </c>
      <c r="E654">
        <v>0.30615999999999999</v>
      </c>
      <c r="H654">
        <v>639</v>
      </c>
      <c r="I654" t="s">
        <v>202</v>
      </c>
      <c r="J654">
        <v>-0.14557999999999999</v>
      </c>
      <c r="K654">
        <v>0.28067999999999999</v>
      </c>
    </row>
    <row r="655" spans="2:11" x14ac:dyDescent="0.2">
      <c r="B655">
        <v>640</v>
      </c>
      <c r="C655" t="s">
        <v>202</v>
      </c>
      <c r="D655">
        <v>0.16092999999999999</v>
      </c>
      <c r="E655">
        <v>0.28843999999999997</v>
      </c>
      <c r="H655">
        <v>640</v>
      </c>
      <c r="I655" t="s">
        <v>202</v>
      </c>
      <c r="J655">
        <v>6.6902000000000003E-2</v>
      </c>
      <c r="K655">
        <v>0.27044000000000001</v>
      </c>
    </row>
    <row r="656" spans="2:11" x14ac:dyDescent="0.2">
      <c r="B656">
        <v>641</v>
      </c>
      <c r="C656" t="s">
        <v>202</v>
      </c>
      <c r="D656">
        <v>-0.16245999999999999</v>
      </c>
      <c r="E656">
        <v>0.27854000000000001</v>
      </c>
      <c r="H656">
        <v>641</v>
      </c>
      <c r="I656" t="s">
        <v>202</v>
      </c>
      <c r="J656">
        <v>-0.19883999999999999</v>
      </c>
      <c r="K656">
        <v>0.27376</v>
      </c>
    </row>
    <row r="657" spans="2:11" x14ac:dyDescent="0.2">
      <c r="B657">
        <v>642</v>
      </c>
      <c r="C657" t="s">
        <v>202</v>
      </c>
      <c r="D657">
        <v>5.4592000000000002E-2</v>
      </c>
      <c r="E657">
        <v>0.26840000000000003</v>
      </c>
      <c r="H657">
        <v>642</v>
      </c>
      <c r="I657" t="s">
        <v>202</v>
      </c>
      <c r="J657">
        <v>-0.13922000000000001</v>
      </c>
      <c r="K657">
        <v>0.30387999999999998</v>
      </c>
    </row>
    <row r="658" spans="2:11" x14ac:dyDescent="0.2">
      <c r="B658">
        <v>643</v>
      </c>
      <c r="C658" t="s">
        <v>202</v>
      </c>
      <c r="D658">
        <v>-0.16841999999999999</v>
      </c>
      <c r="E658">
        <v>0.27145000000000002</v>
      </c>
      <c r="H658">
        <v>643</v>
      </c>
      <c r="I658" t="s">
        <v>202</v>
      </c>
      <c r="J658">
        <v>-9.6155000000000004E-2</v>
      </c>
      <c r="K658">
        <v>0.34967999999999999</v>
      </c>
    </row>
    <row r="659" spans="2:11" x14ac:dyDescent="0.2">
      <c r="B659">
        <v>644</v>
      </c>
      <c r="C659" t="s">
        <v>202</v>
      </c>
      <c r="D659">
        <v>-0.13624</v>
      </c>
      <c r="E659">
        <v>0.29543999999999998</v>
      </c>
      <c r="H659">
        <v>644</v>
      </c>
      <c r="I659" t="s">
        <v>202</v>
      </c>
      <c r="J659">
        <v>-4.7476999999999998E-2</v>
      </c>
      <c r="K659">
        <v>0.2913</v>
      </c>
    </row>
    <row r="660" spans="2:11" x14ac:dyDescent="0.2">
      <c r="B660">
        <v>645</v>
      </c>
      <c r="C660" t="s">
        <v>202</v>
      </c>
      <c r="D660">
        <v>-8.3627000000000007E-2</v>
      </c>
      <c r="E660">
        <v>0.32229000000000002</v>
      </c>
      <c r="H660">
        <v>645</v>
      </c>
      <c r="I660" t="s">
        <v>202</v>
      </c>
      <c r="J660">
        <v>8.2970000000000006E-3</v>
      </c>
      <c r="K660">
        <v>0.43733</v>
      </c>
    </row>
    <row r="661" spans="2:11" x14ac:dyDescent="0.2">
      <c r="B661">
        <v>646</v>
      </c>
      <c r="C661" t="s">
        <v>202</v>
      </c>
      <c r="D661">
        <v>-4.8028000000000001E-2</v>
      </c>
      <c r="E661">
        <v>0.28647</v>
      </c>
      <c r="H661">
        <v>646</v>
      </c>
      <c r="I661" t="s">
        <v>202</v>
      </c>
      <c r="J661">
        <v>-0.16924</v>
      </c>
      <c r="K661">
        <v>0.41316999999999998</v>
      </c>
    </row>
    <row r="662" spans="2:11" x14ac:dyDescent="0.2">
      <c r="B662">
        <v>647</v>
      </c>
      <c r="C662" t="s">
        <v>202</v>
      </c>
      <c r="D662">
        <v>1.1502999999999999E-2</v>
      </c>
      <c r="E662">
        <v>0.43697999999999998</v>
      </c>
      <c r="H662">
        <v>647</v>
      </c>
      <c r="I662" t="s">
        <v>202</v>
      </c>
      <c r="J662">
        <v>-0.96775999999999995</v>
      </c>
      <c r="K662">
        <v>0.30256</v>
      </c>
    </row>
    <row r="663" spans="2:11" x14ac:dyDescent="0.2">
      <c r="B663">
        <v>648</v>
      </c>
      <c r="C663" t="s">
        <v>202</v>
      </c>
      <c r="D663">
        <v>-0.15357000000000001</v>
      </c>
      <c r="E663">
        <v>0.41342000000000001</v>
      </c>
      <c r="H663">
        <v>648</v>
      </c>
      <c r="I663" t="s">
        <v>202</v>
      </c>
      <c r="J663">
        <v>0.72170000000000001</v>
      </c>
      <c r="K663">
        <v>0.28154000000000001</v>
      </c>
    </row>
    <row r="664" spans="2:11" x14ac:dyDescent="0.2">
      <c r="B664">
        <v>649</v>
      </c>
      <c r="C664" t="s">
        <v>202</v>
      </c>
      <c r="D664">
        <v>-0.98609999999999998</v>
      </c>
      <c r="E664">
        <v>0.2984</v>
      </c>
      <c r="H664">
        <v>649</v>
      </c>
      <c r="I664" t="s">
        <v>202</v>
      </c>
      <c r="J664">
        <v>0.15701000000000001</v>
      </c>
      <c r="K664">
        <v>0.29071999999999998</v>
      </c>
    </row>
    <row r="665" spans="2:11" x14ac:dyDescent="0.2">
      <c r="B665">
        <v>650</v>
      </c>
      <c r="C665" t="s">
        <v>202</v>
      </c>
      <c r="D665">
        <v>0.72297999999999996</v>
      </c>
      <c r="E665">
        <v>0.27761999999999998</v>
      </c>
      <c r="H665">
        <v>650</v>
      </c>
      <c r="I665" t="s">
        <v>202</v>
      </c>
      <c r="J665">
        <v>5.0578999999999999E-2</v>
      </c>
      <c r="K665">
        <v>0.29629</v>
      </c>
    </row>
    <row r="666" spans="2:11" x14ac:dyDescent="0.2">
      <c r="B666">
        <v>651</v>
      </c>
      <c r="C666" t="s">
        <v>202</v>
      </c>
      <c r="D666">
        <v>0.16066</v>
      </c>
      <c r="E666">
        <v>0.28632999999999997</v>
      </c>
      <c r="H666">
        <v>651</v>
      </c>
      <c r="I666" t="s">
        <v>202</v>
      </c>
      <c r="J666">
        <v>0.11318</v>
      </c>
      <c r="K666">
        <v>0.29376000000000002</v>
      </c>
    </row>
    <row r="667" spans="2:11" x14ac:dyDescent="0.2">
      <c r="B667">
        <v>652</v>
      </c>
      <c r="C667" t="s">
        <v>202</v>
      </c>
      <c r="D667">
        <v>3.0918000000000001E-2</v>
      </c>
      <c r="E667">
        <v>0.29093999999999998</v>
      </c>
      <c r="H667">
        <v>652</v>
      </c>
      <c r="I667" t="s">
        <v>202</v>
      </c>
      <c r="J667">
        <v>0.13422999999999999</v>
      </c>
      <c r="K667">
        <v>0.30418000000000001</v>
      </c>
    </row>
    <row r="668" spans="2:11" x14ac:dyDescent="0.2">
      <c r="B668">
        <v>653</v>
      </c>
      <c r="C668" t="s">
        <v>202</v>
      </c>
      <c r="D668">
        <v>9.2057E-2</v>
      </c>
      <c r="E668">
        <v>0.28860999999999998</v>
      </c>
      <c r="H668">
        <v>653</v>
      </c>
      <c r="I668" t="s">
        <v>202</v>
      </c>
      <c r="J668">
        <v>1.9779999999999999E-2</v>
      </c>
      <c r="K668">
        <v>0.33667000000000002</v>
      </c>
    </row>
    <row r="669" spans="2:11" x14ac:dyDescent="0.2">
      <c r="B669">
        <v>654</v>
      </c>
      <c r="C669" t="s">
        <v>202</v>
      </c>
      <c r="D669">
        <v>0.14001</v>
      </c>
      <c r="E669">
        <v>0.29759999999999998</v>
      </c>
      <c r="H669">
        <v>654</v>
      </c>
      <c r="I669" t="s">
        <v>202</v>
      </c>
      <c r="J669">
        <v>-6.7774000000000001E-2</v>
      </c>
      <c r="K669">
        <v>0.29593000000000003</v>
      </c>
    </row>
    <row r="670" spans="2:11" x14ac:dyDescent="0.2">
      <c r="B670">
        <v>655</v>
      </c>
      <c r="C670" t="s">
        <v>202</v>
      </c>
      <c r="D670">
        <v>3.9701E-2</v>
      </c>
      <c r="E670">
        <v>0.32195000000000001</v>
      </c>
      <c r="H670">
        <v>655</v>
      </c>
      <c r="I670" t="s">
        <v>202</v>
      </c>
      <c r="J670">
        <v>-1.8217000000000001E-2</v>
      </c>
      <c r="K670">
        <v>0.70101999999999998</v>
      </c>
    </row>
    <row r="671" spans="2:11" x14ac:dyDescent="0.2">
      <c r="B671">
        <v>656</v>
      </c>
      <c r="C671" t="s">
        <v>202</v>
      </c>
      <c r="D671">
        <v>-5.8158000000000001E-2</v>
      </c>
      <c r="E671">
        <v>0.28704000000000002</v>
      </c>
      <c r="H671">
        <v>656</v>
      </c>
      <c r="I671" t="s">
        <v>202</v>
      </c>
      <c r="J671">
        <v>-0.19492999999999999</v>
      </c>
      <c r="K671">
        <v>0.63756999999999997</v>
      </c>
    </row>
    <row r="672" spans="2:11" x14ac:dyDescent="0.2">
      <c r="B672">
        <v>657</v>
      </c>
      <c r="C672" t="s">
        <v>202</v>
      </c>
      <c r="D672">
        <v>-2.1736999999999999E-2</v>
      </c>
      <c r="E672">
        <v>0.69991999999999999</v>
      </c>
      <c r="H672">
        <v>657</v>
      </c>
      <c r="I672" t="s">
        <v>202</v>
      </c>
      <c r="J672">
        <v>-0.13980000000000001</v>
      </c>
      <c r="K672">
        <v>0.43775999999999998</v>
      </c>
    </row>
    <row r="673" spans="2:11" x14ac:dyDescent="0.2">
      <c r="B673">
        <v>658</v>
      </c>
      <c r="C673" t="s">
        <v>202</v>
      </c>
      <c r="D673">
        <v>-0.13636999999999999</v>
      </c>
      <c r="E673">
        <v>0.65281</v>
      </c>
      <c r="H673">
        <v>658</v>
      </c>
      <c r="I673" t="s">
        <v>202</v>
      </c>
      <c r="J673">
        <v>-0.64829000000000003</v>
      </c>
      <c r="K673">
        <v>0.30164999999999997</v>
      </c>
    </row>
    <row r="674" spans="2:11" x14ac:dyDescent="0.2">
      <c r="B674">
        <v>659</v>
      </c>
      <c r="C674" t="s">
        <v>202</v>
      </c>
      <c r="D674">
        <v>-0.13489999999999999</v>
      </c>
      <c r="E674">
        <v>0.42723</v>
      </c>
      <c r="H674">
        <v>659</v>
      </c>
      <c r="I674" t="s">
        <v>202</v>
      </c>
      <c r="J674">
        <v>0.20893999999999999</v>
      </c>
      <c r="K674">
        <v>0.30087000000000003</v>
      </c>
    </row>
    <row r="675" spans="2:11" x14ac:dyDescent="0.2">
      <c r="B675">
        <v>660</v>
      </c>
      <c r="C675" t="s">
        <v>202</v>
      </c>
      <c r="D675">
        <v>-0.64136000000000004</v>
      </c>
      <c r="E675">
        <v>0.29880000000000001</v>
      </c>
      <c r="H675">
        <v>660</v>
      </c>
      <c r="I675" t="s">
        <v>202</v>
      </c>
      <c r="J675">
        <v>0.37004999999999999</v>
      </c>
      <c r="K675">
        <v>0.31217</v>
      </c>
    </row>
    <row r="676" spans="2:11" x14ac:dyDescent="0.2">
      <c r="B676">
        <v>661</v>
      </c>
      <c r="C676" t="s">
        <v>202</v>
      </c>
      <c r="D676">
        <v>0.20204</v>
      </c>
      <c r="E676">
        <v>0.29788999999999999</v>
      </c>
      <c r="H676">
        <v>661</v>
      </c>
      <c r="I676" t="s">
        <v>202</v>
      </c>
      <c r="J676">
        <v>0.22681000000000001</v>
      </c>
      <c r="K676">
        <v>0.30867</v>
      </c>
    </row>
    <row r="677" spans="2:11" x14ac:dyDescent="0.2">
      <c r="B677">
        <v>662</v>
      </c>
      <c r="C677" t="s">
        <v>202</v>
      </c>
      <c r="D677">
        <v>0.34849999999999998</v>
      </c>
      <c r="E677">
        <v>0.30432999999999999</v>
      </c>
      <c r="H677">
        <v>662</v>
      </c>
      <c r="I677" t="s">
        <v>202</v>
      </c>
      <c r="J677">
        <v>0.11817999999999999</v>
      </c>
      <c r="K677">
        <v>0.29443000000000003</v>
      </c>
    </row>
    <row r="678" spans="2:11" x14ac:dyDescent="0.2">
      <c r="B678">
        <v>663</v>
      </c>
      <c r="C678" t="s">
        <v>202</v>
      </c>
      <c r="D678">
        <v>0.19913</v>
      </c>
      <c r="E678">
        <v>0.30162</v>
      </c>
      <c r="H678">
        <v>663</v>
      </c>
      <c r="I678" t="s">
        <v>202</v>
      </c>
      <c r="J678">
        <v>4.2736999999999997E-2</v>
      </c>
      <c r="K678">
        <v>0.31157000000000001</v>
      </c>
    </row>
    <row r="679" spans="2:11" x14ac:dyDescent="0.2">
      <c r="B679">
        <v>664</v>
      </c>
      <c r="C679" t="s">
        <v>202</v>
      </c>
      <c r="D679">
        <v>8.5028999999999993E-2</v>
      </c>
      <c r="E679">
        <v>0.28627999999999998</v>
      </c>
      <c r="H679">
        <v>664</v>
      </c>
      <c r="I679" t="s">
        <v>202</v>
      </c>
      <c r="J679">
        <v>3.4532E-2</v>
      </c>
      <c r="K679">
        <v>0.37701000000000001</v>
      </c>
    </row>
    <row r="680" spans="2:11" x14ac:dyDescent="0.2">
      <c r="B680">
        <v>665</v>
      </c>
      <c r="C680" t="s">
        <v>202</v>
      </c>
      <c r="D680">
        <v>4.7608999999999999E-2</v>
      </c>
      <c r="E680">
        <v>0.29339999999999999</v>
      </c>
      <c r="H680">
        <v>665</v>
      </c>
      <c r="I680" t="s">
        <v>201</v>
      </c>
      <c r="J680">
        <v>-4.0364000000000004</v>
      </c>
      <c r="K680">
        <v>0.81001000000000001</v>
      </c>
    </row>
    <row r="681" spans="2:11" x14ac:dyDescent="0.2">
      <c r="B681">
        <v>666</v>
      </c>
      <c r="C681" t="s">
        <v>202</v>
      </c>
      <c r="D681">
        <v>5.2055999999999998E-2</v>
      </c>
      <c r="E681">
        <v>0.31794</v>
      </c>
      <c r="H681">
        <v>666</v>
      </c>
      <c r="I681" t="s">
        <v>201</v>
      </c>
      <c r="J681">
        <v>-2.1667999999999998</v>
      </c>
      <c r="K681">
        <v>0.62307000000000001</v>
      </c>
    </row>
    <row r="682" spans="2:11" x14ac:dyDescent="0.2">
      <c r="B682">
        <v>667</v>
      </c>
      <c r="C682" t="s">
        <v>201</v>
      </c>
      <c r="D682">
        <v>-4.0125999999999999</v>
      </c>
      <c r="E682">
        <v>0.80928999999999995</v>
      </c>
      <c r="H682">
        <v>667</v>
      </c>
      <c r="I682" t="s">
        <v>201</v>
      </c>
      <c r="J682">
        <v>-0.94404999999999994</v>
      </c>
      <c r="K682">
        <v>0.52775000000000005</v>
      </c>
    </row>
    <row r="683" spans="2:11" x14ac:dyDescent="0.2">
      <c r="B683">
        <v>668</v>
      </c>
      <c r="C683" t="s">
        <v>201</v>
      </c>
      <c r="D683">
        <v>-2.1457000000000002</v>
      </c>
      <c r="E683">
        <v>0.622</v>
      </c>
      <c r="H683">
        <v>668</v>
      </c>
      <c r="I683" t="s">
        <v>201</v>
      </c>
      <c r="J683">
        <v>0.34608</v>
      </c>
      <c r="K683">
        <v>0.43452000000000002</v>
      </c>
    </row>
    <row r="684" spans="2:11" x14ac:dyDescent="0.2">
      <c r="B684">
        <v>669</v>
      </c>
      <c r="C684" t="s">
        <v>201</v>
      </c>
      <c r="D684">
        <v>-0.92844000000000004</v>
      </c>
      <c r="E684">
        <v>0.52695000000000003</v>
      </c>
      <c r="H684">
        <v>669</v>
      </c>
      <c r="I684" t="s">
        <v>201</v>
      </c>
      <c r="J684">
        <v>0.36484</v>
      </c>
      <c r="K684">
        <v>0.29946</v>
      </c>
    </row>
    <row r="685" spans="2:11" x14ac:dyDescent="0.2">
      <c r="B685">
        <v>670</v>
      </c>
      <c r="C685" t="s">
        <v>201</v>
      </c>
      <c r="D685">
        <v>0.35027999999999998</v>
      </c>
      <c r="E685">
        <v>0.43417</v>
      </c>
      <c r="H685">
        <v>670</v>
      </c>
      <c r="I685" t="s">
        <v>201</v>
      </c>
      <c r="J685">
        <v>0.35753000000000001</v>
      </c>
      <c r="K685">
        <v>0.27445999999999998</v>
      </c>
    </row>
    <row r="686" spans="2:11" x14ac:dyDescent="0.2">
      <c r="B686">
        <v>671</v>
      </c>
      <c r="C686" t="s">
        <v>201</v>
      </c>
      <c r="D686">
        <v>0.36463000000000001</v>
      </c>
      <c r="E686">
        <v>0.29948999999999998</v>
      </c>
      <c r="H686">
        <v>671</v>
      </c>
      <c r="I686" t="s">
        <v>201</v>
      </c>
      <c r="J686">
        <v>0.32173000000000002</v>
      </c>
      <c r="K686">
        <v>0.26805000000000001</v>
      </c>
    </row>
    <row r="687" spans="2:11" x14ac:dyDescent="0.2">
      <c r="B687">
        <v>672</v>
      </c>
      <c r="C687" t="s">
        <v>201</v>
      </c>
      <c r="D687">
        <v>0.35687000000000002</v>
      </c>
      <c r="E687">
        <v>0.27453</v>
      </c>
      <c r="H687">
        <v>672</v>
      </c>
      <c r="I687" t="s">
        <v>201</v>
      </c>
      <c r="J687">
        <v>0.27732000000000001</v>
      </c>
      <c r="K687">
        <v>0.27249000000000001</v>
      </c>
    </row>
    <row r="688" spans="2:11" x14ac:dyDescent="0.2">
      <c r="B688">
        <v>673</v>
      </c>
      <c r="C688" t="s">
        <v>201</v>
      </c>
      <c r="D688">
        <v>0.32028000000000001</v>
      </c>
      <c r="E688">
        <v>0.26816000000000001</v>
      </c>
      <c r="H688">
        <v>673</v>
      </c>
      <c r="I688" t="s">
        <v>201</v>
      </c>
      <c r="J688">
        <v>0.23730999999999999</v>
      </c>
      <c r="K688">
        <v>0.28387000000000001</v>
      </c>
    </row>
    <row r="689" spans="2:11" x14ac:dyDescent="0.2">
      <c r="B689">
        <v>674</v>
      </c>
      <c r="C689" t="s">
        <v>201</v>
      </c>
      <c r="D689">
        <v>0.27499000000000001</v>
      </c>
      <c r="E689">
        <v>0.27261000000000002</v>
      </c>
      <c r="H689">
        <v>674</v>
      </c>
      <c r="I689" t="s">
        <v>201</v>
      </c>
      <c r="J689">
        <v>0.20555999999999999</v>
      </c>
      <c r="K689">
        <v>0.29892000000000002</v>
      </c>
    </row>
    <row r="690" spans="2:11" x14ac:dyDescent="0.2">
      <c r="B690">
        <v>675</v>
      </c>
      <c r="C690" t="s">
        <v>201</v>
      </c>
      <c r="D690">
        <v>0.23418</v>
      </c>
      <c r="E690">
        <v>0.28394999999999998</v>
      </c>
      <c r="H690">
        <v>675</v>
      </c>
      <c r="I690" t="s">
        <v>200</v>
      </c>
      <c r="J690">
        <v>-0.35367999999999999</v>
      </c>
      <c r="K690">
        <v>0.23161999999999999</v>
      </c>
    </row>
    <row r="691" spans="2:11" x14ac:dyDescent="0.2">
      <c r="B691">
        <v>676</v>
      </c>
      <c r="C691" t="s">
        <v>201</v>
      </c>
      <c r="D691">
        <v>0.20175000000000001</v>
      </c>
      <c r="E691">
        <v>0.29891000000000001</v>
      </c>
      <c r="H691">
        <v>676</v>
      </c>
      <c r="I691" t="s">
        <v>200</v>
      </c>
      <c r="J691">
        <v>-0.19531000000000001</v>
      </c>
      <c r="K691">
        <v>0.23002</v>
      </c>
    </row>
    <row r="692" spans="2:11" x14ac:dyDescent="0.2">
      <c r="B692">
        <v>677</v>
      </c>
      <c r="C692" t="s">
        <v>200</v>
      </c>
      <c r="D692">
        <v>-0.32989000000000002</v>
      </c>
      <c r="E692">
        <v>0.22935</v>
      </c>
      <c r="H692">
        <v>677</v>
      </c>
      <c r="I692" t="s">
        <v>200</v>
      </c>
      <c r="J692">
        <v>-2.7726000000000001E-2</v>
      </c>
      <c r="K692">
        <v>0.22758</v>
      </c>
    </row>
    <row r="693" spans="2:11" x14ac:dyDescent="0.2">
      <c r="B693">
        <v>678</v>
      </c>
      <c r="C693" t="s">
        <v>200</v>
      </c>
      <c r="D693">
        <v>-0.17063999999999999</v>
      </c>
      <c r="E693">
        <v>0.22721</v>
      </c>
      <c r="H693">
        <v>678</v>
      </c>
      <c r="I693" t="s">
        <v>200</v>
      </c>
      <c r="J693">
        <v>5.9638999999999998E-2</v>
      </c>
      <c r="K693">
        <v>0.22911000000000001</v>
      </c>
    </row>
    <row r="694" spans="2:11" x14ac:dyDescent="0.2">
      <c r="B694">
        <v>679</v>
      </c>
      <c r="C694" t="s">
        <v>200</v>
      </c>
      <c r="D694">
        <v>-2.274E-2</v>
      </c>
      <c r="E694">
        <v>0.22453000000000001</v>
      </c>
      <c r="H694">
        <v>679</v>
      </c>
      <c r="I694" t="s">
        <v>200</v>
      </c>
      <c r="J694">
        <v>8.1596000000000002E-2</v>
      </c>
      <c r="K694">
        <v>0.22975999999999999</v>
      </c>
    </row>
    <row r="695" spans="2:11" x14ac:dyDescent="0.2">
      <c r="B695">
        <v>680</v>
      </c>
      <c r="C695" t="s">
        <v>200</v>
      </c>
      <c r="D695">
        <v>5.9003E-2</v>
      </c>
      <c r="E695">
        <v>0.22727</v>
      </c>
      <c r="H695">
        <v>680</v>
      </c>
      <c r="I695" t="s">
        <v>200</v>
      </c>
      <c r="J695">
        <v>0.19830999999999999</v>
      </c>
      <c r="K695">
        <v>0.23129</v>
      </c>
    </row>
    <row r="696" spans="2:11" x14ac:dyDescent="0.2">
      <c r="B696">
        <v>681</v>
      </c>
      <c r="C696" t="s">
        <v>200</v>
      </c>
      <c r="D696">
        <v>9.6742999999999996E-2</v>
      </c>
      <c r="E696">
        <v>0.22789000000000001</v>
      </c>
      <c r="H696">
        <v>681</v>
      </c>
      <c r="I696" t="s">
        <v>200</v>
      </c>
      <c r="J696">
        <v>0.26756999999999997</v>
      </c>
      <c r="K696">
        <v>0.23644999999999999</v>
      </c>
    </row>
    <row r="697" spans="2:11" x14ac:dyDescent="0.2">
      <c r="B697">
        <v>682</v>
      </c>
      <c r="C697" t="s">
        <v>200</v>
      </c>
      <c r="D697">
        <v>0.21137</v>
      </c>
      <c r="E697">
        <v>0.22900000000000001</v>
      </c>
      <c r="H697">
        <v>682</v>
      </c>
      <c r="I697" t="s">
        <v>199</v>
      </c>
      <c r="J697">
        <v>1.0637000000000001</v>
      </c>
      <c r="K697">
        <v>4.2410000000000003E-2</v>
      </c>
    </row>
    <row r="698" spans="2:11" x14ac:dyDescent="0.2">
      <c r="B698">
        <v>683</v>
      </c>
      <c r="C698" t="s">
        <v>200</v>
      </c>
      <c r="D698">
        <v>0.26651999999999998</v>
      </c>
      <c r="E698">
        <v>0.23388</v>
      </c>
      <c r="H698">
        <v>683</v>
      </c>
      <c r="I698" t="s">
        <v>198</v>
      </c>
      <c r="J698">
        <v>6.0552999999999999</v>
      </c>
      <c r="K698">
        <v>0.14087</v>
      </c>
    </row>
    <row r="699" spans="2:11" x14ac:dyDescent="0.2">
      <c r="B699">
        <v>684</v>
      </c>
      <c r="C699" t="s">
        <v>199</v>
      </c>
      <c r="D699">
        <v>0.95635999999999999</v>
      </c>
      <c r="E699">
        <v>3.9140000000000001E-2</v>
      </c>
      <c r="H699">
        <v>684</v>
      </c>
      <c r="I699" t="s">
        <v>197</v>
      </c>
      <c r="J699">
        <v>-3.3403999999999998</v>
      </c>
      <c r="K699">
        <v>8.9925000000000005E-2</v>
      </c>
    </row>
    <row r="700" spans="2:11" x14ac:dyDescent="0.2">
      <c r="B700">
        <v>685</v>
      </c>
      <c r="C700" t="s">
        <v>198</v>
      </c>
      <c r="D700">
        <v>6.4264000000000001</v>
      </c>
      <c r="E700">
        <v>0.16669999999999999</v>
      </c>
      <c r="H700">
        <v>685</v>
      </c>
      <c r="I700" t="s">
        <v>196</v>
      </c>
      <c r="J700">
        <v>-0.30082999999999999</v>
      </c>
      <c r="K700">
        <v>0.11763</v>
      </c>
    </row>
    <row r="701" spans="2:11" x14ac:dyDescent="0.2">
      <c r="B701">
        <v>686</v>
      </c>
      <c r="C701" t="s">
        <v>197</v>
      </c>
      <c r="D701">
        <v>-3.1297999999999999</v>
      </c>
      <c r="E701">
        <v>9.2365000000000003E-2</v>
      </c>
      <c r="H701">
        <v>686</v>
      </c>
      <c r="I701" t="s">
        <v>196</v>
      </c>
      <c r="J701">
        <v>-0.12667</v>
      </c>
      <c r="K701">
        <v>0.10802</v>
      </c>
    </row>
    <row r="702" spans="2:11" x14ac:dyDescent="0.2">
      <c r="B702">
        <v>687</v>
      </c>
      <c r="C702" t="s">
        <v>196</v>
      </c>
      <c r="D702">
        <v>-0.34150999999999998</v>
      </c>
      <c r="E702">
        <v>0.12331</v>
      </c>
      <c r="H702">
        <v>687</v>
      </c>
      <c r="I702" t="s">
        <v>196</v>
      </c>
      <c r="J702">
        <v>-4.8272000000000002E-2</v>
      </c>
      <c r="K702">
        <v>9.1614000000000001E-2</v>
      </c>
    </row>
    <row r="703" spans="2:11" x14ac:dyDescent="0.2">
      <c r="B703">
        <v>688</v>
      </c>
      <c r="C703" t="s">
        <v>196</v>
      </c>
      <c r="D703">
        <v>-0.18190999999999999</v>
      </c>
      <c r="E703">
        <v>0.11642</v>
      </c>
      <c r="H703">
        <v>688</v>
      </c>
      <c r="I703" t="s">
        <v>196</v>
      </c>
      <c r="J703">
        <v>-0.19683</v>
      </c>
      <c r="K703">
        <v>9.4505000000000006E-2</v>
      </c>
    </row>
    <row r="704" spans="2:11" x14ac:dyDescent="0.2">
      <c r="B704">
        <v>689</v>
      </c>
      <c r="C704" t="s">
        <v>196</v>
      </c>
      <c r="D704">
        <v>-9.6241999999999994E-2</v>
      </c>
      <c r="E704">
        <v>9.8236000000000004E-2</v>
      </c>
      <c r="H704">
        <v>689</v>
      </c>
      <c r="I704" t="s">
        <v>196</v>
      </c>
      <c r="J704">
        <v>-0.15095</v>
      </c>
      <c r="K704">
        <v>9.4621999999999998E-2</v>
      </c>
    </row>
    <row r="705" spans="2:11" x14ac:dyDescent="0.2">
      <c r="B705">
        <v>690</v>
      </c>
      <c r="C705" t="s">
        <v>196</v>
      </c>
      <c r="D705">
        <v>-0.22645999999999999</v>
      </c>
      <c r="E705">
        <v>9.1510999999999995E-2</v>
      </c>
      <c r="H705">
        <v>690</v>
      </c>
      <c r="I705" t="s">
        <v>196</v>
      </c>
      <c r="J705">
        <v>-0.15387000000000001</v>
      </c>
      <c r="K705">
        <v>9.7212000000000007E-2</v>
      </c>
    </row>
    <row r="706" spans="2:11" x14ac:dyDescent="0.2">
      <c r="B706">
        <v>691</v>
      </c>
      <c r="C706" t="s">
        <v>196</v>
      </c>
      <c r="D706">
        <v>-0.24102000000000001</v>
      </c>
      <c r="E706">
        <v>9.5216999999999996E-2</v>
      </c>
      <c r="H706">
        <v>691</v>
      </c>
      <c r="I706" t="s">
        <v>196</v>
      </c>
      <c r="J706">
        <v>-0.14477999999999999</v>
      </c>
      <c r="K706">
        <v>0.1045</v>
      </c>
    </row>
    <row r="707" spans="2:11" x14ac:dyDescent="0.2">
      <c r="B707">
        <v>692</v>
      </c>
      <c r="C707" t="s">
        <v>196</v>
      </c>
      <c r="D707">
        <v>-0.27128000000000002</v>
      </c>
      <c r="E707">
        <v>0.10116</v>
      </c>
      <c r="H707">
        <v>692</v>
      </c>
      <c r="I707" t="s">
        <v>196</v>
      </c>
      <c r="J707">
        <v>-7.0481000000000002E-2</v>
      </c>
      <c r="K707">
        <v>0.10700999999999999</v>
      </c>
    </row>
    <row r="708" spans="2:11" x14ac:dyDescent="0.2">
      <c r="B708">
        <v>693</v>
      </c>
      <c r="C708" t="s">
        <v>196</v>
      </c>
      <c r="D708">
        <v>-0.24833</v>
      </c>
      <c r="E708">
        <v>0.10625</v>
      </c>
      <c r="H708">
        <v>693</v>
      </c>
      <c r="I708" t="s">
        <v>196</v>
      </c>
      <c r="J708">
        <v>4.4732000000000001E-2</v>
      </c>
      <c r="K708">
        <v>9.9393999999999996E-2</v>
      </c>
    </row>
    <row r="709" spans="2:11" x14ac:dyDescent="0.2">
      <c r="B709">
        <v>694</v>
      </c>
      <c r="C709" t="s">
        <v>196</v>
      </c>
      <c r="D709">
        <v>-0.14860999999999999</v>
      </c>
      <c r="E709">
        <v>0.10705000000000001</v>
      </c>
      <c r="H709">
        <v>694</v>
      </c>
      <c r="I709" t="s">
        <v>196</v>
      </c>
      <c r="J709">
        <v>9.7692000000000001E-2</v>
      </c>
      <c r="K709">
        <v>8.9021000000000003E-2</v>
      </c>
    </row>
    <row r="710" spans="2:11" x14ac:dyDescent="0.2">
      <c r="B710">
        <v>695</v>
      </c>
      <c r="C710" t="s">
        <v>196</v>
      </c>
      <c r="D710">
        <v>-7.7704000000000002E-3</v>
      </c>
      <c r="E710">
        <v>0.10077999999999999</v>
      </c>
      <c r="H710">
        <v>695</v>
      </c>
      <c r="I710" t="s">
        <v>196</v>
      </c>
      <c r="J710">
        <v>0.14457999999999999</v>
      </c>
      <c r="K710">
        <v>8.7391999999999997E-2</v>
      </c>
    </row>
    <row r="711" spans="2:11" x14ac:dyDescent="0.2">
      <c r="B711">
        <v>696</v>
      </c>
      <c r="C711" t="s">
        <v>196</v>
      </c>
      <c r="D711">
        <v>5.5199999999999999E-2</v>
      </c>
      <c r="E711">
        <v>8.9006000000000002E-2</v>
      </c>
      <c r="H711">
        <v>696</v>
      </c>
      <c r="I711" t="s">
        <v>196</v>
      </c>
      <c r="J711">
        <v>0.16299</v>
      </c>
      <c r="K711">
        <v>9.0905E-2</v>
      </c>
    </row>
    <row r="712" spans="2:11" x14ac:dyDescent="0.2">
      <c r="B712">
        <v>697</v>
      </c>
      <c r="C712" t="s">
        <v>196</v>
      </c>
      <c r="D712">
        <v>6.9194000000000006E-2</v>
      </c>
      <c r="E712">
        <v>8.8992000000000002E-2</v>
      </c>
      <c r="H712">
        <v>697</v>
      </c>
      <c r="I712" t="s">
        <v>196</v>
      </c>
      <c r="J712">
        <v>0.17662</v>
      </c>
      <c r="K712">
        <v>8.6364999999999997E-2</v>
      </c>
    </row>
    <row r="713" spans="2:11" x14ac:dyDescent="0.2">
      <c r="B713">
        <v>698</v>
      </c>
      <c r="C713" t="s">
        <v>196</v>
      </c>
      <c r="D713">
        <v>9.5197000000000004E-2</v>
      </c>
      <c r="E713">
        <v>9.0788999999999995E-2</v>
      </c>
      <c r="H713">
        <v>698</v>
      </c>
      <c r="I713" t="s">
        <v>196</v>
      </c>
      <c r="J713">
        <v>0.13278000000000001</v>
      </c>
      <c r="K713">
        <v>8.5073999999999997E-2</v>
      </c>
    </row>
    <row r="714" spans="2:11" x14ac:dyDescent="0.2">
      <c r="B714">
        <v>699</v>
      </c>
      <c r="C714" t="s">
        <v>196</v>
      </c>
      <c r="D714">
        <v>0.1013</v>
      </c>
      <c r="E714">
        <v>8.6652999999999994E-2</v>
      </c>
      <c r="H714">
        <v>699</v>
      </c>
      <c r="I714" t="s">
        <v>196</v>
      </c>
      <c r="J714">
        <v>-1.6551E-2</v>
      </c>
      <c r="K714">
        <v>8.2601999999999995E-2</v>
      </c>
    </row>
    <row r="715" spans="2:11" x14ac:dyDescent="0.2">
      <c r="B715">
        <v>700</v>
      </c>
      <c r="C715" t="s">
        <v>196</v>
      </c>
      <c r="D715">
        <v>9.1882000000000005E-2</v>
      </c>
      <c r="E715">
        <v>8.5773000000000002E-2</v>
      </c>
      <c r="H715">
        <v>700</v>
      </c>
      <c r="I715" t="s">
        <v>196</v>
      </c>
      <c r="J715">
        <v>-0.18423999999999999</v>
      </c>
      <c r="K715">
        <v>8.5030999999999995E-2</v>
      </c>
    </row>
    <row r="716" spans="2:11" x14ac:dyDescent="0.2">
      <c r="B716">
        <v>701</v>
      </c>
      <c r="C716" t="s">
        <v>196</v>
      </c>
      <c r="D716">
        <v>-2.1201000000000001E-2</v>
      </c>
      <c r="E716">
        <v>8.3002000000000006E-2</v>
      </c>
      <c r="H716">
        <v>701</v>
      </c>
      <c r="I716" t="s">
        <v>196</v>
      </c>
      <c r="J716">
        <v>-0.32689000000000001</v>
      </c>
      <c r="K716">
        <v>7.7553999999999998E-2</v>
      </c>
    </row>
    <row r="717" spans="2:11" x14ac:dyDescent="0.2">
      <c r="B717">
        <v>702</v>
      </c>
      <c r="C717" t="s">
        <v>196</v>
      </c>
      <c r="D717">
        <v>-0.16928000000000001</v>
      </c>
      <c r="E717">
        <v>8.4537000000000001E-2</v>
      </c>
      <c r="H717">
        <v>702</v>
      </c>
      <c r="I717" t="s">
        <v>196</v>
      </c>
      <c r="J717">
        <v>-0.38990000000000002</v>
      </c>
      <c r="K717">
        <v>8.0870999999999998E-2</v>
      </c>
    </row>
    <row r="718" spans="2:11" x14ac:dyDescent="0.2">
      <c r="B718">
        <v>703</v>
      </c>
      <c r="C718" t="s">
        <v>196</v>
      </c>
      <c r="D718">
        <v>-0.32373000000000002</v>
      </c>
      <c r="E718">
        <v>7.7172000000000004E-2</v>
      </c>
      <c r="H718">
        <v>703</v>
      </c>
      <c r="I718" t="s">
        <v>196</v>
      </c>
      <c r="J718">
        <v>-0.33976000000000001</v>
      </c>
      <c r="K718">
        <v>8.4634000000000001E-2</v>
      </c>
    </row>
    <row r="719" spans="2:11" x14ac:dyDescent="0.2">
      <c r="B719">
        <v>704</v>
      </c>
      <c r="C719" t="s">
        <v>196</v>
      </c>
      <c r="D719">
        <v>-0.36742999999999998</v>
      </c>
      <c r="E719">
        <v>8.0506999999999995E-2</v>
      </c>
      <c r="H719">
        <v>704</v>
      </c>
      <c r="I719" t="s">
        <v>196</v>
      </c>
      <c r="J719">
        <v>-0.3342</v>
      </c>
      <c r="K719">
        <v>7.9236000000000001E-2</v>
      </c>
    </row>
    <row r="720" spans="2:11" x14ac:dyDescent="0.2">
      <c r="B720">
        <v>705</v>
      </c>
      <c r="C720" t="s">
        <v>196</v>
      </c>
      <c r="D720">
        <v>-0.29446</v>
      </c>
      <c r="E720">
        <v>8.362E-2</v>
      </c>
      <c r="H720">
        <v>705</v>
      </c>
      <c r="I720" t="s">
        <v>196</v>
      </c>
      <c r="J720">
        <v>-0.20535999999999999</v>
      </c>
      <c r="K720">
        <v>0.08</v>
      </c>
    </row>
    <row r="721" spans="2:11" x14ac:dyDescent="0.2">
      <c r="B721">
        <v>706</v>
      </c>
      <c r="C721" t="s">
        <v>196</v>
      </c>
      <c r="D721">
        <v>-0.26991999999999999</v>
      </c>
      <c r="E721">
        <v>7.8451000000000007E-2</v>
      </c>
      <c r="H721">
        <v>706</v>
      </c>
      <c r="I721" t="s">
        <v>196</v>
      </c>
      <c r="J721">
        <v>-6.9713999999999998E-2</v>
      </c>
      <c r="K721">
        <v>7.7724000000000001E-2</v>
      </c>
    </row>
    <row r="722" spans="2:11" x14ac:dyDescent="0.2">
      <c r="B722">
        <v>707</v>
      </c>
      <c r="C722" t="s">
        <v>196</v>
      </c>
      <c r="D722">
        <v>-0.123</v>
      </c>
      <c r="E722">
        <v>7.7518000000000004E-2</v>
      </c>
      <c r="H722">
        <v>707</v>
      </c>
      <c r="I722" t="s">
        <v>196</v>
      </c>
      <c r="J722">
        <v>-3.0394000000000001E-2</v>
      </c>
      <c r="K722">
        <v>8.2546999999999995E-2</v>
      </c>
    </row>
    <row r="723" spans="2:11" x14ac:dyDescent="0.2">
      <c r="B723">
        <v>708</v>
      </c>
      <c r="C723" t="s">
        <v>196</v>
      </c>
      <c r="D723">
        <v>1.0728E-2</v>
      </c>
      <c r="E723">
        <v>7.9291E-2</v>
      </c>
      <c r="H723">
        <v>708</v>
      </c>
      <c r="I723" t="s">
        <v>196</v>
      </c>
      <c r="J723">
        <v>2.1436E-2</v>
      </c>
      <c r="K723">
        <v>8.9652999999999997E-2</v>
      </c>
    </row>
    <row r="724" spans="2:11" x14ac:dyDescent="0.2">
      <c r="B724">
        <v>709</v>
      </c>
      <c r="C724" t="s">
        <v>196</v>
      </c>
      <c r="D724">
        <v>3.628E-2</v>
      </c>
      <c r="E724">
        <v>8.2597000000000004E-2</v>
      </c>
      <c r="H724">
        <v>709</v>
      </c>
      <c r="I724" t="s">
        <v>196</v>
      </c>
      <c r="J724">
        <v>6.1228999999999999E-2</v>
      </c>
      <c r="K724">
        <v>8.8442999999999994E-2</v>
      </c>
    </row>
    <row r="725" spans="2:11" x14ac:dyDescent="0.2">
      <c r="B725">
        <v>710</v>
      </c>
      <c r="C725" t="s">
        <v>196</v>
      </c>
      <c r="D725">
        <v>8.5438E-2</v>
      </c>
      <c r="E725">
        <v>8.9050000000000004E-2</v>
      </c>
      <c r="H725">
        <v>710</v>
      </c>
      <c r="I725" t="s">
        <v>196</v>
      </c>
      <c r="J725">
        <v>0.15926999999999999</v>
      </c>
      <c r="K725">
        <v>9.1874999999999998E-2</v>
      </c>
    </row>
    <row r="726" spans="2:11" x14ac:dyDescent="0.2">
      <c r="B726">
        <v>711</v>
      </c>
      <c r="C726" t="s">
        <v>196</v>
      </c>
      <c r="D726">
        <v>0.10846</v>
      </c>
      <c r="E726">
        <v>8.7780999999999998E-2</v>
      </c>
      <c r="H726">
        <v>711</v>
      </c>
      <c r="I726" t="s">
        <v>196</v>
      </c>
      <c r="J726">
        <v>0.25508999999999998</v>
      </c>
      <c r="K726">
        <v>8.7190000000000004E-2</v>
      </c>
    </row>
    <row r="727" spans="2:11" x14ac:dyDescent="0.2">
      <c r="B727">
        <v>712</v>
      </c>
      <c r="C727" t="s">
        <v>196</v>
      </c>
      <c r="D727">
        <v>0.1865</v>
      </c>
      <c r="E727">
        <v>9.1555999999999998E-2</v>
      </c>
      <c r="H727">
        <v>712</v>
      </c>
      <c r="I727" t="s">
        <v>196</v>
      </c>
      <c r="J727">
        <v>0.26401000000000002</v>
      </c>
      <c r="K727">
        <v>8.5945999999999995E-2</v>
      </c>
    </row>
    <row r="728" spans="2:11" x14ac:dyDescent="0.2">
      <c r="B728">
        <v>713</v>
      </c>
      <c r="C728" t="s">
        <v>196</v>
      </c>
      <c r="D728">
        <v>0.28036</v>
      </c>
      <c r="E728">
        <v>8.7965000000000002E-2</v>
      </c>
      <c r="H728">
        <v>713</v>
      </c>
      <c r="I728" t="s">
        <v>196</v>
      </c>
      <c r="J728">
        <v>0.40640999999999999</v>
      </c>
      <c r="K728">
        <v>8.4654999999999994E-2</v>
      </c>
    </row>
    <row r="729" spans="2:11" x14ac:dyDescent="0.2">
      <c r="B729">
        <v>714</v>
      </c>
      <c r="C729" t="s">
        <v>196</v>
      </c>
      <c r="D729">
        <v>0.31677</v>
      </c>
      <c r="E729">
        <v>8.7261000000000005E-2</v>
      </c>
      <c r="H729">
        <v>714</v>
      </c>
      <c r="I729" t="s">
        <v>196</v>
      </c>
      <c r="J729">
        <v>0.41649000000000003</v>
      </c>
      <c r="K729">
        <v>7.7665999999999999E-2</v>
      </c>
    </row>
    <row r="730" spans="2:11" x14ac:dyDescent="0.2">
      <c r="B730">
        <v>715</v>
      </c>
      <c r="C730" t="s">
        <v>196</v>
      </c>
      <c r="D730">
        <v>0.45762000000000003</v>
      </c>
      <c r="E730">
        <v>8.5253999999999996E-2</v>
      </c>
      <c r="H730">
        <v>715</v>
      </c>
      <c r="I730" t="s">
        <v>196</v>
      </c>
      <c r="J730">
        <v>0.27550999999999998</v>
      </c>
      <c r="K730">
        <v>8.2307000000000005E-2</v>
      </c>
    </row>
    <row r="731" spans="2:11" x14ac:dyDescent="0.2">
      <c r="B731">
        <v>716</v>
      </c>
      <c r="C731" t="s">
        <v>196</v>
      </c>
      <c r="D731">
        <v>0.47089999999999999</v>
      </c>
      <c r="E731">
        <v>7.8492999999999993E-2</v>
      </c>
      <c r="H731">
        <v>716</v>
      </c>
      <c r="I731" t="s">
        <v>196</v>
      </c>
      <c r="J731">
        <v>0.29208000000000001</v>
      </c>
      <c r="K731">
        <v>8.3611000000000005E-2</v>
      </c>
    </row>
    <row r="732" spans="2:11" x14ac:dyDescent="0.2">
      <c r="B732">
        <v>717</v>
      </c>
      <c r="C732" t="s">
        <v>196</v>
      </c>
      <c r="D732">
        <v>0.32047999999999999</v>
      </c>
      <c r="E732">
        <v>8.1372E-2</v>
      </c>
      <c r="H732">
        <v>717</v>
      </c>
      <c r="I732" t="s">
        <v>196</v>
      </c>
      <c r="J732">
        <v>0.29804000000000003</v>
      </c>
      <c r="K732">
        <v>7.3772000000000004E-2</v>
      </c>
    </row>
    <row r="733" spans="2:11" x14ac:dyDescent="0.2">
      <c r="B733">
        <v>718</v>
      </c>
      <c r="C733" t="s">
        <v>196</v>
      </c>
      <c r="D733">
        <v>0.33061000000000001</v>
      </c>
      <c r="E733">
        <v>8.3002000000000006E-2</v>
      </c>
      <c r="H733">
        <v>718</v>
      </c>
      <c r="I733" t="s">
        <v>196</v>
      </c>
      <c r="J733">
        <v>0.16950000000000001</v>
      </c>
      <c r="K733">
        <v>7.7323000000000003E-2</v>
      </c>
    </row>
    <row r="734" spans="2:11" x14ac:dyDescent="0.2">
      <c r="B734">
        <v>719</v>
      </c>
      <c r="C734" t="s">
        <v>196</v>
      </c>
      <c r="D734">
        <v>0.35250999999999999</v>
      </c>
      <c r="E734">
        <v>7.3275999999999994E-2</v>
      </c>
      <c r="H734">
        <v>719</v>
      </c>
      <c r="I734" t="s">
        <v>196</v>
      </c>
      <c r="J734">
        <v>4.4226000000000001E-2</v>
      </c>
      <c r="K734">
        <v>9.6960000000000005E-2</v>
      </c>
    </row>
    <row r="735" spans="2:11" x14ac:dyDescent="0.2">
      <c r="B735">
        <v>720</v>
      </c>
      <c r="C735" t="s">
        <v>196</v>
      </c>
      <c r="D735">
        <v>0.22741</v>
      </c>
      <c r="E735">
        <v>7.5328000000000006E-2</v>
      </c>
      <c r="H735">
        <v>720</v>
      </c>
      <c r="I735" t="s">
        <v>196</v>
      </c>
      <c r="J735">
        <v>-0.10478999999999999</v>
      </c>
      <c r="K735">
        <v>0.107</v>
      </c>
    </row>
    <row r="736" spans="2:11" x14ac:dyDescent="0.2">
      <c r="B736">
        <v>721</v>
      </c>
      <c r="C736" t="s">
        <v>196</v>
      </c>
      <c r="D736">
        <v>9.9363999999999994E-2</v>
      </c>
      <c r="E736">
        <v>9.4520999999999994E-2</v>
      </c>
      <c r="H736">
        <v>721</v>
      </c>
      <c r="I736" t="s">
        <v>196</v>
      </c>
      <c r="J736">
        <v>-0.22819</v>
      </c>
      <c r="K736">
        <v>0.11842</v>
      </c>
    </row>
    <row r="737" spans="2:11" x14ac:dyDescent="0.2">
      <c r="B737">
        <v>722</v>
      </c>
      <c r="C737" t="s">
        <v>196</v>
      </c>
      <c r="D737">
        <v>-4.7906999999999998E-2</v>
      </c>
      <c r="E737">
        <v>0.10685</v>
      </c>
      <c r="H737">
        <v>722</v>
      </c>
      <c r="I737" t="s">
        <v>195</v>
      </c>
      <c r="J737">
        <v>-0.13858000000000001</v>
      </c>
      <c r="K737">
        <v>7.8079999999999997E-2</v>
      </c>
    </row>
    <row r="738" spans="2:11" x14ac:dyDescent="0.2">
      <c r="B738">
        <v>723</v>
      </c>
      <c r="C738" t="s">
        <v>196</v>
      </c>
      <c r="D738">
        <v>-0.15806999999999999</v>
      </c>
      <c r="E738">
        <v>0.11779000000000001</v>
      </c>
      <c r="H738">
        <v>723</v>
      </c>
      <c r="I738" t="s">
        <v>195</v>
      </c>
      <c r="J738">
        <v>-0.16575999999999999</v>
      </c>
      <c r="K738">
        <v>5.7590000000000002E-2</v>
      </c>
    </row>
    <row r="739" spans="2:11" x14ac:dyDescent="0.2">
      <c r="B739">
        <v>724</v>
      </c>
      <c r="C739" t="s">
        <v>196</v>
      </c>
      <c r="D739">
        <v>-0.15806999999999999</v>
      </c>
      <c r="E739">
        <v>0.15279999999999999</v>
      </c>
      <c r="H739">
        <v>724</v>
      </c>
      <c r="I739" t="s">
        <v>195</v>
      </c>
      <c r="J739">
        <v>-1.3464E-2</v>
      </c>
      <c r="K739">
        <v>4.7655999999999997E-2</v>
      </c>
    </row>
    <row r="740" spans="2:11" x14ac:dyDescent="0.2">
      <c r="B740">
        <v>725</v>
      </c>
      <c r="C740" t="s">
        <v>195</v>
      </c>
      <c r="D740">
        <v>-0.10716000000000001</v>
      </c>
      <c r="E740">
        <v>8.8072999999999999E-2</v>
      </c>
      <c r="H740">
        <v>725</v>
      </c>
      <c r="I740" t="s">
        <v>195</v>
      </c>
      <c r="J740">
        <v>-1.9505000000000002E-2</v>
      </c>
      <c r="K740">
        <v>4.2576999999999997E-2</v>
      </c>
    </row>
    <row r="741" spans="2:11" x14ac:dyDescent="0.2">
      <c r="B741">
        <v>726</v>
      </c>
      <c r="C741" t="s">
        <v>195</v>
      </c>
      <c r="D741">
        <v>-0.14505000000000001</v>
      </c>
      <c r="E741">
        <v>6.5991999999999995E-2</v>
      </c>
      <c r="H741">
        <v>726</v>
      </c>
      <c r="I741" t="s">
        <v>195</v>
      </c>
      <c r="J741">
        <v>4.8052999999999998E-2</v>
      </c>
      <c r="K741">
        <v>5.1565E-2</v>
      </c>
    </row>
    <row r="742" spans="2:11" x14ac:dyDescent="0.2">
      <c r="B742">
        <v>727</v>
      </c>
      <c r="C742" t="s">
        <v>195</v>
      </c>
      <c r="D742">
        <v>-1.0619E-2</v>
      </c>
      <c r="E742">
        <v>5.3286E-2</v>
      </c>
      <c r="H742">
        <v>727</v>
      </c>
      <c r="I742" t="s">
        <v>195</v>
      </c>
      <c r="J742">
        <v>-1.2463E-2</v>
      </c>
      <c r="K742">
        <v>4.4549999999999999E-2</v>
      </c>
    </row>
    <row r="743" spans="2:11" x14ac:dyDescent="0.2">
      <c r="B743">
        <v>728</v>
      </c>
      <c r="C743" t="s">
        <v>195</v>
      </c>
      <c r="D743">
        <v>9.7750000000000004E-2</v>
      </c>
      <c r="E743">
        <v>4.0150999999999999E-2</v>
      </c>
      <c r="H743">
        <v>728</v>
      </c>
      <c r="I743" t="s">
        <v>195</v>
      </c>
      <c r="J743">
        <v>-0.1595</v>
      </c>
      <c r="K743">
        <v>5.5904000000000002E-2</v>
      </c>
    </row>
    <row r="744" spans="2:11" x14ac:dyDescent="0.2">
      <c r="B744">
        <v>729</v>
      </c>
      <c r="C744" t="s">
        <v>195</v>
      </c>
      <c r="D744">
        <v>7.6175000000000007E-2</v>
      </c>
      <c r="E744">
        <v>5.7065999999999999E-2</v>
      </c>
      <c r="H744">
        <v>729</v>
      </c>
      <c r="I744" t="s">
        <v>195</v>
      </c>
      <c r="J744">
        <v>-0.19158</v>
      </c>
      <c r="K744">
        <v>5.5012999999999999E-2</v>
      </c>
    </row>
    <row r="745" spans="2:11" x14ac:dyDescent="0.2">
      <c r="B745">
        <v>730</v>
      </c>
      <c r="C745" t="s">
        <v>195</v>
      </c>
      <c r="D745">
        <v>-5.2307999999999999E-3</v>
      </c>
      <c r="E745">
        <v>5.1381000000000003E-2</v>
      </c>
      <c r="H745">
        <v>730</v>
      </c>
      <c r="I745" t="s">
        <v>195</v>
      </c>
      <c r="J745">
        <v>-0.14405999999999999</v>
      </c>
      <c r="K745">
        <v>5.3802999999999997E-2</v>
      </c>
    </row>
    <row r="746" spans="2:11" x14ac:dyDescent="0.2">
      <c r="B746">
        <v>731</v>
      </c>
      <c r="C746" t="s">
        <v>195</v>
      </c>
      <c r="D746">
        <v>-0.11874</v>
      </c>
      <c r="E746">
        <v>5.9444999999999998E-2</v>
      </c>
      <c r="H746">
        <v>731</v>
      </c>
      <c r="I746" t="s">
        <v>195</v>
      </c>
      <c r="J746">
        <v>-3.0259999999999999E-2</v>
      </c>
      <c r="K746">
        <v>5.6083000000000001E-2</v>
      </c>
    </row>
    <row r="747" spans="2:11" x14ac:dyDescent="0.2">
      <c r="B747">
        <v>732</v>
      </c>
      <c r="C747" t="s">
        <v>195</v>
      </c>
      <c r="D747">
        <v>-0.13580999999999999</v>
      </c>
      <c r="E747">
        <v>5.5564000000000002E-2</v>
      </c>
      <c r="H747">
        <v>732</v>
      </c>
      <c r="I747" t="s">
        <v>195</v>
      </c>
      <c r="J747">
        <v>-2.5316000000000002E-2</v>
      </c>
      <c r="K747">
        <v>4.6933999999999997E-2</v>
      </c>
    </row>
    <row r="748" spans="2:11" x14ac:dyDescent="0.2">
      <c r="B748">
        <v>733</v>
      </c>
      <c r="C748" t="s">
        <v>195</v>
      </c>
      <c r="D748">
        <v>-0.15956000000000001</v>
      </c>
      <c r="E748">
        <v>5.4052000000000003E-2</v>
      </c>
      <c r="H748">
        <v>733</v>
      </c>
      <c r="I748" t="s">
        <v>195</v>
      </c>
      <c r="J748">
        <v>-0.12825</v>
      </c>
      <c r="K748">
        <v>4.0340000000000001E-2</v>
      </c>
    </row>
    <row r="749" spans="2:11" x14ac:dyDescent="0.2">
      <c r="B749">
        <v>734</v>
      </c>
      <c r="C749" t="s">
        <v>195</v>
      </c>
      <c r="D749">
        <v>-5.0800999999999999E-2</v>
      </c>
      <c r="E749">
        <v>5.6827999999999997E-2</v>
      </c>
      <c r="H749">
        <v>734</v>
      </c>
      <c r="I749" t="s">
        <v>195</v>
      </c>
      <c r="J749">
        <v>-7.2331000000000006E-2</v>
      </c>
      <c r="K749">
        <v>3.7782999999999997E-2</v>
      </c>
    </row>
    <row r="750" spans="2:11" x14ac:dyDescent="0.2">
      <c r="B750">
        <v>735</v>
      </c>
      <c r="C750" t="s">
        <v>195</v>
      </c>
      <c r="D750">
        <v>-7.6262999999999997E-2</v>
      </c>
      <c r="E750">
        <v>5.1006000000000003E-2</v>
      </c>
      <c r="H750">
        <v>735</v>
      </c>
      <c r="I750" t="s">
        <v>195</v>
      </c>
      <c r="J750">
        <v>2.9260000000000001E-2</v>
      </c>
      <c r="K750">
        <v>4.8273999999999997E-2</v>
      </c>
    </row>
    <row r="751" spans="2:11" x14ac:dyDescent="0.2">
      <c r="B751">
        <v>736</v>
      </c>
      <c r="C751" t="s">
        <v>195</v>
      </c>
      <c r="D751">
        <v>-0.10587000000000001</v>
      </c>
      <c r="E751">
        <v>4.3582999999999997E-2</v>
      </c>
      <c r="H751">
        <v>736</v>
      </c>
      <c r="I751" t="s">
        <v>195</v>
      </c>
      <c r="J751">
        <v>0.16542000000000001</v>
      </c>
      <c r="K751">
        <v>3.1164000000000001E-2</v>
      </c>
    </row>
    <row r="752" spans="2:11" x14ac:dyDescent="0.2">
      <c r="B752">
        <v>737</v>
      </c>
      <c r="C752" t="s">
        <v>195</v>
      </c>
      <c r="D752">
        <v>-6.2945000000000001E-2</v>
      </c>
      <c r="E752">
        <v>4.1244000000000003E-2</v>
      </c>
      <c r="H752">
        <v>737</v>
      </c>
      <c r="I752" t="s">
        <v>195</v>
      </c>
      <c r="J752">
        <v>0.15307000000000001</v>
      </c>
      <c r="K752">
        <v>4.1708000000000002E-2</v>
      </c>
    </row>
    <row r="753" spans="2:11" x14ac:dyDescent="0.2">
      <c r="B753">
        <v>738</v>
      </c>
      <c r="C753" t="s">
        <v>195</v>
      </c>
      <c r="D753">
        <v>3.1577000000000001E-2</v>
      </c>
      <c r="E753">
        <v>5.1064999999999999E-2</v>
      </c>
      <c r="H753">
        <v>738</v>
      </c>
      <c r="I753" t="s">
        <v>195</v>
      </c>
      <c r="J753">
        <v>0.23763999999999999</v>
      </c>
      <c r="K753">
        <v>3.5904999999999999E-2</v>
      </c>
    </row>
    <row r="754" spans="2:11" x14ac:dyDescent="0.2">
      <c r="B754">
        <v>739</v>
      </c>
      <c r="C754" t="s">
        <v>195</v>
      </c>
      <c r="D754">
        <v>0.16980000000000001</v>
      </c>
      <c r="E754">
        <v>3.2672E-2</v>
      </c>
      <c r="H754">
        <v>739</v>
      </c>
      <c r="I754" t="s">
        <v>195</v>
      </c>
      <c r="J754">
        <v>0.13513</v>
      </c>
      <c r="K754">
        <v>4.8336999999999998E-2</v>
      </c>
    </row>
    <row r="755" spans="2:11" x14ac:dyDescent="0.2">
      <c r="B755">
        <v>740</v>
      </c>
      <c r="C755" t="s">
        <v>195</v>
      </c>
      <c r="D755">
        <v>0.18456</v>
      </c>
      <c r="E755">
        <v>4.3255000000000002E-2</v>
      </c>
      <c r="H755">
        <v>740</v>
      </c>
      <c r="I755" t="s">
        <v>195</v>
      </c>
      <c r="J755">
        <v>9.8017999999999994E-2</v>
      </c>
      <c r="K755">
        <v>5.0054000000000001E-2</v>
      </c>
    </row>
    <row r="756" spans="2:11" x14ac:dyDescent="0.2">
      <c r="B756">
        <v>741</v>
      </c>
      <c r="C756" t="s">
        <v>195</v>
      </c>
      <c r="D756">
        <v>0.25219000000000003</v>
      </c>
      <c r="E756">
        <v>3.8220999999999998E-2</v>
      </c>
      <c r="H756">
        <v>741</v>
      </c>
      <c r="I756" t="s">
        <v>195</v>
      </c>
      <c r="J756">
        <v>0.13242999999999999</v>
      </c>
      <c r="K756">
        <v>4.0665E-2</v>
      </c>
    </row>
    <row r="757" spans="2:11" x14ac:dyDescent="0.2">
      <c r="B757">
        <v>742</v>
      </c>
      <c r="C757" t="s">
        <v>195</v>
      </c>
      <c r="D757">
        <v>0.14338000000000001</v>
      </c>
      <c r="E757">
        <v>4.8861000000000002E-2</v>
      </c>
      <c r="H757">
        <v>742</v>
      </c>
      <c r="I757" t="s">
        <v>195</v>
      </c>
      <c r="J757">
        <v>5.1998999999999997E-2</v>
      </c>
      <c r="K757">
        <v>4.5318999999999998E-2</v>
      </c>
    </row>
    <row r="758" spans="2:11" x14ac:dyDescent="0.2">
      <c r="B758">
        <v>743</v>
      </c>
      <c r="C758" t="s">
        <v>195</v>
      </c>
      <c r="D758">
        <v>9.0590000000000004E-2</v>
      </c>
      <c r="E758">
        <v>5.0136E-2</v>
      </c>
      <c r="H758">
        <v>743</v>
      </c>
      <c r="I758" t="s">
        <v>195</v>
      </c>
      <c r="J758">
        <v>0.18093999999999999</v>
      </c>
      <c r="K758">
        <v>5.0265999999999998E-2</v>
      </c>
    </row>
    <row r="759" spans="2:11" x14ac:dyDescent="0.2">
      <c r="B759">
        <v>744</v>
      </c>
      <c r="C759" t="s">
        <v>195</v>
      </c>
      <c r="D759">
        <v>0.13042999999999999</v>
      </c>
      <c r="E759">
        <v>3.9539999999999999E-2</v>
      </c>
      <c r="H759">
        <v>744</v>
      </c>
      <c r="I759" t="s">
        <v>195</v>
      </c>
      <c r="J759">
        <v>9.6573000000000006E-2</v>
      </c>
      <c r="K759">
        <v>3.5769000000000002E-2</v>
      </c>
    </row>
    <row r="760" spans="2:11" x14ac:dyDescent="0.2">
      <c r="B760">
        <v>745</v>
      </c>
      <c r="C760" t="s">
        <v>195</v>
      </c>
      <c r="D760">
        <v>6.8431000000000006E-2</v>
      </c>
      <c r="E760">
        <v>4.376E-2</v>
      </c>
      <c r="H760">
        <v>745</v>
      </c>
      <c r="I760" t="s">
        <v>195</v>
      </c>
      <c r="J760">
        <v>-7.7031000000000001E-3</v>
      </c>
      <c r="K760">
        <v>3.6622000000000002E-2</v>
      </c>
    </row>
    <row r="761" spans="2:11" x14ac:dyDescent="0.2">
      <c r="B761">
        <v>746</v>
      </c>
      <c r="C761" t="s">
        <v>195</v>
      </c>
      <c r="D761">
        <v>0.11119</v>
      </c>
      <c r="E761">
        <v>5.0458999999999997E-2</v>
      </c>
      <c r="H761">
        <v>746</v>
      </c>
      <c r="I761" t="s">
        <v>195</v>
      </c>
      <c r="J761">
        <v>0.11054</v>
      </c>
      <c r="K761">
        <v>3.1503999999999997E-2</v>
      </c>
    </row>
    <row r="762" spans="2:11" x14ac:dyDescent="0.2">
      <c r="B762">
        <v>747</v>
      </c>
      <c r="C762" t="s">
        <v>195</v>
      </c>
      <c r="D762">
        <v>6.6974000000000006E-2</v>
      </c>
      <c r="E762">
        <v>3.6669E-2</v>
      </c>
      <c r="H762">
        <v>747</v>
      </c>
      <c r="I762" t="s">
        <v>195</v>
      </c>
      <c r="J762">
        <v>-1.8700999999999999E-2</v>
      </c>
      <c r="K762">
        <v>4.2145000000000002E-2</v>
      </c>
    </row>
    <row r="763" spans="2:11" x14ac:dyDescent="0.2">
      <c r="B763">
        <v>748</v>
      </c>
      <c r="C763" t="s">
        <v>195</v>
      </c>
      <c r="D763">
        <v>-1.8197999999999999E-2</v>
      </c>
      <c r="E763">
        <v>3.6866000000000003E-2</v>
      </c>
      <c r="H763">
        <v>748</v>
      </c>
      <c r="I763" t="s">
        <v>195</v>
      </c>
      <c r="J763">
        <v>-6.6775999999999997E-3</v>
      </c>
      <c r="K763">
        <v>4.0651E-2</v>
      </c>
    </row>
    <row r="764" spans="2:11" x14ac:dyDescent="0.2">
      <c r="B764">
        <v>749</v>
      </c>
      <c r="C764" t="s">
        <v>195</v>
      </c>
      <c r="D764">
        <v>9.7942000000000001E-2</v>
      </c>
      <c r="E764">
        <v>3.1772000000000002E-2</v>
      </c>
      <c r="H764">
        <v>749</v>
      </c>
      <c r="I764" t="s">
        <v>195</v>
      </c>
      <c r="J764">
        <v>-5.3371000000000002E-2</v>
      </c>
      <c r="K764">
        <v>4.0243000000000001E-2</v>
      </c>
    </row>
    <row r="765" spans="2:11" x14ac:dyDescent="0.2">
      <c r="B765">
        <v>750</v>
      </c>
      <c r="C765" t="s">
        <v>195</v>
      </c>
      <c r="D765">
        <v>-5.6186E-2</v>
      </c>
      <c r="E765">
        <v>4.3437000000000003E-2</v>
      </c>
      <c r="H765">
        <v>750</v>
      </c>
      <c r="I765" t="s">
        <v>195</v>
      </c>
      <c r="J765">
        <v>-0.14915</v>
      </c>
      <c r="K765">
        <v>3.8253000000000002E-2</v>
      </c>
    </row>
    <row r="766" spans="2:11" x14ac:dyDescent="0.2">
      <c r="B766">
        <v>751</v>
      </c>
      <c r="C766" t="s">
        <v>195</v>
      </c>
      <c r="D766">
        <v>-3.9736E-2</v>
      </c>
      <c r="E766">
        <v>4.2826000000000003E-2</v>
      </c>
      <c r="H766">
        <v>751</v>
      </c>
      <c r="I766" t="s">
        <v>195</v>
      </c>
      <c r="J766">
        <v>-2.7275000000000001E-2</v>
      </c>
      <c r="K766">
        <v>3.0823E-2</v>
      </c>
    </row>
    <row r="767" spans="2:11" x14ac:dyDescent="0.2">
      <c r="B767">
        <v>752</v>
      </c>
      <c r="C767" t="s">
        <v>195</v>
      </c>
      <c r="D767">
        <v>-7.8542000000000001E-2</v>
      </c>
      <c r="E767">
        <v>4.1447999999999999E-2</v>
      </c>
      <c r="H767">
        <v>752</v>
      </c>
      <c r="I767" t="s">
        <v>195</v>
      </c>
      <c r="J767">
        <v>-5.8007000000000003E-2</v>
      </c>
      <c r="K767">
        <v>3.3209000000000002E-2</v>
      </c>
    </row>
    <row r="768" spans="2:11" x14ac:dyDescent="0.2">
      <c r="B768">
        <v>753</v>
      </c>
      <c r="C768" t="s">
        <v>195</v>
      </c>
      <c r="D768">
        <v>-0.17379</v>
      </c>
      <c r="E768">
        <v>3.9472E-2</v>
      </c>
      <c r="H768">
        <v>753</v>
      </c>
      <c r="I768" t="s">
        <v>195</v>
      </c>
      <c r="J768">
        <v>-6.1650999999999997E-2</v>
      </c>
      <c r="K768">
        <v>2.7543000000000002E-2</v>
      </c>
    </row>
    <row r="769" spans="2:11" x14ac:dyDescent="0.2">
      <c r="B769">
        <v>754</v>
      </c>
      <c r="C769" t="s">
        <v>195</v>
      </c>
      <c r="D769">
        <v>-5.3761999999999997E-2</v>
      </c>
      <c r="E769">
        <v>3.2419999999999997E-2</v>
      </c>
      <c r="H769">
        <v>754</v>
      </c>
      <c r="I769" t="s">
        <v>195</v>
      </c>
      <c r="J769">
        <v>-7.8247999999999998E-2</v>
      </c>
      <c r="K769">
        <v>3.6319999999999998E-2</v>
      </c>
    </row>
    <row r="770" spans="2:11" x14ac:dyDescent="0.2">
      <c r="B770">
        <v>755</v>
      </c>
      <c r="C770" t="s">
        <v>195</v>
      </c>
      <c r="D770">
        <v>-7.8425999999999996E-2</v>
      </c>
      <c r="E770">
        <v>3.5199000000000001E-2</v>
      </c>
      <c r="H770">
        <v>755</v>
      </c>
      <c r="I770" t="s">
        <v>195</v>
      </c>
      <c r="J770">
        <v>-8.1370999999999999E-2</v>
      </c>
      <c r="K770">
        <v>3.7622000000000003E-2</v>
      </c>
    </row>
    <row r="771" spans="2:11" x14ac:dyDescent="0.2">
      <c r="B771">
        <v>756</v>
      </c>
      <c r="C771" t="s">
        <v>195</v>
      </c>
      <c r="D771">
        <v>-8.7561E-2</v>
      </c>
      <c r="E771">
        <v>2.9162E-2</v>
      </c>
      <c r="H771">
        <v>756</v>
      </c>
      <c r="I771" t="s">
        <v>195</v>
      </c>
      <c r="J771">
        <v>-1.8141999999999998E-2</v>
      </c>
      <c r="K771">
        <v>4.2451999999999997E-2</v>
      </c>
    </row>
    <row r="772" spans="2:11" x14ac:dyDescent="0.2">
      <c r="B772">
        <v>757</v>
      </c>
      <c r="C772" t="s">
        <v>195</v>
      </c>
      <c r="D772">
        <v>-0.10238999999999999</v>
      </c>
      <c r="E772">
        <v>3.6338000000000002E-2</v>
      </c>
      <c r="H772">
        <v>757</v>
      </c>
      <c r="I772" t="s">
        <v>195</v>
      </c>
      <c r="J772">
        <v>5.7901000000000001E-2</v>
      </c>
      <c r="K772">
        <v>4.2834999999999998E-2</v>
      </c>
    </row>
    <row r="773" spans="2:11" x14ac:dyDescent="0.2">
      <c r="B773">
        <v>758</v>
      </c>
      <c r="C773" t="s">
        <v>195</v>
      </c>
      <c r="D773">
        <v>-0.10067</v>
      </c>
      <c r="E773">
        <v>3.7719000000000003E-2</v>
      </c>
      <c r="H773">
        <v>758</v>
      </c>
      <c r="I773" t="s">
        <v>195</v>
      </c>
      <c r="J773">
        <v>0.16439000000000001</v>
      </c>
      <c r="K773">
        <v>5.3441000000000002E-2</v>
      </c>
    </row>
    <row r="774" spans="2:11" x14ac:dyDescent="0.2">
      <c r="B774">
        <v>759</v>
      </c>
      <c r="C774" t="s">
        <v>195</v>
      </c>
      <c r="D774">
        <v>-4.1585999999999998E-2</v>
      </c>
      <c r="E774">
        <v>4.3244999999999999E-2</v>
      </c>
      <c r="H774">
        <v>759</v>
      </c>
      <c r="I774" t="s">
        <v>194</v>
      </c>
      <c r="J774">
        <v>-7.1959999999999996E-2</v>
      </c>
      <c r="K774">
        <v>0.12191</v>
      </c>
    </row>
    <row r="775" spans="2:11" x14ac:dyDescent="0.2">
      <c r="B775">
        <v>760</v>
      </c>
      <c r="C775" t="s">
        <v>195</v>
      </c>
      <c r="D775">
        <v>3.4575000000000002E-2</v>
      </c>
      <c r="E775">
        <v>4.3099999999999999E-2</v>
      </c>
      <c r="H775">
        <v>760</v>
      </c>
      <c r="I775" t="s">
        <v>194</v>
      </c>
      <c r="J775">
        <v>9.8974999999999994E-2</v>
      </c>
      <c r="K775">
        <v>8.4307999999999994E-2</v>
      </c>
    </row>
    <row r="776" spans="2:11" x14ac:dyDescent="0.2">
      <c r="B776">
        <v>761</v>
      </c>
      <c r="C776" t="s">
        <v>195</v>
      </c>
      <c r="D776">
        <v>0.12667999999999999</v>
      </c>
      <c r="E776">
        <v>5.2206000000000002E-2</v>
      </c>
      <c r="H776">
        <v>761</v>
      </c>
      <c r="I776" t="s">
        <v>194</v>
      </c>
      <c r="J776">
        <v>5.5906999999999998E-2</v>
      </c>
      <c r="K776">
        <v>0.11171</v>
      </c>
    </row>
    <row r="777" spans="2:11" x14ac:dyDescent="0.2">
      <c r="B777">
        <v>762</v>
      </c>
      <c r="C777" t="s">
        <v>195</v>
      </c>
      <c r="D777">
        <v>0.12667999999999999</v>
      </c>
      <c r="E777">
        <v>0.11045000000000001</v>
      </c>
      <c r="H777">
        <v>762</v>
      </c>
      <c r="I777" t="s">
        <v>194</v>
      </c>
      <c r="J777">
        <v>-0.36129</v>
      </c>
      <c r="K777">
        <v>8.5871000000000003E-2</v>
      </c>
    </row>
    <row r="778" spans="2:11" x14ac:dyDescent="0.2">
      <c r="B778">
        <v>763</v>
      </c>
      <c r="C778" t="s">
        <v>194</v>
      </c>
      <c r="D778">
        <v>-9.7546999999999995E-2</v>
      </c>
      <c r="E778">
        <v>0.12739</v>
      </c>
      <c r="H778">
        <v>763</v>
      </c>
      <c r="I778" t="s">
        <v>194</v>
      </c>
      <c r="J778">
        <v>-0.41721000000000003</v>
      </c>
      <c r="K778">
        <v>0.11582000000000001</v>
      </c>
    </row>
    <row r="779" spans="2:11" x14ac:dyDescent="0.2">
      <c r="B779">
        <v>764</v>
      </c>
      <c r="C779" t="s">
        <v>194</v>
      </c>
      <c r="D779">
        <v>-0.14840999999999999</v>
      </c>
      <c r="E779">
        <v>8.9931999999999998E-2</v>
      </c>
      <c r="H779">
        <v>764</v>
      </c>
      <c r="I779" t="s">
        <v>194</v>
      </c>
      <c r="J779">
        <v>-0.16682</v>
      </c>
      <c r="K779">
        <v>0.13980999999999999</v>
      </c>
    </row>
    <row r="780" spans="2:11" x14ac:dyDescent="0.2">
      <c r="B780">
        <v>765</v>
      </c>
      <c r="C780" t="s">
        <v>194</v>
      </c>
      <c r="D780">
        <v>1.7467E-2</v>
      </c>
      <c r="E780">
        <v>0.11409999999999999</v>
      </c>
      <c r="H780">
        <v>765</v>
      </c>
      <c r="I780" t="s">
        <v>194</v>
      </c>
      <c r="J780">
        <v>-0.22239999999999999</v>
      </c>
      <c r="K780">
        <v>0.15373999999999999</v>
      </c>
    </row>
    <row r="781" spans="2:11" x14ac:dyDescent="0.2">
      <c r="B781">
        <v>766</v>
      </c>
      <c r="C781" t="s">
        <v>194</v>
      </c>
      <c r="D781">
        <v>-0.35143000000000002</v>
      </c>
      <c r="E781">
        <v>8.7240999999999999E-2</v>
      </c>
      <c r="H781">
        <v>766</v>
      </c>
      <c r="I781" t="s">
        <v>194</v>
      </c>
      <c r="J781">
        <v>-6.8930000000000005E-2</v>
      </c>
      <c r="K781">
        <v>0.13517000000000001</v>
      </c>
    </row>
    <row r="782" spans="2:11" x14ac:dyDescent="0.2">
      <c r="B782">
        <v>767</v>
      </c>
      <c r="C782" t="s">
        <v>194</v>
      </c>
      <c r="D782">
        <v>-0.47115000000000001</v>
      </c>
      <c r="E782">
        <v>0.12067</v>
      </c>
      <c r="H782">
        <v>767</v>
      </c>
      <c r="I782" t="s">
        <v>194</v>
      </c>
      <c r="J782">
        <v>0.12887999999999999</v>
      </c>
      <c r="K782">
        <v>8.9645000000000002E-2</v>
      </c>
    </row>
    <row r="783" spans="2:11" x14ac:dyDescent="0.2">
      <c r="B783">
        <v>768</v>
      </c>
      <c r="C783" t="s">
        <v>194</v>
      </c>
      <c r="D783">
        <v>-0.20427999999999999</v>
      </c>
      <c r="E783">
        <v>0.14141999999999999</v>
      </c>
      <c r="H783">
        <v>768</v>
      </c>
      <c r="I783" t="s">
        <v>194</v>
      </c>
      <c r="J783">
        <v>-0.13469</v>
      </c>
      <c r="K783">
        <v>9.3715999999999994E-2</v>
      </c>
    </row>
    <row r="784" spans="2:11" x14ac:dyDescent="0.2">
      <c r="B784">
        <v>769</v>
      </c>
      <c r="C784" t="s">
        <v>194</v>
      </c>
      <c r="D784">
        <v>-0.30407000000000001</v>
      </c>
      <c r="E784">
        <v>0.14566999999999999</v>
      </c>
      <c r="H784">
        <v>769</v>
      </c>
      <c r="I784" t="s">
        <v>194</v>
      </c>
      <c r="J784">
        <v>2.9637E-2</v>
      </c>
      <c r="K784">
        <v>9.0869000000000005E-2</v>
      </c>
    </row>
    <row r="785" spans="2:11" x14ac:dyDescent="0.2">
      <c r="B785">
        <v>770</v>
      </c>
      <c r="C785" t="s">
        <v>194</v>
      </c>
      <c r="D785">
        <v>-0.10674</v>
      </c>
      <c r="E785">
        <v>0.12461</v>
      </c>
      <c r="H785">
        <v>770</v>
      </c>
      <c r="I785" t="s">
        <v>194</v>
      </c>
      <c r="J785">
        <v>4.1229000000000002E-2</v>
      </c>
      <c r="K785">
        <v>8.1805000000000003E-2</v>
      </c>
    </row>
    <row r="786" spans="2:11" x14ac:dyDescent="0.2">
      <c r="B786">
        <v>771</v>
      </c>
      <c r="C786" t="s">
        <v>194</v>
      </c>
      <c r="D786">
        <v>0.12664</v>
      </c>
      <c r="E786">
        <v>8.5653000000000007E-2</v>
      </c>
      <c r="H786">
        <v>771</v>
      </c>
      <c r="I786" t="s">
        <v>194</v>
      </c>
      <c r="J786">
        <v>-5.5898000000000003E-2</v>
      </c>
      <c r="K786">
        <v>0.10979</v>
      </c>
    </row>
    <row r="787" spans="2:11" x14ac:dyDescent="0.2">
      <c r="B787">
        <v>772</v>
      </c>
      <c r="C787" t="s">
        <v>194</v>
      </c>
      <c r="D787">
        <v>-0.14909</v>
      </c>
      <c r="E787">
        <v>9.4854999999999995E-2</v>
      </c>
      <c r="H787">
        <v>772</v>
      </c>
      <c r="I787" t="s">
        <v>194</v>
      </c>
      <c r="J787">
        <v>4.7676999999999997E-2</v>
      </c>
      <c r="K787">
        <v>0.12230000000000001</v>
      </c>
    </row>
    <row r="788" spans="2:11" x14ac:dyDescent="0.2">
      <c r="B788">
        <v>773</v>
      </c>
      <c r="C788" t="s">
        <v>194</v>
      </c>
      <c r="D788">
        <v>-3.5078999999999999E-2</v>
      </c>
      <c r="E788">
        <v>9.4204999999999997E-2</v>
      </c>
      <c r="H788">
        <v>773</v>
      </c>
      <c r="I788" t="s">
        <v>194</v>
      </c>
      <c r="J788">
        <v>4.1888000000000003E-3</v>
      </c>
      <c r="K788">
        <v>8.2561999999999997E-2</v>
      </c>
    </row>
    <row r="789" spans="2:11" x14ac:dyDescent="0.2">
      <c r="B789">
        <v>774</v>
      </c>
      <c r="C789" t="s">
        <v>194</v>
      </c>
      <c r="D789">
        <v>2.7463999999999999E-2</v>
      </c>
      <c r="E789">
        <v>8.2747000000000001E-2</v>
      </c>
      <c r="H789">
        <v>774</v>
      </c>
      <c r="I789" t="s">
        <v>194</v>
      </c>
      <c r="J789">
        <v>-9.1281000000000001E-2</v>
      </c>
      <c r="K789">
        <v>8.7712999999999999E-2</v>
      </c>
    </row>
    <row r="790" spans="2:11" x14ac:dyDescent="0.2">
      <c r="B790">
        <v>775</v>
      </c>
      <c r="C790" t="s">
        <v>194</v>
      </c>
      <c r="D790">
        <v>-0.13582</v>
      </c>
      <c r="E790">
        <v>0.10952000000000001</v>
      </c>
      <c r="H790">
        <v>775</v>
      </c>
      <c r="I790" t="s">
        <v>194</v>
      </c>
      <c r="J790">
        <v>2.3656E-2</v>
      </c>
      <c r="K790">
        <v>9.7305000000000003E-2</v>
      </c>
    </row>
    <row r="791" spans="2:11" x14ac:dyDescent="0.2">
      <c r="B791">
        <v>776</v>
      </c>
      <c r="C791" t="s">
        <v>194</v>
      </c>
      <c r="D791">
        <v>-0.17605999999999999</v>
      </c>
      <c r="E791">
        <v>0.11647</v>
      </c>
      <c r="H791">
        <v>776</v>
      </c>
      <c r="I791" t="s">
        <v>194</v>
      </c>
      <c r="J791">
        <v>2.8833999999999999E-2</v>
      </c>
      <c r="K791">
        <v>0.10123</v>
      </c>
    </row>
    <row r="792" spans="2:11" x14ac:dyDescent="0.2">
      <c r="B792">
        <v>777</v>
      </c>
      <c r="C792" t="s">
        <v>194</v>
      </c>
      <c r="D792">
        <v>-2.1121000000000001E-2</v>
      </c>
      <c r="E792">
        <v>8.3099000000000006E-2</v>
      </c>
      <c r="H792">
        <v>777</v>
      </c>
      <c r="I792" t="s">
        <v>194</v>
      </c>
      <c r="J792">
        <v>0.10236000000000001</v>
      </c>
      <c r="K792">
        <v>9.0347999999999998E-2</v>
      </c>
    </row>
    <row r="793" spans="2:11" x14ac:dyDescent="0.2">
      <c r="B793">
        <v>778</v>
      </c>
      <c r="C793" t="s">
        <v>194</v>
      </c>
      <c r="D793">
        <v>-9.3581999999999999E-2</v>
      </c>
      <c r="E793">
        <v>8.9815000000000006E-2</v>
      </c>
      <c r="H793">
        <v>778</v>
      </c>
      <c r="I793" t="s">
        <v>194</v>
      </c>
      <c r="J793">
        <v>-2.7726000000000001E-2</v>
      </c>
      <c r="K793">
        <v>7.4880000000000002E-2</v>
      </c>
    </row>
    <row r="794" spans="2:11" x14ac:dyDescent="0.2">
      <c r="B794">
        <v>779</v>
      </c>
      <c r="C794" t="s">
        <v>194</v>
      </c>
      <c r="D794">
        <v>3.0469E-2</v>
      </c>
      <c r="E794">
        <v>9.4269000000000006E-2</v>
      </c>
      <c r="H794">
        <v>779</v>
      </c>
      <c r="I794" t="s">
        <v>194</v>
      </c>
      <c r="J794">
        <v>0.19173000000000001</v>
      </c>
      <c r="K794">
        <v>9.1028999999999999E-2</v>
      </c>
    </row>
    <row r="795" spans="2:11" x14ac:dyDescent="0.2">
      <c r="B795">
        <v>780</v>
      </c>
      <c r="C795" t="s">
        <v>194</v>
      </c>
      <c r="D795">
        <v>2.3845000000000002E-2</v>
      </c>
      <c r="E795">
        <v>9.7398999999999999E-2</v>
      </c>
      <c r="H795">
        <v>780</v>
      </c>
      <c r="I795" t="s">
        <v>194</v>
      </c>
      <c r="J795">
        <v>0.37705</v>
      </c>
      <c r="K795">
        <v>0.10681</v>
      </c>
    </row>
    <row r="796" spans="2:11" x14ac:dyDescent="0.2">
      <c r="B796">
        <v>781</v>
      </c>
      <c r="C796" t="s">
        <v>194</v>
      </c>
      <c r="D796">
        <v>0.14879999999999999</v>
      </c>
      <c r="E796">
        <v>8.8398000000000004E-2</v>
      </c>
      <c r="H796">
        <v>781</v>
      </c>
      <c r="I796" t="s">
        <v>194</v>
      </c>
      <c r="J796">
        <v>8.9821999999999999E-2</v>
      </c>
      <c r="K796">
        <v>0.11484</v>
      </c>
    </row>
    <row r="797" spans="2:11" x14ac:dyDescent="0.2">
      <c r="B797">
        <v>782</v>
      </c>
      <c r="C797" t="s">
        <v>194</v>
      </c>
      <c r="D797">
        <v>0.1022</v>
      </c>
      <c r="E797">
        <v>7.3497999999999994E-2</v>
      </c>
      <c r="H797">
        <v>782</v>
      </c>
      <c r="I797" t="s">
        <v>194</v>
      </c>
      <c r="J797">
        <v>-2.6783000000000001E-2</v>
      </c>
      <c r="K797">
        <v>0.13089999999999999</v>
      </c>
    </row>
    <row r="798" spans="2:11" x14ac:dyDescent="0.2">
      <c r="B798">
        <v>783</v>
      </c>
      <c r="C798" t="s">
        <v>194</v>
      </c>
      <c r="D798">
        <v>0.22303000000000001</v>
      </c>
      <c r="E798">
        <v>8.5444999999999993E-2</v>
      </c>
      <c r="H798">
        <v>783</v>
      </c>
      <c r="I798" t="s">
        <v>194</v>
      </c>
      <c r="J798">
        <v>-0.11625000000000001</v>
      </c>
      <c r="K798">
        <v>9.0736999999999998E-2</v>
      </c>
    </row>
    <row r="799" spans="2:11" x14ac:dyDescent="0.2">
      <c r="B799">
        <v>784</v>
      </c>
      <c r="C799" t="s">
        <v>194</v>
      </c>
      <c r="D799">
        <v>0.32790999999999998</v>
      </c>
      <c r="E799">
        <v>0.10004</v>
      </c>
      <c r="H799">
        <v>784</v>
      </c>
      <c r="I799" t="s">
        <v>194</v>
      </c>
      <c r="J799">
        <v>-0.11315</v>
      </c>
      <c r="K799">
        <v>8.0212000000000006E-2</v>
      </c>
    </row>
    <row r="800" spans="2:11" x14ac:dyDescent="0.2">
      <c r="B800">
        <v>785</v>
      </c>
      <c r="C800" t="s">
        <v>194</v>
      </c>
      <c r="D800">
        <v>8.2239000000000007E-2</v>
      </c>
      <c r="E800">
        <v>0.10988000000000001</v>
      </c>
      <c r="H800">
        <v>785</v>
      </c>
      <c r="I800" t="s">
        <v>194</v>
      </c>
      <c r="J800">
        <v>9.7142000000000006E-2</v>
      </c>
      <c r="K800">
        <v>9.2990000000000003E-2</v>
      </c>
    </row>
    <row r="801" spans="2:11" x14ac:dyDescent="0.2">
      <c r="B801">
        <v>786</v>
      </c>
      <c r="C801" t="s">
        <v>194</v>
      </c>
      <c r="D801">
        <v>2.9628E-4</v>
      </c>
      <c r="E801">
        <v>0.12590000000000001</v>
      </c>
      <c r="H801">
        <v>786</v>
      </c>
      <c r="I801" t="s">
        <v>194</v>
      </c>
      <c r="J801">
        <v>0.25114999999999998</v>
      </c>
      <c r="K801">
        <v>6.6560999999999995E-2</v>
      </c>
    </row>
    <row r="802" spans="2:11" x14ac:dyDescent="0.2">
      <c r="B802">
        <v>787</v>
      </c>
      <c r="C802" t="s">
        <v>194</v>
      </c>
      <c r="D802">
        <v>-5.6230000000000002E-2</v>
      </c>
      <c r="E802">
        <v>8.8338E-2</v>
      </c>
      <c r="H802">
        <v>787</v>
      </c>
      <c r="I802" t="s">
        <v>194</v>
      </c>
      <c r="J802">
        <v>0.20965</v>
      </c>
      <c r="K802">
        <v>9.3827999999999995E-2</v>
      </c>
    </row>
    <row r="803" spans="2:11" x14ac:dyDescent="0.2">
      <c r="B803">
        <v>788</v>
      </c>
      <c r="C803" t="s">
        <v>194</v>
      </c>
      <c r="D803">
        <v>-1.7382000000000002E-2</v>
      </c>
      <c r="E803">
        <v>8.0176999999999998E-2</v>
      </c>
      <c r="H803">
        <v>788</v>
      </c>
      <c r="I803" t="s">
        <v>194</v>
      </c>
      <c r="J803">
        <v>-0.10199999999999999</v>
      </c>
      <c r="K803">
        <v>8.5802000000000003E-2</v>
      </c>
    </row>
    <row r="804" spans="2:11" x14ac:dyDescent="0.2">
      <c r="B804">
        <v>789</v>
      </c>
      <c r="C804" t="s">
        <v>194</v>
      </c>
      <c r="D804">
        <v>0.13358999999999999</v>
      </c>
      <c r="E804">
        <v>9.1600000000000001E-2</v>
      </c>
      <c r="H804">
        <v>789</v>
      </c>
      <c r="I804" t="s">
        <v>194</v>
      </c>
      <c r="J804">
        <v>-0.1736</v>
      </c>
      <c r="K804">
        <v>9.5958000000000002E-2</v>
      </c>
    </row>
    <row r="805" spans="2:11" x14ac:dyDescent="0.2">
      <c r="B805">
        <v>790</v>
      </c>
      <c r="C805" t="s">
        <v>194</v>
      </c>
      <c r="D805">
        <v>0.32422000000000001</v>
      </c>
      <c r="E805">
        <v>6.6513000000000003E-2</v>
      </c>
      <c r="H805">
        <v>790</v>
      </c>
      <c r="I805" t="s">
        <v>194</v>
      </c>
      <c r="J805">
        <v>0.20699999999999999</v>
      </c>
      <c r="K805">
        <v>7.1076E-2</v>
      </c>
    </row>
    <row r="806" spans="2:11" x14ac:dyDescent="0.2">
      <c r="B806">
        <v>791</v>
      </c>
      <c r="C806" t="s">
        <v>194</v>
      </c>
      <c r="D806">
        <v>0.27235999999999999</v>
      </c>
      <c r="E806">
        <v>9.1768000000000002E-2</v>
      </c>
      <c r="H806">
        <v>791</v>
      </c>
      <c r="I806" t="s">
        <v>194</v>
      </c>
      <c r="J806">
        <v>0.11351</v>
      </c>
      <c r="K806">
        <v>7.6701000000000005E-2</v>
      </c>
    </row>
    <row r="807" spans="2:11" x14ac:dyDescent="0.2">
      <c r="B807">
        <v>792</v>
      </c>
      <c r="C807" t="s">
        <v>194</v>
      </c>
      <c r="D807">
        <v>-5.4445E-2</v>
      </c>
      <c r="E807">
        <v>8.4672999999999998E-2</v>
      </c>
      <c r="H807">
        <v>792</v>
      </c>
      <c r="I807" t="s">
        <v>194</v>
      </c>
      <c r="J807">
        <v>-3.9600000000000003E-2</v>
      </c>
      <c r="K807">
        <v>0.10315000000000001</v>
      </c>
    </row>
    <row r="808" spans="2:11" x14ac:dyDescent="0.2">
      <c r="B808">
        <v>793</v>
      </c>
      <c r="C808" t="s">
        <v>194</v>
      </c>
      <c r="D808">
        <v>-9.8732E-2</v>
      </c>
      <c r="E808">
        <v>9.4225000000000003E-2</v>
      </c>
      <c r="H808">
        <v>793</v>
      </c>
      <c r="I808" t="s">
        <v>194</v>
      </c>
      <c r="J808">
        <v>3.245E-2</v>
      </c>
      <c r="K808">
        <v>0.1067</v>
      </c>
    </row>
    <row r="809" spans="2:11" x14ac:dyDescent="0.2">
      <c r="B809">
        <v>794</v>
      </c>
      <c r="C809" t="s">
        <v>194</v>
      </c>
      <c r="D809">
        <v>0.26407999999999998</v>
      </c>
      <c r="E809">
        <v>6.9290000000000004E-2</v>
      </c>
      <c r="H809">
        <v>794</v>
      </c>
      <c r="I809" t="s">
        <v>194</v>
      </c>
      <c r="J809">
        <v>9.8164000000000001E-2</v>
      </c>
      <c r="K809">
        <v>0.10780000000000001</v>
      </c>
    </row>
    <row r="810" spans="2:11" x14ac:dyDescent="0.2">
      <c r="B810">
        <v>795</v>
      </c>
      <c r="C810" t="s">
        <v>194</v>
      </c>
      <c r="D810">
        <v>0.11819</v>
      </c>
      <c r="E810">
        <v>7.5477000000000002E-2</v>
      </c>
      <c r="H810">
        <v>795</v>
      </c>
      <c r="I810" t="s">
        <v>194</v>
      </c>
      <c r="J810">
        <v>-3.9405000000000003E-2</v>
      </c>
      <c r="K810">
        <v>0.10943</v>
      </c>
    </row>
    <row r="811" spans="2:11" x14ac:dyDescent="0.2">
      <c r="B811">
        <v>796</v>
      </c>
      <c r="C811" t="s">
        <v>194</v>
      </c>
      <c r="D811">
        <v>-1.261E-2</v>
      </c>
      <c r="E811">
        <v>0.10332</v>
      </c>
      <c r="H811">
        <v>796</v>
      </c>
      <c r="I811" t="s">
        <v>193</v>
      </c>
      <c r="J811">
        <v>0</v>
      </c>
      <c r="K811">
        <v>0.64690999999999999</v>
      </c>
    </row>
    <row r="812" spans="2:11" x14ac:dyDescent="0.2">
      <c r="B812">
        <v>797</v>
      </c>
      <c r="C812" t="s">
        <v>194</v>
      </c>
      <c r="D812">
        <v>5.5881000000000004E-3</v>
      </c>
      <c r="E812">
        <v>0.12185</v>
      </c>
      <c r="H812">
        <v>797</v>
      </c>
      <c r="I812" t="s">
        <v>193</v>
      </c>
      <c r="J812">
        <v>0</v>
      </c>
      <c r="K812">
        <v>0.64690999999999999</v>
      </c>
    </row>
    <row r="813" spans="2:11" x14ac:dyDescent="0.2">
      <c r="B813">
        <v>798</v>
      </c>
      <c r="C813" t="s">
        <v>194</v>
      </c>
      <c r="D813">
        <v>0.16006000000000001</v>
      </c>
      <c r="E813">
        <v>0.10552</v>
      </c>
      <c r="H813">
        <v>798</v>
      </c>
      <c r="I813" t="s">
        <v>193</v>
      </c>
      <c r="J813">
        <v>0</v>
      </c>
      <c r="K813">
        <v>0.64690999999999999</v>
      </c>
    </row>
    <row r="814" spans="2:11" x14ac:dyDescent="0.2">
      <c r="B814">
        <v>799</v>
      </c>
      <c r="C814" t="s">
        <v>194</v>
      </c>
      <c r="D814">
        <v>7.2668999999999997E-2</v>
      </c>
      <c r="E814">
        <v>0.10451000000000001</v>
      </c>
      <c r="H814">
        <v>799</v>
      </c>
      <c r="I814" t="s">
        <v>193</v>
      </c>
      <c r="J814">
        <v>0</v>
      </c>
      <c r="K814">
        <v>0.64690999999999999</v>
      </c>
    </row>
    <row r="815" spans="2:11" x14ac:dyDescent="0.2">
      <c r="B815">
        <v>800</v>
      </c>
      <c r="C815" t="s">
        <v>194</v>
      </c>
      <c r="D815">
        <v>7.2668999999999997E-2</v>
      </c>
      <c r="E815">
        <v>0.26483000000000001</v>
      </c>
      <c r="H815">
        <v>800</v>
      </c>
      <c r="I815" t="s">
        <v>193</v>
      </c>
      <c r="J815">
        <v>0</v>
      </c>
      <c r="K815">
        <v>0.64690999999999999</v>
      </c>
    </row>
    <row r="816" spans="2:11" x14ac:dyDescent="0.2">
      <c r="B816">
        <v>801</v>
      </c>
      <c r="C816" t="s">
        <v>193</v>
      </c>
      <c r="D816">
        <v>0</v>
      </c>
      <c r="E816">
        <v>0.65178000000000003</v>
      </c>
      <c r="H816">
        <v>801</v>
      </c>
      <c r="I816" t="s">
        <v>120</v>
      </c>
      <c r="J816">
        <v>27.998999999999999</v>
      </c>
      <c r="K816">
        <v>2.3938999999999998E-2</v>
      </c>
    </row>
    <row r="817" spans="2:11" x14ac:dyDescent="0.2">
      <c r="B817">
        <v>802</v>
      </c>
      <c r="C817" t="s">
        <v>193</v>
      </c>
      <c r="D817">
        <v>0</v>
      </c>
      <c r="E817">
        <v>0.65178000000000003</v>
      </c>
      <c r="H817">
        <v>802</v>
      </c>
      <c r="I817" t="s">
        <v>121</v>
      </c>
      <c r="J817">
        <v>45.024000000000001</v>
      </c>
      <c r="K817">
        <v>7.5229000000000004E-2</v>
      </c>
    </row>
    <row r="818" spans="2:11" x14ac:dyDescent="0.2">
      <c r="B818">
        <v>803</v>
      </c>
      <c r="C818" t="s">
        <v>193</v>
      </c>
      <c r="D818">
        <v>0</v>
      </c>
      <c r="E818">
        <v>0.65178000000000003</v>
      </c>
      <c r="H818">
        <v>803</v>
      </c>
      <c r="I818" t="s">
        <v>192</v>
      </c>
      <c r="J818">
        <v>-0.13875000000000001</v>
      </c>
      <c r="K818">
        <v>1.8175000000000001E-3</v>
      </c>
    </row>
    <row r="819" spans="2:11" x14ac:dyDescent="0.2">
      <c r="B819">
        <v>804</v>
      </c>
      <c r="C819" t="s">
        <v>193</v>
      </c>
      <c r="D819">
        <v>0</v>
      </c>
      <c r="E819">
        <v>0.65178000000000003</v>
      </c>
      <c r="H819">
        <v>804</v>
      </c>
      <c r="I819" t="s">
        <v>191</v>
      </c>
      <c r="J819">
        <v>0.63709000000000005</v>
      </c>
      <c r="K819">
        <v>8.5500000000000003E-3</v>
      </c>
    </row>
    <row r="820" spans="2:11" x14ac:dyDescent="0.2">
      <c r="B820">
        <v>805</v>
      </c>
      <c r="C820" t="s">
        <v>193</v>
      </c>
      <c r="D820">
        <v>0</v>
      </c>
      <c r="E820">
        <v>0.65178000000000003</v>
      </c>
      <c r="H820">
        <v>805</v>
      </c>
      <c r="I820" t="s">
        <v>191</v>
      </c>
      <c r="J820">
        <v>0.78866000000000003</v>
      </c>
      <c r="K820">
        <v>5.7181999999999997E-3</v>
      </c>
    </row>
    <row r="821" spans="2:11" x14ac:dyDescent="0.2">
      <c r="B821">
        <v>806</v>
      </c>
      <c r="C821" t="s">
        <v>120</v>
      </c>
      <c r="D821">
        <v>25.582999999999998</v>
      </c>
      <c r="E821">
        <v>5.7231999999999998E-2</v>
      </c>
      <c r="H821">
        <v>806</v>
      </c>
      <c r="I821" t="s">
        <v>191</v>
      </c>
      <c r="J821">
        <v>0.80884999999999996</v>
      </c>
      <c r="K821">
        <v>4.7479999999999996E-3</v>
      </c>
    </row>
    <row r="822" spans="2:11" x14ac:dyDescent="0.2">
      <c r="B822">
        <v>807</v>
      </c>
      <c r="C822" t="s">
        <v>121</v>
      </c>
      <c r="D822">
        <v>49.220999999999997</v>
      </c>
      <c r="E822">
        <v>0.13219</v>
      </c>
      <c r="H822">
        <v>807</v>
      </c>
      <c r="I822" t="s">
        <v>191</v>
      </c>
      <c r="J822">
        <v>0.81735000000000002</v>
      </c>
      <c r="K822">
        <v>4.2291000000000004E-3</v>
      </c>
    </row>
    <row r="823" spans="2:11" x14ac:dyDescent="0.2">
      <c r="B823">
        <v>808</v>
      </c>
      <c r="C823" t="s">
        <v>192</v>
      </c>
      <c r="D823">
        <v>-5.7598999999999997E-2</v>
      </c>
      <c r="E823">
        <v>2.3999999999999998E-3</v>
      </c>
      <c r="H823">
        <v>808</v>
      </c>
      <c r="I823" t="s">
        <v>191</v>
      </c>
      <c r="J823">
        <v>0.83706999999999998</v>
      </c>
      <c r="K823">
        <v>4.4485999999999996E-3</v>
      </c>
    </row>
    <row r="824" spans="2:11" x14ac:dyDescent="0.2">
      <c r="B824">
        <v>809</v>
      </c>
      <c r="C824" t="s">
        <v>191</v>
      </c>
      <c r="D824">
        <v>0.79991999999999996</v>
      </c>
      <c r="E824">
        <v>2.307E-2</v>
      </c>
      <c r="H824">
        <v>809</v>
      </c>
      <c r="I824" t="s">
        <v>191</v>
      </c>
      <c r="J824">
        <v>0.82325000000000004</v>
      </c>
      <c r="K824">
        <v>5.4533999999999997E-3</v>
      </c>
    </row>
    <row r="825" spans="2:11" x14ac:dyDescent="0.2">
      <c r="B825">
        <v>810</v>
      </c>
      <c r="C825" t="s">
        <v>191</v>
      </c>
      <c r="D825">
        <v>0.99956999999999996</v>
      </c>
      <c r="E825">
        <v>2.0187E-2</v>
      </c>
      <c r="H825">
        <v>810</v>
      </c>
      <c r="I825" t="s">
        <v>191</v>
      </c>
      <c r="J825">
        <v>0.83911000000000002</v>
      </c>
      <c r="K825">
        <v>6.4228000000000002E-3</v>
      </c>
    </row>
    <row r="826" spans="2:11" x14ac:dyDescent="0.2">
      <c r="B826">
        <v>811</v>
      </c>
      <c r="C826" t="s">
        <v>191</v>
      </c>
      <c r="D826">
        <v>1.0044999999999999</v>
      </c>
      <c r="E826">
        <v>2.2695E-2</v>
      </c>
      <c r="H826">
        <v>811</v>
      </c>
      <c r="I826" t="s">
        <v>191</v>
      </c>
      <c r="J826">
        <v>0.83745000000000003</v>
      </c>
      <c r="K826">
        <v>7.3052000000000004E-3</v>
      </c>
    </row>
    <row r="827" spans="2:11" x14ac:dyDescent="0.2">
      <c r="B827">
        <v>812</v>
      </c>
      <c r="C827" t="s">
        <v>191</v>
      </c>
      <c r="D827">
        <v>0.96979000000000004</v>
      </c>
      <c r="E827">
        <v>2.5253999999999999E-2</v>
      </c>
      <c r="H827">
        <v>812</v>
      </c>
      <c r="I827" t="s">
        <v>191</v>
      </c>
      <c r="J827">
        <v>0.84014</v>
      </c>
      <c r="K827">
        <v>8.9675999999999992E-3</v>
      </c>
    </row>
    <row r="828" spans="2:11" x14ac:dyDescent="0.2">
      <c r="B828">
        <v>813</v>
      </c>
      <c r="C828" t="s">
        <v>191</v>
      </c>
      <c r="D828">
        <v>0.94484000000000001</v>
      </c>
      <c r="E828">
        <v>2.7564999999999999E-2</v>
      </c>
      <c r="H828">
        <v>813</v>
      </c>
      <c r="I828" t="s">
        <v>191</v>
      </c>
      <c r="J828">
        <v>0.83443000000000001</v>
      </c>
      <c r="K828">
        <v>9.2972000000000003E-3</v>
      </c>
    </row>
    <row r="829" spans="2:11" x14ac:dyDescent="0.2">
      <c r="B829">
        <v>814</v>
      </c>
      <c r="C829" t="s">
        <v>191</v>
      </c>
      <c r="D829">
        <v>0.92613999999999996</v>
      </c>
      <c r="E829">
        <v>2.9468999999999999E-2</v>
      </c>
      <c r="H829">
        <v>814</v>
      </c>
      <c r="I829" t="s">
        <v>191</v>
      </c>
      <c r="J829">
        <v>0.85543000000000002</v>
      </c>
      <c r="K829">
        <v>1.1698999999999999E-2</v>
      </c>
    </row>
    <row r="830" spans="2:11" x14ac:dyDescent="0.2">
      <c r="B830">
        <v>815</v>
      </c>
      <c r="C830" t="s">
        <v>191</v>
      </c>
      <c r="D830">
        <v>0.92969999999999997</v>
      </c>
      <c r="E830">
        <v>3.1404000000000001E-2</v>
      </c>
      <c r="H830">
        <v>815</v>
      </c>
      <c r="I830" t="s">
        <v>191</v>
      </c>
      <c r="J830">
        <v>0.92301999999999995</v>
      </c>
      <c r="K830">
        <v>1.3842E-2</v>
      </c>
    </row>
    <row r="831" spans="2:11" x14ac:dyDescent="0.2">
      <c r="B831">
        <v>816</v>
      </c>
      <c r="C831" t="s">
        <v>191</v>
      </c>
      <c r="D831">
        <v>0.90027000000000001</v>
      </c>
      <c r="E831">
        <v>3.2072000000000003E-2</v>
      </c>
      <c r="H831">
        <v>816</v>
      </c>
      <c r="I831" t="s">
        <v>191</v>
      </c>
      <c r="J831">
        <v>0.99243000000000003</v>
      </c>
      <c r="K831">
        <v>1.1511E-2</v>
      </c>
    </row>
    <row r="832" spans="2:11" x14ac:dyDescent="0.2">
      <c r="B832">
        <v>817</v>
      </c>
      <c r="C832" t="s">
        <v>191</v>
      </c>
      <c r="D832">
        <v>0.89824999999999999</v>
      </c>
      <c r="E832">
        <v>3.3315999999999998E-2</v>
      </c>
      <c r="H832">
        <v>817</v>
      </c>
      <c r="I832" t="s">
        <v>116</v>
      </c>
      <c r="J832">
        <v>0</v>
      </c>
      <c r="K832">
        <v>1</v>
      </c>
    </row>
    <row r="833" spans="2:11" x14ac:dyDescent="0.2">
      <c r="B833">
        <v>818</v>
      </c>
      <c r="C833" t="s">
        <v>191</v>
      </c>
      <c r="D833">
        <v>0.89159999999999995</v>
      </c>
      <c r="E833">
        <v>3.4012000000000001E-2</v>
      </c>
      <c r="H833">
        <v>818</v>
      </c>
      <c r="I833" t="s">
        <v>116</v>
      </c>
      <c r="J833">
        <v>0</v>
      </c>
      <c r="K833">
        <v>1</v>
      </c>
    </row>
    <row r="834" spans="2:11" x14ac:dyDescent="0.2">
      <c r="B834">
        <v>819</v>
      </c>
      <c r="C834" t="s">
        <v>191</v>
      </c>
      <c r="D834">
        <v>0.88404000000000005</v>
      </c>
      <c r="E834">
        <v>3.4814999999999999E-2</v>
      </c>
      <c r="H834">
        <v>819</v>
      </c>
      <c r="I834" t="s">
        <v>116</v>
      </c>
      <c r="J834">
        <v>0</v>
      </c>
      <c r="K834">
        <v>1</v>
      </c>
    </row>
    <row r="835" spans="2:11" x14ac:dyDescent="0.2">
      <c r="B835">
        <v>820</v>
      </c>
      <c r="C835" t="s">
        <v>191</v>
      </c>
      <c r="D835">
        <v>0.83118000000000003</v>
      </c>
      <c r="E835">
        <v>3.3763000000000001E-2</v>
      </c>
      <c r="H835">
        <v>820</v>
      </c>
      <c r="I835" t="s">
        <v>116</v>
      </c>
      <c r="J835">
        <v>0</v>
      </c>
      <c r="K835">
        <v>1</v>
      </c>
    </row>
    <row r="836" spans="2:11" x14ac:dyDescent="0.2">
      <c r="B836">
        <v>821</v>
      </c>
      <c r="C836" t="s">
        <v>191</v>
      </c>
      <c r="D836">
        <v>0.86882000000000004</v>
      </c>
      <c r="E836">
        <v>3.5029999999999999E-2</v>
      </c>
      <c r="H836">
        <v>821</v>
      </c>
      <c r="I836" t="s">
        <v>116</v>
      </c>
      <c r="J836">
        <v>0</v>
      </c>
      <c r="K836">
        <v>1</v>
      </c>
    </row>
    <row r="837" spans="2:11" x14ac:dyDescent="0.2">
      <c r="B837">
        <v>822</v>
      </c>
      <c r="C837" t="s">
        <v>116</v>
      </c>
      <c r="D837">
        <v>0</v>
      </c>
      <c r="E837">
        <v>1</v>
      </c>
      <c r="H837">
        <v>822</v>
      </c>
      <c r="I837" t="s">
        <v>116</v>
      </c>
      <c r="J837">
        <v>0</v>
      </c>
      <c r="K837">
        <v>1</v>
      </c>
    </row>
    <row r="838" spans="2:11" x14ac:dyDescent="0.2">
      <c r="B838">
        <v>823</v>
      </c>
      <c r="C838" t="s">
        <v>116</v>
      </c>
      <c r="D838">
        <v>0</v>
      </c>
      <c r="E838">
        <v>1</v>
      </c>
      <c r="H838">
        <v>823</v>
      </c>
      <c r="I838" t="s">
        <v>116</v>
      </c>
      <c r="J838">
        <v>0</v>
      </c>
      <c r="K838">
        <v>1</v>
      </c>
    </row>
    <row r="839" spans="2:11" x14ac:dyDescent="0.2">
      <c r="B839">
        <v>824</v>
      </c>
      <c r="C839" t="s">
        <v>116</v>
      </c>
      <c r="D839">
        <v>0</v>
      </c>
      <c r="E839">
        <v>1</v>
      </c>
      <c r="H839">
        <v>824</v>
      </c>
      <c r="I839" t="s">
        <v>116</v>
      </c>
      <c r="J839">
        <v>0</v>
      </c>
      <c r="K839">
        <v>1</v>
      </c>
    </row>
    <row r="840" spans="2:11" x14ac:dyDescent="0.2">
      <c r="B840">
        <v>825</v>
      </c>
      <c r="C840" t="s">
        <v>116</v>
      </c>
      <c r="D840">
        <v>0</v>
      </c>
      <c r="E840">
        <v>1</v>
      </c>
      <c r="H840">
        <v>825</v>
      </c>
      <c r="I840" t="s">
        <v>116</v>
      </c>
      <c r="J840">
        <v>0</v>
      </c>
      <c r="K840">
        <v>1</v>
      </c>
    </row>
    <row r="841" spans="2:11" x14ac:dyDescent="0.2">
      <c r="B841">
        <v>826</v>
      </c>
      <c r="C841" t="s">
        <v>116</v>
      </c>
      <c r="D841">
        <v>0</v>
      </c>
      <c r="E841">
        <v>1</v>
      </c>
      <c r="H841">
        <v>826</v>
      </c>
      <c r="I841" t="s">
        <v>116</v>
      </c>
      <c r="J841">
        <v>0</v>
      </c>
      <c r="K841">
        <v>1</v>
      </c>
    </row>
    <row r="842" spans="2:11" x14ac:dyDescent="0.2">
      <c r="B842">
        <v>827</v>
      </c>
      <c r="C842" t="s">
        <v>116</v>
      </c>
      <c r="D842">
        <v>0</v>
      </c>
      <c r="E842">
        <v>1</v>
      </c>
      <c r="H842">
        <v>827</v>
      </c>
      <c r="I842" t="s">
        <v>116</v>
      </c>
      <c r="J842">
        <v>0</v>
      </c>
      <c r="K842">
        <v>1</v>
      </c>
    </row>
    <row r="843" spans="2:11" x14ac:dyDescent="0.2">
      <c r="B843">
        <v>828</v>
      </c>
      <c r="C843" t="s">
        <v>116</v>
      </c>
      <c r="D843">
        <v>0</v>
      </c>
      <c r="E843">
        <v>1</v>
      </c>
      <c r="H843">
        <v>828</v>
      </c>
      <c r="I843" t="s">
        <v>116</v>
      </c>
      <c r="J843">
        <v>0</v>
      </c>
      <c r="K843">
        <v>1</v>
      </c>
    </row>
    <row r="844" spans="2:11" x14ac:dyDescent="0.2">
      <c r="B844">
        <v>829</v>
      </c>
      <c r="C844" t="s">
        <v>116</v>
      </c>
      <c r="D844">
        <v>0</v>
      </c>
      <c r="E844">
        <v>1</v>
      </c>
      <c r="H844">
        <v>829</v>
      </c>
      <c r="I844" t="s">
        <v>116</v>
      </c>
      <c r="J844">
        <v>0</v>
      </c>
      <c r="K844">
        <v>1</v>
      </c>
    </row>
    <row r="845" spans="2:11" x14ac:dyDescent="0.2">
      <c r="B845">
        <v>830</v>
      </c>
      <c r="C845" t="s">
        <v>116</v>
      </c>
      <c r="D845">
        <v>0</v>
      </c>
      <c r="E845">
        <v>1</v>
      </c>
      <c r="H845">
        <v>830</v>
      </c>
      <c r="I845" t="s">
        <v>116</v>
      </c>
      <c r="J845">
        <v>0</v>
      </c>
      <c r="K845">
        <v>1</v>
      </c>
    </row>
    <row r="846" spans="2:11" x14ac:dyDescent="0.2">
      <c r="B846">
        <v>831</v>
      </c>
      <c r="C846" t="s">
        <v>116</v>
      </c>
      <c r="D846">
        <v>0</v>
      </c>
      <c r="E846">
        <v>1</v>
      </c>
      <c r="H846">
        <v>831</v>
      </c>
      <c r="I846" t="s">
        <v>116</v>
      </c>
      <c r="J846">
        <v>0</v>
      </c>
      <c r="K846">
        <v>1</v>
      </c>
    </row>
    <row r="847" spans="2:11" x14ac:dyDescent="0.2">
      <c r="B847">
        <v>832</v>
      </c>
      <c r="C847" t="s">
        <v>116</v>
      </c>
      <c r="D847">
        <v>0</v>
      </c>
      <c r="E847">
        <v>1</v>
      </c>
      <c r="H847">
        <v>832</v>
      </c>
      <c r="I847" t="s">
        <v>116</v>
      </c>
      <c r="J847">
        <v>0</v>
      </c>
      <c r="K847">
        <v>1</v>
      </c>
    </row>
    <row r="848" spans="2:11" x14ac:dyDescent="0.2">
      <c r="B848">
        <v>833</v>
      </c>
      <c r="C848" t="s">
        <v>116</v>
      </c>
      <c r="D848">
        <v>0</v>
      </c>
      <c r="E848">
        <v>1</v>
      </c>
      <c r="H848">
        <v>833</v>
      </c>
      <c r="I848" t="s">
        <v>116</v>
      </c>
      <c r="J848">
        <v>-2.9118999999999999E-2</v>
      </c>
      <c r="K848">
        <v>0.98568</v>
      </c>
    </row>
    <row r="849" spans="2:11" x14ac:dyDescent="0.2">
      <c r="B849">
        <v>834</v>
      </c>
      <c r="C849" t="s">
        <v>116</v>
      </c>
      <c r="D849">
        <v>0</v>
      </c>
      <c r="E849">
        <v>1</v>
      </c>
      <c r="H849">
        <v>834</v>
      </c>
      <c r="I849" t="s">
        <v>116</v>
      </c>
      <c r="J849">
        <v>0.23061000000000001</v>
      </c>
      <c r="K849">
        <v>0.98614999999999997</v>
      </c>
    </row>
    <row r="850" spans="2:11" x14ac:dyDescent="0.2">
      <c r="B850">
        <v>835</v>
      </c>
      <c r="C850" t="s">
        <v>116</v>
      </c>
      <c r="D850">
        <v>0</v>
      </c>
      <c r="E850">
        <v>1</v>
      </c>
      <c r="H850">
        <v>835</v>
      </c>
      <c r="I850" t="s">
        <v>116</v>
      </c>
      <c r="J850">
        <v>0.21826999999999999</v>
      </c>
      <c r="K850">
        <v>0.94381000000000004</v>
      </c>
    </row>
    <row r="851" spans="2:11" x14ac:dyDescent="0.2">
      <c r="B851">
        <v>836</v>
      </c>
      <c r="C851" t="s">
        <v>116</v>
      </c>
      <c r="D851">
        <v>0</v>
      </c>
      <c r="E851">
        <v>1</v>
      </c>
      <c r="H851">
        <v>836</v>
      </c>
      <c r="I851" t="s">
        <v>116</v>
      </c>
      <c r="J851">
        <v>7.1087999999999998E-2</v>
      </c>
      <c r="K851">
        <v>0.94284999999999997</v>
      </c>
    </row>
    <row r="852" spans="2:11" x14ac:dyDescent="0.2">
      <c r="B852">
        <v>837</v>
      </c>
      <c r="C852" t="s">
        <v>116</v>
      </c>
      <c r="D852">
        <v>0</v>
      </c>
      <c r="E852">
        <v>1</v>
      </c>
      <c r="H852">
        <v>837</v>
      </c>
      <c r="I852" t="s">
        <v>116</v>
      </c>
      <c r="J852">
        <v>0.55242000000000002</v>
      </c>
      <c r="K852">
        <v>0.89656000000000002</v>
      </c>
    </row>
    <row r="853" spans="2:11" x14ac:dyDescent="0.2">
      <c r="B853">
        <v>838</v>
      </c>
      <c r="C853" t="s">
        <v>116</v>
      </c>
      <c r="D853">
        <v>6.2256000000000004E-3</v>
      </c>
      <c r="E853">
        <v>1.0001</v>
      </c>
      <c r="H853">
        <v>838</v>
      </c>
      <c r="I853" t="s">
        <v>116</v>
      </c>
      <c r="J853">
        <v>3.2058999999999997E-2</v>
      </c>
      <c r="K853">
        <v>0.88568000000000002</v>
      </c>
    </row>
    <row r="854" spans="2:11" x14ac:dyDescent="0.2">
      <c r="B854">
        <v>839</v>
      </c>
      <c r="C854" t="s">
        <v>116</v>
      </c>
      <c r="D854">
        <v>7.8109000000000002E-4</v>
      </c>
      <c r="E854">
        <v>0.99963000000000002</v>
      </c>
      <c r="H854">
        <v>839</v>
      </c>
      <c r="I854" t="s">
        <v>116</v>
      </c>
      <c r="J854">
        <v>-0.43304999999999999</v>
      </c>
      <c r="K854">
        <v>0.84745999999999999</v>
      </c>
    </row>
    <row r="855" spans="2:11" x14ac:dyDescent="0.2">
      <c r="B855">
        <v>840</v>
      </c>
      <c r="C855" t="s">
        <v>116</v>
      </c>
      <c r="D855">
        <v>-9.0571999999999996E-3</v>
      </c>
      <c r="E855">
        <v>0.99897999999999998</v>
      </c>
      <c r="H855">
        <v>840</v>
      </c>
      <c r="I855" t="s">
        <v>116</v>
      </c>
      <c r="J855">
        <v>1.0093000000000001</v>
      </c>
      <c r="K855">
        <v>0.85297999999999996</v>
      </c>
    </row>
    <row r="856" spans="2:11" x14ac:dyDescent="0.2">
      <c r="B856">
        <v>841</v>
      </c>
      <c r="C856" t="s">
        <v>116</v>
      </c>
      <c r="D856">
        <v>-1.4321E-2</v>
      </c>
      <c r="E856">
        <v>0.99848999999999999</v>
      </c>
      <c r="H856">
        <v>841</v>
      </c>
      <c r="I856" t="s">
        <v>116</v>
      </c>
      <c r="J856">
        <v>-0.79439000000000004</v>
      </c>
      <c r="K856">
        <v>0.78132999999999997</v>
      </c>
    </row>
    <row r="857" spans="2:11" x14ac:dyDescent="0.2">
      <c r="B857">
        <v>842</v>
      </c>
      <c r="C857" t="s">
        <v>116</v>
      </c>
      <c r="D857">
        <v>-2.9724E-2</v>
      </c>
      <c r="E857">
        <v>0.99719000000000002</v>
      </c>
      <c r="H857">
        <v>842</v>
      </c>
      <c r="I857" t="s">
        <v>116</v>
      </c>
      <c r="J857">
        <v>-0.60760000000000003</v>
      </c>
      <c r="K857">
        <v>0.63214999999999999</v>
      </c>
    </row>
    <row r="858" spans="2:11" x14ac:dyDescent="0.2">
      <c r="B858">
        <v>843</v>
      </c>
      <c r="C858" t="s">
        <v>116</v>
      </c>
      <c r="D858">
        <v>-4.7039999999999998E-2</v>
      </c>
      <c r="E858">
        <v>0.99570999999999998</v>
      </c>
      <c r="H858">
        <v>843</v>
      </c>
      <c r="I858" t="s">
        <v>116</v>
      </c>
      <c r="J858">
        <v>-0.56581999999999999</v>
      </c>
      <c r="K858">
        <v>0.47654999999999997</v>
      </c>
    </row>
    <row r="859" spans="2:11" x14ac:dyDescent="0.2">
      <c r="B859">
        <v>844</v>
      </c>
      <c r="C859" t="s">
        <v>116</v>
      </c>
      <c r="D859">
        <v>-5.9114E-2</v>
      </c>
      <c r="E859">
        <v>0.99416000000000004</v>
      </c>
      <c r="H859">
        <v>844</v>
      </c>
      <c r="I859" t="s">
        <v>116</v>
      </c>
      <c r="J859">
        <v>-1.8669</v>
      </c>
      <c r="K859">
        <v>0.1915</v>
      </c>
    </row>
    <row r="860" spans="2:11" x14ac:dyDescent="0.2">
      <c r="B860">
        <v>845</v>
      </c>
      <c r="C860" t="s">
        <v>116</v>
      </c>
      <c r="D860">
        <v>-6.8169999999999994E-2</v>
      </c>
      <c r="E860">
        <v>0.99275999999999998</v>
      </c>
      <c r="H860">
        <v>845</v>
      </c>
      <c r="I860" t="s">
        <v>116</v>
      </c>
      <c r="J860">
        <v>-0.39101000000000002</v>
      </c>
      <c r="K860">
        <v>0.22700999999999999</v>
      </c>
    </row>
    <row r="861" spans="2:11" x14ac:dyDescent="0.2">
      <c r="B861">
        <v>846</v>
      </c>
      <c r="C861" t="s">
        <v>116</v>
      </c>
      <c r="D861">
        <v>-8.9708999999999997E-2</v>
      </c>
      <c r="E861">
        <v>0.99039999999999995</v>
      </c>
      <c r="H861">
        <v>846</v>
      </c>
      <c r="I861" t="s">
        <v>116</v>
      </c>
      <c r="J861">
        <v>-7.2892999999999999E-2</v>
      </c>
      <c r="K861">
        <v>0.24632999999999999</v>
      </c>
    </row>
    <row r="862" spans="2:11" x14ac:dyDescent="0.2">
      <c r="B862">
        <v>847</v>
      </c>
      <c r="C862" t="s">
        <v>116</v>
      </c>
      <c r="D862">
        <v>0.52715999999999996</v>
      </c>
      <c r="E862">
        <v>0.94767999999999997</v>
      </c>
      <c r="H862">
        <v>847</v>
      </c>
      <c r="I862" t="s">
        <v>116</v>
      </c>
      <c r="J862">
        <v>3.9453000000000002E-2</v>
      </c>
      <c r="K862">
        <v>0.21936</v>
      </c>
    </row>
    <row r="863" spans="2:11" x14ac:dyDescent="0.2">
      <c r="B863">
        <v>848</v>
      </c>
      <c r="C863" t="s">
        <v>116</v>
      </c>
      <c r="D863">
        <v>0.64959</v>
      </c>
      <c r="E863">
        <v>0.94196999999999997</v>
      </c>
      <c r="H863">
        <v>848</v>
      </c>
      <c r="I863" t="s">
        <v>116</v>
      </c>
      <c r="J863">
        <v>-6.6011E-2</v>
      </c>
      <c r="K863">
        <v>0.25274999999999997</v>
      </c>
    </row>
    <row r="864" spans="2:11" x14ac:dyDescent="0.2">
      <c r="B864">
        <v>849</v>
      </c>
      <c r="C864" t="s">
        <v>116</v>
      </c>
      <c r="D864">
        <v>-0.18107000000000001</v>
      </c>
      <c r="E864">
        <v>0.98302</v>
      </c>
      <c r="H864">
        <v>849</v>
      </c>
      <c r="I864" t="s">
        <v>116</v>
      </c>
      <c r="J864">
        <v>-0.1183</v>
      </c>
      <c r="K864">
        <v>0.19919999999999999</v>
      </c>
    </row>
    <row r="865" spans="2:11" x14ac:dyDescent="0.2">
      <c r="B865">
        <v>850</v>
      </c>
      <c r="C865" t="s">
        <v>116</v>
      </c>
      <c r="D865">
        <v>-0.51248000000000005</v>
      </c>
      <c r="E865">
        <v>0.91769000000000001</v>
      </c>
      <c r="H865">
        <v>850</v>
      </c>
      <c r="I865" t="s">
        <v>116</v>
      </c>
      <c r="J865">
        <v>-0.55771000000000004</v>
      </c>
      <c r="K865">
        <v>0.24168000000000001</v>
      </c>
    </row>
    <row r="866" spans="2:11" x14ac:dyDescent="0.2">
      <c r="B866">
        <v>851</v>
      </c>
      <c r="C866" t="s">
        <v>116</v>
      </c>
      <c r="D866">
        <v>-0.27263999999999999</v>
      </c>
      <c r="E866">
        <v>0.86560999999999999</v>
      </c>
      <c r="H866">
        <v>851</v>
      </c>
      <c r="I866" t="s">
        <v>116</v>
      </c>
      <c r="J866">
        <v>-1.6002000000000001</v>
      </c>
      <c r="K866">
        <v>0.21733</v>
      </c>
    </row>
    <row r="867" spans="2:11" x14ac:dyDescent="0.2">
      <c r="B867">
        <v>852</v>
      </c>
      <c r="C867" t="s">
        <v>116</v>
      </c>
      <c r="D867">
        <v>-7.4282000000000001E-2</v>
      </c>
      <c r="E867">
        <v>0.87917000000000001</v>
      </c>
      <c r="H867">
        <v>852</v>
      </c>
      <c r="I867" t="s">
        <v>116</v>
      </c>
      <c r="J867">
        <v>-1.6731</v>
      </c>
      <c r="K867">
        <v>0.30876999999999999</v>
      </c>
    </row>
    <row r="868" spans="2:11" x14ac:dyDescent="0.2">
      <c r="B868">
        <v>853</v>
      </c>
      <c r="C868" t="s">
        <v>116</v>
      </c>
      <c r="D868">
        <v>-0.68637000000000004</v>
      </c>
      <c r="E868">
        <v>0.81918000000000002</v>
      </c>
      <c r="H868">
        <v>853</v>
      </c>
      <c r="I868" t="s">
        <v>116</v>
      </c>
      <c r="J868">
        <v>-1.9951000000000001</v>
      </c>
      <c r="K868">
        <v>0.22126000000000001</v>
      </c>
    </row>
    <row r="869" spans="2:11" x14ac:dyDescent="0.2">
      <c r="B869">
        <v>854</v>
      </c>
      <c r="C869" t="s">
        <v>116</v>
      </c>
      <c r="D869">
        <v>-3.1305999999999999E-3</v>
      </c>
      <c r="E869">
        <v>0.76317999999999997</v>
      </c>
      <c r="H869">
        <v>854</v>
      </c>
      <c r="I869" t="s">
        <v>116</v>
      </c>
      <c r="J869">
        <v>0.76</v>
      </c>
      <c r="K869">
        <v>0.11365</v>
      </c>
    </row>
    <row r="870" spans="2:11" x14ac:dyDescent="0.2">
      <c r="B870">
        <v>855</v>
      </c>
      <c r="C870" t="s">
        <v>116</v>
      </c>
      <c r="D870">
        <v>0.25639000000000001</v>
      </c>
      <c r="E870">
        <v>0.75085999999999997</v>
      </c>
      <c r="H870">
        <v>855</v>
      </c>
      <c r="I870" t="s">
        <v>116</v>
      </c>
      <c r="J870">
        <v>1.7903</v>
      </c>
      <c r="K870">
        <v>7.1197999999999997E-2</v>
      </c>
    </row>
    <row r="871" spans="2:11" x14ac:dyDescent="0.2">
      <c r="B871">
        <v>856</v>
      </c>
      <c r="C871" t="s">
        <v>116</v>
      </c>
      <c r="D871">
        <v>-0.15206</v>
      </c>
      <c r="E871">
        <v>0.76351999999999998</v>
      </c>
      <c r="H871">
        <v>856</v>
      </c>
      <c r="I871" t="s">
        <v>116</v>
      </c>
      <c r="J871">
        <v>0.55828</v>
      </c>
      <c r="K871">
        <v>0.13780999999999999</v>
      </c>
    </row>
    <row r="872" spans="2:11" x14ac:dyDescent="0.2">
      <c r="B872">
        <v>857</v>
      </c>
      <c r="C872" t="s">
        <v>116</v>
      </c>
      <c r="D872">
        <v>-0.41775000000000001</v>
      </c>
      <c r="E872">
        <v>0.73487000000000002</v>
      </c>
      <c r="H872">
        <v>857</v>
      </c>
      <c r="I872" t="s">
        <v>116</v>
      </c>
      <c r="J872">
        <v>-0.88470000000000004</v>
      </c>
      <c r="K872">
        <v>0.15168000000000001</v>
      </c>
    </row>
    <row r="873" spans="2:11" x14ac:dyDescent="0.2">
      <c r="B873">
        <v>858</v>
      </c>
      <c r="C873" t="s">
        <v>116</v>
      </c>
      <c r="D873">
        <v>0.35175000000000001</v>
      </c>
      <c r="E873">
        <v>0.68742999999999999</v>
      </c>
      <c r="H873">
        <v>858</v>
      </c>
      <c r="I873" t="s">
        <v>116</v>
      </c>
      <c r="J873">
        <v>-2.1422E-2</v>
      </c>
      <c r="K873">
        <v>0.15604000000000001</v>
      </c>
    </row>
    <row r="874" spans="2:11" x14ac:dyDescent="0.2">
      <c r="B874">
        <v>859</v>
      </c>
      <c r="C874" t="s">
        <v>116</v>
      </c>
      <c r="D874">
        <v>-0.16888</v>
      </c>
      <c r="E874">
        <v>0.43018000000000001</v>
      </c>
      <c r="H874">
        <v>859</v>
      </c>
      <c r="I874" t="s">
        <v>116</v>
      </c>
      <c r="J874">
        <v>0.55562</v>
      </c>
      <c r="K874">
        <v>0.13561999999999999</v>
      </c>
    </row>
    <row r="875" spans="2:11" x14ac:dyDescent="0.2">
      <c r="B875">
        <v>860</v>
      </c>
      <c r="C875" t="s">
        <v>116</v>
      </c>
      <c r="D875">
        <v>0.80554999999999999</v>
      </c>
      <c r="E875">
        <v>0.30774000000000001</v>
      </c>
      <c r="H875">
        <v>860</v>
      </c>
      <c r="I875" t="s">
        <v>116</v>
      </c>
      <c r="J875">
        <v>0.31385999999999997</v>
      </c>
      <c r="K875">
        <v>0.11808</v>
      </c>
    </row>
    <row r="876" spans="2:11" x14ac:dyDescent="0.2">
      <c r="B876">
        <v>861</v>
      </c>
      <c r="C876" t="s">
        <v>116</v>
      </c>
      <c r="D876">
        <v>0.4617</v>
      </c>
      <c r="E876">
        <v>0.31409999999999999</v>
      </c>
      <c r="H876">
        <v>861</v>
      </c>
      <c r="I876" t="s">
        <v>116</v>
      </c>
      <c r="J876">
        <v>0.51370000000000005</v>
      </c>
      <c r="K876">
        <v>6.1948999999999997E-2</v>
      </c>
    </row>
    <row r="877" spans="2:11" x14ac:dyDescent="0.2">
      <c r="B877">
        <v>862</v>
      </c>
      <c r="C877" t="s">
        <v>116</v>
      </c>
      <c r="D877">
        <v>0.60148999999999997</v>
      </c>
      <c r="E877">
        <v>0.39112999999999998</v>
      </c>
      <c r="H877">
        <v>862</v>
      </c>
      <c r="I877" t="s">
        <v>116</v>
      </c>
      <c r="J877">
        <v>2.249E-2</v>
      </c>
      <c r="K877">
        <v>0.11158999999999999</v>
      </c>
    </row>
    <row r="878" spans="2:11" x14ac:dyDescent="0.2">
      <c r="B878">
        <v>863</v>
      </c>
      <c r="C878" t="s">
        <v>116</v>
      </c>
      <c r="D878">
        <v>0.56784999999999997</v>
      </c>
      <c r="E878">
        <v>0.33694000000000002</v>
      </c>
      <c r="H878">
        <v>863</v>
      </c>
      <c r="I878" t="s">
        <v>116</v>
      </c>
      <c r="J878">
        <v>0.33604000000000001</v>
      </c>
      <c r="K878">
        <v>0.11552999999999999</v>
      </c>
    </row>
    <row r="879" spans="2:11" x14ac:dyDescent="0.2">
      <c r="B879">
        <v>864</v>
      </c>
      <c r="C879" t="s">
        <v>116</v>
      </c>
      <c r="D879">
        <v>0.51781999999999995</v>
      </c>
      <c r="E879">
        <v>0.38445000000000001</v>
      </c>
      <c r="H879">
        <v>864</v>
      </c>
      <c r="I879" t="s">
        <v>116</v>
      </c>
      <c r="J879">
        <v>0.82823999999999998</v>
      </c>
      <c r="K879">
        <v>0.10086000000000001</v>
      </c>
    </row>
    <row r="880" spans="2:11" x14ac:dyDescent="0.2">
      <c r="B880">
        <v>865</v>
      </c>
      <c r="C880" t="s">
        <v>116</v>
      </c>
      <c r="D880">
        <v>0.61997999999999998</v>
      </c>
      <c r="E880">
        <v>0.39894000000000002</v>
      </c>
      <c r="H880">
        <v>865</v>
      </c>
      <c r="I880" t="s">
        <v>116</v>
      </c>
      <c r="J880">
        <v>1.6606000000000001</v>
      </c>
      <c r="K880">
        <v>5.7604000000000002E-2</v>
      </c>
    </row>
    <row r="881" spans="2:11" x14ac:dyDescent="0.2">
      <c r="B881">
        <v>866</v>
      </c>
      <c r="C881" t="s">
        <v>116</v>
      </c>
      <c r="D881">
        <v>0.16896</v>
      </c>
      <c r="E881">
        <v>0.34342</v>
      </c>
      <c r="H881">
        <v>866</v>
      </c>
      <c r="I881" t="s">
        <v>116</v>
      </c>
      <c r="J881">
        <v>0.69516999999999995</v>
      </c>
      <c r="K881">
        <v>8.8497000000000006E-2</v>
      </c>
    </row>
    <row r="882" spans="2:11" x14ac:dyDescent="0.2">
      <c r="B882">
        <v>867</v>
      </c>
      <c r="C882" t="s">
        <v>116</v>
      </c>
      <c r="D882">
        <v>-0.58921999999999997</v>
      </c>
      <c r="E882">
        <v>0.31494</v>
      </c>
      <c r="H882">
        <v>867</v>
      </c>
      <c r="I882" t="s">
        <v>116</v>
      </c>
      <c r="J882">
        <v>-0.62263000000000002</v>
      </c>
      <c r="K882">
        <v>0.10807</v>
      </c>
    </row>
    <row r="883" spans="2:11" x14ac:dyDescent="0.2">
      <c r="B883">
        <v>868</v>
      </c>
      <c r="C883" t="s">
        <v>116</v>
      </c>
      <c r="D883">
        <v>-0.7429</v>
      </c>
      <c r="E883">
        <v>0.38497999999999999</v>
      </c>
      <c r="H883">
        <v>868</v>
      </c>
      <c r="I883" t="s">
        <v>116</v>
      </c>
      <c r="J883">
        <v>-1.0787</v>
      </c>
      <c r="K883">
        <v>0.13661999999999999</v>
      </c>
    </row>
    <row r="884" spans="2:11" x14ac:dyDescent="0.2">
      <c r="B884">
        <v>869</v>
      </c>
      <c r="C884" t="s">
        <v>116</v>
      </c>
      <c r="D884">
        <v>0.51026000000000005</v>
      </c>
      <c r="E884">
        <v>0.35027000000000003</v>
      </c>
      <c r="H884">
        <v>869</v>
      </c>
      <c r="I884" t="s">
        <v>116</v>
      </c>
      <c r="J884">
        <v>-0.42399999999999999</v>
      </c>
      <c r="K884">
        <v>0.13072</v>
      </c>
    </row>
    <row r="885" spans="2:11" x14ac:dyDescent="0.2">
      <c r="B885">
        <v>870</v>
      </c>
      <c r="C885" t="s">
        <v>116</v>
      </c>
      <c r="D885">
        <v>0.89148000000000005</v>
      </c>
      <c r="E885">
        <v>0.31101000000000001</v>
      </c>
      <c r="H885">
        <v>870</v>
      </c>
      <c r="I885" t="s">
        <v>116</v>
      </c>
      <c r="J885">
        <v>-1.5863</v>
      </c>
      <c r="K885">
        <v>0.15439</v>
      </c>
    </row>
    <row r="886" spans="2:11" x14ac:dyDescent="0.2">
      <c r="B886">
        <v>871</v>
      </c>
      <c r="C886" t="s">
        <v>116</v>
      </c>
      <c r="D886">
        <v>1.2707999999999999</v>
      </c>
      <c r="E886">
        <v>0.26157000000000002</v>
      </c>
      <c r="H886">
        <v>871</v>
      </c>
      <c r="I886" t="s">
        <v>116</v>
      </c>
      <c r="J886">
        <v>-0.47865999999999997</v>
      </c>
      <c r="K886">
        <v>9.0926999999999994E-2</v>
      </c>
    </row>
    <row r="887" spans="2:11" x14ac:dyDescent="0.2">
      <c r="B887">
        <v>872</v>
      </c>
      <c r="C887" t="s">
        <v>116</v>
      </c>
      <c r="D887">
        <v>1.4690000000000001</v>
      </c>
      <c r="E887">
        <v>0.27694000000000002</v>
      </c>
      <c r="H887">
        <v>872</v>
      </c>
      <c r="I887" t="s">
        <v>116</v>
      </c>
      <c r="J887">
        <v>-1.4092</v>
      </c>
      <c r="K887">
        <v>0.15556</v>
      </c>
    </row>
    <row r="888" spans="2:11" x14ac:dyDescent="0.2">
      <c r="B888">
        <v>873</v>
      </c>
      <c r="C888" t="s">
        <v>116</v>
      </c>
      <c r="D888">
        <v>2.3994</v>
      </c>
      <c r="E888">
        <v>0.26904</v>
      </c>
      <c r="H888">
        <v>873</v>
      </c>
      <c r="I888" t="s">
        <v>116</v>
      </c>
      <c r="J888">
        <v>-1.6991000000000001</v>
      </c>
      <c r="K888">
        <v>9.3875E-2</v>
      </c>
    </row>
    <row r="889" spans="2:11" x14ac:dyDescent="0.2">
      <c r="B889">
        <v>874</v>
      </c>
      <c r="C889" t="s">
        <v>116</v>
      </c>
      <c r="D889">
        <v>1.2866</v>
      </c>
      <c r="E889">
        <v>0.33864</v>
      </c>
      <c r="H889">
        <v>874</v>
      </c>
      <c r="I889" t="s">
        <v>116</v>
      </c>
      <c r="J889">
        <v>-1.5071000000000001</v>
      </c>
      <c r="K889">
        <v>8.8039999999999993E-2</v>
      </c>
    </row>
    <row r="890" spans="2:11" x14ac:dyDescent="0.2">
      <c r="B890">
        <v>875</v>
      </c>
      <c r="C890" t="s">
        <v>116</v>
      </c>
      <c r="D890">
        <v>-0.63627</v>
      </c>
      <c r="E890">
        <v>0.46179999999999999</v>
      </c>
      <c r="H890">
        <v>875</v>
      </c>
      <c r="I890" t="s">
        <v>116</v>
      </c>
      <c r="J890">
        <v>-0.91456000000000004</v>
      </c>
      <c r="K890">
        <v>9.7687999999999997E-2</v>
      </c>
    </row>
    <row r="891" spans="2:11" x14ac:dyDescent="0.2">
      <c r="B891">
        <v>876</v>
      </c>
      <c r="C891" t="s">
        <v>116</v>
      </c>
      <c r="D891">
        <v>-0.74626000000000003</v>
      </c>
      <c r="E891">
        <v>0.38521</v>
      </c>
      <c r="H891">
        <v>876</v>
      </c>
      <c r="I891" t="s">
        <v>116</v>
      </c>
      <c r="J891">
        <v>0.46523999999999999</v>
      </c>
      <c r="K891">
        <v>9.9773000000000001E-2</v>
      </c>
    </row>
    <row r="892" spans="2:11" x14ac:dyDescent="0.2">
      <c r="B892">
        <v>877</v>
      </c>
      <c r="C892" t="s">
        <v>116</v>
      </c>
      <c r="D892">
        <v>-1.6738</v>
      </c>
      <c r="E892">
        <v>0.37026999999999999</v>
      </c>
      <c r="H892">
        <v>877</v>
      </c>
      <c r="I892" t="s">
        <v>116</v>
      </c>
      <c r="J892">
        <v>0.81715000000000004</v>
      </c>
      <c r="K892">
        <v>4.2396000000000003E-2</v>
      </c>
    </row>
    <row r="893" spans="2:11" x14ac:dyDescent="0.2">
      <c r="B893">
        <v>878</v>
      </c>
      <c r="C893" t="s">
        <v>116</v>
      </c>
      <c r="D893">
        <v>-0.80623</v>
      </c>
      <c r="E893">
        <v>0.42619000000000001</v>
      </c>
      <c r="H893">
        <v>878</v>
      </c>
      <c r="I893" t="s">
        <v>116</v>
      </c>
      <c r="J893">
        <v>0.35772999999999999</v>
      </c>
      <c r="K893">
        <v>9.1344999999999996E-2</v>
      </c>
    </row>
    <row r="894" spans="2:11" x14ac:dyDescent="0.2">
      <c r="B894">
        <v>879</v>
      </c>
      <c r="C894" t="s">
        <v>116</v>
      </c>
      <c r="D894">
        <v>-1.9617</v>
      </c>
      <c r="E894">
        <v>0.34244000000000002</v>
      </c>
      <c r="H894">
        <v>879</v>
      </c>
      <c r="I894" t="s">
        <v>116</v>
      </c>
      <c r="J894">
        <v>-0.12132</v>
      </c>
      <c r="K894">
        <v>0.29998000000000002</v>
      </c>
    </row>
    <row r="895" spans="2:11" x14ac:dyDescent="0.2">
      <c r="B895">
        <v>880</v>
      </c>
      <c r="C895" t="s">
        <v>116</v>
      </c>
      <c r="D895">
        <v>-0.49802000000000002</v>
      </c>
      <c r="E895">
        <v>0.31391000000000002</v>
      </c>
      <c r="H895">
        <v>880</v>
      </c>
      <c r="I895" t="s">
        <v>116</v>
      </c>
      <c r="J895">
        <v>-0.63007999999999997</v>
      </c>
      <c r="K895">
        <v>0.55130000000000001</v>
      </c>
    </row>
    <row r="896" spans="2:11" x14ac:dyDescent="0.2">
      <c r="B896">
        <v>881</v>
      </c>
      <c r="C896" t="s">
        <v>116</v>
      </c>
      <c r="D896">
        <v>-0.66100999999999999</v>
      </c>
      <c r="E896">
        <v>0.35383999999999999</v>
      </c>
      <c r="H896">
        <v>881</v>
      </c>
      <c r="I896" t="s">
        <v>116</v>
      </c>
      <c r="J896">
        <v>0</v>
      </c>
      <c r="K896">
        <v>1</v>
      </c>
    </row>
    <row r="897" spans="2:11" x14ac:dyDescent="0.2">
      <c r="B897">
        <v>882</v>
      </c>
      <c r="C897" t="s">
        <v>116</v>
      </c>
      <c r="D897">
        <v>-0.76341000000000003</v>
      </c>
      <c r="E897">
        <v>0.37875999999999999</v>
      </c>
      <c r="H897">
        <v>882</v>
      </c>
      <c r="I897" t="s">
        <v>116</v>
      </c>
      <c r="J897">
        <v>0</v>
      </c>
      <c r="K897">
        <v>1</v>
      </c>
    </row>
    <row r="898" spans="2:11" x14ac:dyDescent="0.2">
      <c r="B898">
        <v>883</v>
      </c>
      <c r="C898" t="s">
        <v>116</v>
      </c>
      <c r="D898">
        <v>-0.48381999999999997</v>
      </c>
      <c r="E898">
        <v>0.26715</v>
      </c>
      <c r="H898">
        <v>883</v>
      </c>
      <c r="I898" t="s">
        <v>114</v>
      </c>
      <c r="J898">
        <v>0</v>
      </c>
      <c r="K898">
        <v>1</v>
      </c>
    </row>
    <row r="899" spans="2:11" x14ac:dyDescent="0.2">
      <c r="B899">
        <v>884</v>
      </c>
      <c r="C899" t="s">
        <v>116</v>
      </c>
      <c r="D899">
        <v>0.2165</v>
      </c>
      <c r="E899">
        <v>0.29114000000000001</v>
      </c>
      <c r="H899">
        <v>884</v>
      </c>
      <c r="I899" t="s">
        <v>114</v>
      </c>
      <c r="J899">
        <v>3.4804000000000002E-2</v>
      </c>
      <c r="K899">
        <v>1.0053000000000001</v>
      </c>
    </row>
    <row r="900" spans="2:11" x14ac:dyDescent="0.2">
      <c r="B900">
        <v>885</v>
      </c>
      <c r="C900" t="s">
        <v>116</v>
      </c>
      <c r="D900">
        <v>0.31439</v>
      </c>
      <c r="E900">
        <v>0.6462</v>
      </c>
      <c r="H900">
        <v>885</v>
      </c>
      <c r="I900" t="s">
        <v>114</v>
      </c>
      <c r="J900">
        <v>1.282E-2</v>
      </c>
      <c r="K900">
        <v>0.99414999999999998</v>
      </c>
    </row>
    <row r="901" spans="2:11" x14ac:dyDescent="0.2">
      <c r="B901">
        <v>886</v>
      </c>
      <c r="C901" t="s">
        <v>116</v>
      </c>
      <c r="D901">
        <v>1.3612000000000001E-2</v>
      </c>
      <c r="E901">
        <v>0.93852999999999998</v>
      </c>
      <c r="H901">
        <v>886</v>
      </c>
      <c r="I901" t="s">
        <v>114</v>
      </c>
      <c r="J901">
        <v>0.19470000000000001</v>
      </c>
      <c r="K901">
        <v>1.008</v>
      </c>
    </row>
    <row r="902" spans="2:11" x14ac:dyDescent="0.2">
      <c r="B902">
        <v>887</v>
      </c>
      <c r="C902" t="s">
        <v>116</v>
      </c>
      <c r="D902">
        <v>0</v>
      </c>
      <c r="E902">
        <v>1</v>
      </c>
      <c r="H902">
        <v>887</v>
      </c>
      <c r="I902" t="s">
        <v>114</v>
      </c>
      <c r="J902">
        <v>0.39717999999999998</v>
      </c>
      <c r="K902">
        <v>1.002</v>
      </c>
    </row>
    <row r="903" spans="2:11" x14ac:dyDescent="0.2">
      <c r="B903">
        <v>888</v>
      </c>
      <c r="C903" t="s">
        <v>116</v>
      </c>
      <c r="D903">
        <v>0</v>
      </c>
      <c r="E903">
        <v>1</v>
      </c>
      <c r="H903">
        <v>888</v>
      </c>
      <c r="I903" t="s">
        <v>114</v>
      </c>
      <c r="J903">
        <v>0.47142000000000001</v>
      </c>
      <c r="K903">
        <v>0.99058999999999997</v>
      </c>
    </row>
    <row r="904" spans="2:11" x14ac:dyDescent="0.2">
      <c r="B904">
        <v>889</v>
      </c>
      <c r="C904" t="s">
        <v>114</v>
      </c>
      <c r="D904">
        <v>0</v>
      </c>
      <c r="E904">
        <v>1</v>
      </c>
      <c r="H904">
        <v>889</v>
      </c>
      <c r="I904" t="s">
        <v>114</v>
      </c>
      <c r="J904">
        <v>1.1862999999999999</v>
      </c>
      <c r="K904">
        <v>0.99585000000000001</v>
      </c>
    </row>
    <row r="905" spans="2:11" x14ac:dyDescent="0.2">
      <c r="B905">
        <v>890</v>
      </c>
      <c r="C905" t="s">
        <v>114</v>
      </c>
      <c r="D905">
        <v>8.9128999999999996E-3</v>
      </c>
      <c r="E905">
        <v>1.0016</v>
      </c>
      <c r="H905">
        <v>890</v>
      </c>
      <c r="I905" t="s">
        <v>114</v>
      </c>
      <c r="J905">
        <v>1.2306999999999999</v>
      </c>
      <c r="K905">
        <v>0.95987999999999996</v>
      </c>
    </row>
    <row r="906" spans="2:11" x14ac:dyDescent="0.2">
      <c r="B906">
        <v>891</v>
      </c>
      <c r="C906" t="s">
        <v>114</v>
      </c>
      <c r="D906">
        <v>1.7645999999999998E-2</v>
      </c>
      <c r="E906">
        <v>1.0029999999999999</v>
      </c>
      <c r="H906">
        <v>891</v>
      </c>
      <c r="I906" t="s">
        <v>114</v>
      </c>
      <c r="J906">
        <v>0.50160000000000005</v>
      </c>
      <c r="K906">
        <v>0.96192999999999995</v>
      </c>
    </row>
    <row r="907" spans="2:11" x14ac:dyDescent="0.2">
      <c r="B907">
        <v>892</v>
      </c>
      <c r="C907" t="s">
        <v>114</v>
      </c>
      <c r="D907">
        <v>2.0426E-2</v>
      </c>
      <c r="E907">
        <v>1.0027999999999999</v>
      </c>
      <c r="H907">
        <v>892</v>
      </c>
      <c r="I907" t="s">
        <v>114</v>
      </c>
      <c r="J907">
        <v>2.919</v>
      </c>
      <c r="K907">
        <v>0.58653999999999995</v>
      </c>
    </row>
    <row r="908" spans="2:11" x14ac:dyDescent="0.2">
      <c r="B908">
        <v>893</v>
      </c>
      <c r="C908" t="s">
        <v>114</v>
      </c>
      <c r="D908">
        <v>1.0877E-2</v>
      </c>
      <c r="E908">
        <v>0.99985999999999997</v>
      </c>
      <c r="H908">
        <v>893</v>
      </c>
      <c r="I908" t="s">
        <v>114</v>
      </c>
      <c r="J908">
        <v>0.37586000000000003</v>
      </c>
      <c r="K908">
        <v>0.83677999999999997</v>
      </c>
    </row>
    <row r="909" spans="2:11" x14ac:dyDescent="0.2">
      <c r="B909">
        <v>894</v>
      </c>
      <c r="C909" t="s">
        <v>114</v>
      </c>
      <c r="D909">
        <v>-6.5547000000000001E-3</v>
      </c>
      <c r="E909">
        <v>0.99500999999999995</v>
      </c>
      <c r="H909">
        <v>894</v>
      </c>
      <c r="I909" t="s">
        <v>114</v>
      </c>
      <c r="J909">
        <v>-0.21851999999999999</v>
      </c>
      <c r="K909">
        <v>0.76868999999999998</v>
      </c>
    </row>
    <row r="910" spans="2:11" x14ac:dyDescent="0.2">
      <c r="B910">
        <v>895</v>
      </c>
      <c r="C910" t="s">
        <v>114</v>
      </c>
      <c r="D910">
        <v>-4.4252E-2</v>
      </c>
      <c r="E910">
        <v>0.98568</v>
      </c>
      <c r="H910">
        <v>895</v>
      </c>
      <c r="I910" t="s">
        <v>114</v>
      </c>
      <c r="J910">
        <v>-0.61465999999999998</v>
      </c>
      <c r="K910">
        <v>0.70025000000000004</v>
      </c>
    </row>
    <row r="911" spans="2:11" x14ac:dyDescent="0.2">
      <c r="B911">
        <v>896</v>
      </c>
      <c r="C911" t="s">
        <v>114</v>
      </c>
      <c r="D911">
        <v>-0.1045</v>
      </c>
      <c r="E911">
        <v>0.97184999999999999</v>
      </c>
      <c r="H911">
        <v>896</v>
      </c>
      <c r="I911" t="s">
        <v>114</v>
      </c>
      <c r="J911">
        <v>1.0362</v>
      </c>
      <c r="K911">
        <v>0.16383</v>
      </c>
    </row>
    <row r="912" spans="2:11" x14ac:dyDescent="0.2">
      <c r="B912">
        <v>897</v>
      </c>
      <c r="C912" t="s">
        <v>114</v>
      </c>
      <c r="D912">
        <v>-0.18038000000000001</v>
      </c>
      <c r="E912">
        <v>0.95501999999999998</v>
      </c>
      <c r="H912">
        <v>897</v>
      </c>
      <c r="I912" t="s">
        <v>114</v>
      </c>
      <c r="J912">
        <v>0.58692999999999995</v>
      </c>
      <c r="K912">
        <v>0.22459999999999999</v>
      </c>
    </row>
    <row r="913" spans="2:11" x14ac:dyDescent="0.2">
      <c r="B913">
        <v>898</v>
      </c>
      <c r="C913" t="s">
        <v>114</v>
      </c>
      <c r="D913">
        <v>-0.26695000000000002</v>
      </c>
      <c r="E913">
        <v>0.93657999999999997</v>
      </c>
      <c r="H913">
        <v>898</v>
      </c>
      <c r="I913" t="s">
        <v>114</v>
      </c>
      <c r="J913">
        <v>0.14763000000000001</v>
      </c>
      <c r="K913">
        <v>0.27898000000000001</v>
      </c>
    </row>
    <row r="914" spans="2:11" x14ac:dyDescent="0.2">
      <c r="B914">
        <v>899</v>
      </c>
      <c r="C914" t="s">
        <v>114</v>
      </c>
      <c r="D914">
        <v>-0.37402000000000002</v>
      </c>
      <c r="E914">
        <v>0.91532999999999998</v>
      </c>
      <c r="H914">
        <v>899</v>
      </c>
      <c r="I914" t="s">
        <v>114</v>
      </c>
      <c r="J914">
        <v>-0.24609</v>
      </c>
      <c r="K914">
        <v>0.33526</v>
      </c>
    </row>
    <row r="915" spans="2:11" x14ac:dyDescent="0.2">
      <c r="B915">
        <v>900</v>
      </c>
      <c r="C915" t="s">
        <v>114</v>
      </c>
      <c r="D915">
        <v>0.14915999999999999</v>
      </c>
      <c r="E915">
        <v>0.91808000000000001</v>
      </c>
      <c r="H915">
        <v>900</v>
      </c>
      <c r="I915" t="s">
        <v>114</v>
      </c>
      <c r="J915">
        <v>-1.1714</v>
      </c>
      <c r="K915">
        <v>0.42485000000000001</v>
      </c>
    </row>
    <row r="916" spans="2:11" x14ac:dyDescent="0.2">
      <c r="B916">
        <v>901</v>
      </c>
      <c r="C916" t="s">
        <v>114</v>
      </c>
      <c r="D916">
        <v>2.6309</v>
      </c>
      <c r="E916">
        <v>0.57274000000000003</v>
      </c>
      <c r="H916">
        <v>901</v>
      </c>
      <c r="I916" t="s">
        <v>114</v>
      </c>
      <c r="J916">
        <v>-0.75244999999999995</v>
      </c>
      <c r="K916">
        <v>0.36080000000000001</v>
      </c>
    </row>
    <row r="917" spans="2:11" x14ac:dyDescent="0.2">
      <c r="B917">
        <v>902</v>
      </c>
      <c r="C917" t="s">
        <v>114</v>
      </c>
      <c r="D917">
        <v>3.3647</v>
      </c>
      <c r="E917">
        <v>0.43285000000000001</v>
      </c>
      <c r="H917">
        <v>902</v>
      </c>
      <c r="I917" t="s">
        <v>114</v>
      </c>
      <c r="J917">
        <v>-0.84718000000000004</v>
      </c>
      <c r="K917">
        <v>0.37071999999999999</v>
      </c>
    </row>
    <row r="918" spans="2:11" x14ac:dyDescent="0.2">
      <c r="B918">
        <v>903</v>
      </c>
      <c r="C918" t="s">
        <v>114</v>
      </c>
      <c r="D918">
        <v>0.84226999999999996</v>
      </c>
      <c r="E918">
        <v>0.83028000000000002</v>
      </c>
      <c r="H918">
        <v>903</v>
      </c>
      <c r="I918" t="s">
        <v>114</v>
      </c>
      <c r="J918">
        <v>1.0781000000000001</v>
      </c>
      <c r="K918">
        <v>0.17788000000000001</v>
      </c>
    </row>
    <row r="919" spans="2:11" x14ac:dyDescent="0.2">
      <c r="B919">
        <v>904</v>
      </c>
      <c r="C919" t="s">
        <v>114</v>
      </c>
      <c r="D919">
        <v>0.86899000000000004</v>
      </c>
      <c r="E919">
        <v>0.75599000000000005</v>
      </c>
      <c r="H919">
        <v>904</v>
      </c>
      <c r="I919" t="s">
        <v>114</v>
      </c>
      <c r="J919">
        <v>0.19319</v>
      </c>
      <c r="K919">
        <v>0.21825</v>
      </c>
    </row>
    <row r="920" spans="2:11" x14ac:dyDescent="0.2">
      <c r="B920">
        <v>905</v>
      </c>
      <c r="C920" t="s">
        <v>114</v>
      </c>
      <c r="D920">
        <v>1.3885000000000001</v>
      </c>
      <c r="E920">
        <v>0.61672000000000005</v>
      </c>
      <c r="H920">
        <v>905</v>
      </c>
      <c r="I920" t="s">
        <v>114</v>
      </c>
      <c r="J920">
        <v>1.1107</v>
      </c>
      <c r="K920">
        <v>0.13747000000000001</v>
      </c>
    </row>
    <row r="921" spans="2:11" x14ac:dyDescent="0.2">
      <c r="B921">
        <v>906</v>
      </c>
      <c r="C921" t="s">
        <v>114</v>
      </c>
      <c r="D921">
        <v>8.6803000000000005E-2</v>
      </c>
      <c r="E921">
        <v>0.74360999999999999</v>
      </c>
      <c r="H921">
        <v>906</v>
      </c>
      <c r="I921" t="s">
        <v>114</v>
      </c>
      <c r="J921">
        <v>1.3854</v>
      </c>
      <c r="K921">
        <v>0.10526000000000001</v>
      </c>
    </row>
    <row r="922" spans="2:11" x14ac:dyDescent="0.2">
      <c r="B922">
        <v>907</v>
      </c>
      <c r="C922" t="s">
        <v>114</v>
      </c>
      <c r="D922">
        <v>9.3965000000000007E-2</v>
      </c>
      <c r="E922">
        <v>0.73777999999999999</v>
      </c>
      <c r="H922">
        <v>907</v>
      </c>
      <c r="I922" t="s">
        <v>114</v>
      </c>
      <c r="J922">
        <v>0.14122000000000001</v>
      </c>
      <c r="K922">
        <v>0.12242</v>
      </c>
    </row>
    <row r="923" spans="2:11" x14ac:dyDescent="0.2">
      <c r="B923">
        <v>908</v>
      </c>
      <c r="C923" t="s">
        <v>114</v>
      </c>
      <c r="D923">
        <v>0.38611000000000001</v>
      </c>
      <c r="E923">
        <v>0.7016</v>
      </c>
      <c r="H923">
        <v>908</v>
      </c>
      <c r="I923" t="s">
        <v>114</v>
      </c>
      <c r="J923">
        <v>-0.51493</v>
      </c>
      <c r="K923">
        <v>0.19431000000000001</v>
      </c>
    </row>
    <row r="924" spans="2:11" x14ac:dyDescent="0.2">
      <c r="B924">
        <v>909</v>
      </c>
      <c r="C924" t="s">
        <v>114</v>
      </c>
      <c r="D924">
        <v>7.9154000000000002E-2</v>
      </c>
      <c r="E924">
        <v>0.71677999999999997</v>
      </c>
      <c r="H924">
        <v>909</v>
      </c>
      <c r="I924" t="s">
        <v>114</v>
      </c>
      <c r="J924">
        <v>-0.55656000000000005</v>
      </c>
      <c r="K924">
        <v>0.21290999999999999</v>
      </c>
    </row>
    <row r="925" spans="2:11" x14ac:dyDescent="0.2">
      <c r="B925">
        <v>910</v>
      </c>
      <c r="C925" t="s">
        <v>114</v>
      </c>
      <c r="D925">
        <v>-0.42309999999999998</v>
      </c>
      <c r="E925">
        <v>0.73007</v>
      </c>
      <c r="H925">
        <v>910</v>
      </c>
      <c r="I925" t="s">
        <v>114</v>
      </c>
      <c r="J925">
        <v>-0.18878</v>
      </c>
      <c r="K925">
        <v>0.19514000000000001</v>
      </c>
    </row>
    <row r="926" spans="2:11" x14ac:dyDescent="0.2">
      <c r="B926">
        <v>911</v>
      </c>
      <c r="C926" t="s">
        <v>114</v>
      </c>
      <c r="D926">
        <v>-0.17266000000000001</v>
      </c>
      <c r="E926">
        <v>0.59818000000000005</v>
      </c>
      <c r="H926">
        <v>911</v>
      </c>
      <c r="I926" t="s">
        <v>114</v>
      </c>
      <c r="J926">
        <v>-0.75195000000000001</v>
      </c>
      <c r="K926">
        <v>0.20948</v>
      </c>
    </row>
    <row r="927" spans="2:11" x14ac:dyDescent="0.2">
      <c r="B927">
        <v>912</v>
      </c>
      <c r="C927" t="s">
        <v>114</v>
      </c>
      <c r="D927">
        <v>0.48081000000000002</v>
      </c>
      <c r="E927">
        <v>0.21983</v>
      </c>
      <c r="H927">
        <v>912</v>
      </c>
      <c r="I927" t="s">
        <v>114</v>
      </c>
      <c r="J927">
        <v>-7.8317999999999999E-2</v>
      </c>
      <c r="K927">
        <v>0.15189</v>
      </c>
    </row>
    <row r="928" spans="2:11" x14ac:dyDescent="0.2">
      <c r="B928">
        <v>913</v>
      </c>
      <c r="C928" t="s">
        <v>114</v>
      </c>
      <c r="D928">
        <v>-1.2890999999999999</v>
      </c>
      <c r="E928">
        <v>0.39012999999999998</v>
      </c>
      <c r="H928">
        <v>913</v>
      </c>
      <c r="I928" t="s">
        <v>114</v>
      </c>
      <c r="J928">
        <v>-0.23910000000000001</v>
      </c>
      <c r="K928">
        <v>0.10983</v>
      </c>
    </row>
    <row r="929" spans="2:11" x14ac:dyDescent="0.2">
      <c r="B929">
        <v>914</v>
      </c>
      <c r="C929" t="s">
        <v>114</v>
      </c>
      <c r="D929">
        <v>-0.21379999999999999</v>
      </c>
      <c r="E929">
        <v>0.23912</v>
      </c>
      <c r="H929">
        <v>914</v>
      </c>
      <c r="I929" t="s">
        <v>114</v>
      </c>
      <c r="J929">
        <v>0.67159000000000002</v>
      </c>
      <c r="K929">
        <v>0.10576000000000001</v>
      </c>
    </row>
    <row r="930" spans="2:11" x14ac:dyDescent="0.2">
      <c r="B930">
        <v>915</v>
      </c>
      <c r="C930" t="s">
        <v>114</v>
      </c>
      <c r="D930">
        <v>-0.92527999999999999</v>
      </c>
      <c r="E930">
        <v>0.32612000000000002</v>
      </c>
      <c r="H930">
        <v>915</v>
      </c>
      <c r="I930" t="s">
        <v>114</v>
      </c>
      <c r="J930">
        <v>0.20075000000000001</v>
      </c>
      <c r="K930">
        <v>0.13793</v>
      </c>
    </row>
    <row r="931" spans="2:11" x14ac:dyDescent="0.2">
      <c r="B931">
        <v>916</v>
      </c>
      <c r="C931" t="s">
        <v>114</v>
      </c>
      <c r="D931">
        <v>-0.24929000000000001</v>
      </c>
      <c r="E931">
        <v>0.25850000000000001</v>
      </c>
      <c r="H931">
        <v>916</v>
      </c>
      <c r="I931" t="s">
        <v>114</v>
      </c>
      <c r="J931">
        <v>0.31995000000000001</v>
      </c>
      <c r="K931">
        <v>0.11913</v>
      </c>
    </row>
    <row r="932" spans="2:11" x14ac:dyDescent="0.2">
      <c r="B932">
        <v>917</v>
      </c>
      <c r="C932" t="s">
        <v>114</v>
      </c>
      <c r="D932">
        <v>-6.3674999999999995E-2</v>
      </c>
      <c r="E932">
        <v>0.25187999999999999</v>
      </c>
      <c r="H932">
        <v>917</v>
      </c>
      <c r="I932" t="s">
        <v>114</v>
      </c>
      <c r="J932">
        <v>-0.45204</v>
      </c>
      <c r="K932">
        <v>0.13664999999999999</v>
      </c>
    </row>
    <row r="933" spans="2:11" x14ac:dyDescent="0.2">
      <c r="B933">
        <v>918</v>
      </c>
      <c r="C933" t="s">
        <v>114</v>
      </c>
      <c r="D933">
        <v>-0.35663</v>
      </c>
      <c r="E933">
        <v>0.2858</v>
      </c>
      <c r="H933">
        <v>918</v>
      </c>
      <c r="I933" t="s">
        <v>114</v>
      </c>
      <c r="J933">
        <v>-1.0314000000000001</v>
      </c>
      <c r="K933">
        <v>0.16481000000000001</v>
      </c>
    </row>
    <row r="934" spans="2:11" x14ac:dyDescent="0.2">
      <c r="B934">
        <v>919</v>
      </c>
      <c r="C934" t="s">
        <v>114</v>
      </c>
      <c r="D934">
        <v>7.8091999999999995E-2</v>
      </c>
      <c r="E934">
        <v>0.23266999999999999</v>
      </c>
      <c r="H934">
        <v>919</v>
      </c>
      <c r="I934" t="s">
        <v>114</v>
      </c>
      <c r="J934">
        <v>-0.22005</v>
      </c>
      <c r="K934">
        <v>0.11865000000000001</v>
      </c>
    </row>
    <row r="935" spans="2:11" x14ac:dyDescent="0.2">
      <c r="B935">
        <v>920</v>
      </c>
      <c r="C935" t="s">
        <v>114</v>
      </c>
      <c r="D935">
        <v>-0.19988</v>
      </c>
      <c r="E935">
        <v>0.22378999999999999</v>
      </c>
      <c r="H935">
        <v>920</v>
      </c>
      <c r="I935" t="s">
        <v>114</v>
      </c>
      <c r="J935">
        <v>1.3813</v>
      </c>
      <c r="K935">
        <v>7.1903999999999996E-2</v>
      </c>
    </row>
    <row r="936" spans="2:11" x14ac:dyDescent="0.2">
      <c r="B936">
        <v>921</v>
      </c>
      <c r="C936" t="s">
        <v>114</v>
      </c>
      <c r="D936">
        <v>0.89036000000000004</v>
      </c>
      <c r="E936">
        <v>0.16836999999999999</v>
      </c>
      <c r="H936">
        <v>921</v>
      </c>
      <c r="I936" t="s">
        <v>114</v>
      </c>
      <c r="J936">
        <v>0.56667999999999996</v>
      </c>
      <c r="K936">
        <v>0.10415000000000001</v>
      </c>
    </row>
    <row r="937" spans="2:11" x14ac:dyDescent="0.2">
      <c r="B937">
        <v>922</v>
      </c>
      <c r="C937" t="s">
        <v>114</v>
      </c>
      <c r="D937">
        <v>0.35194999999999999</v>
      </c>
      <c r="E937">
        <v>0.20266999999999999</v>
      </c>
      <c r="H937">
        <v>922</v>
      </c>
      <c r="I937" t="s">
        <v>114</v>
      </c>
      <c r="J937">
        <v>1.8317000000000001</v>
      </c>
      <c r="K937">
        <v>8.4783999999999998E-2</v>
      </c>
    </row>
    <row r="938" spans="2:11" x14ac:dyDescent="0.2">
      <c r="B938">
        <v>923</v>
      </c>
      <c r="C938" t="s">
        <v>114</v>
      </c>
      <c r="D938">
        <v>-0.27062000000000003</v>
      </c>
      <c r="E938">
        <v>0.24110999999999999</v>
      </c>
      <c r="H938">
        <v>923</v>
      </c>
      <c r="I938" t="s">
        <v>114</v>
      </c>
      <c r="J938">
        <v>0.69072999999999996</v>
      </c>
      <c r="K938">
        <v>9.7169000000000005E-2</v>
      </c>
    </row>
    <row r="939" spans="2:11" x14ac:dyDescent="0.2">
      <c r="B939">
        <v>924</v>
      </c>
      <c r="C939" t="s">
        <v>114</v>
      </c>
      <c r="D939">
        <v>0.21954000000000001</v>
      </c>
      <c r="E939">
        <v>0.20286000000000001</v>
      </c>
      <c r="H939">
        <v>924</v>
      </c>
      <c r="I939" t="s">
        <v>114</v>
      </c>
      <c r="J939">
        <v>0.99880999999999998</v>
      </c>
      <c r="K939">
        <v>7.3871999999999993E-2</v>
      </c>
    </row>
    <row r="940" spans="2:11" x14ac:dyDescent="0.2">
      <c r="B940">
        <v>925</v>
      </c>
      <c r="C940" t="s">
        <v>114</v>
      </c>
      <c r="D940">
        <v>0.97826000000000002</v>
      </c>
      <c r="E940">
        <v>0.15204000000000001</v>
      </c>
      <c r="H940">
        <v>925</v>
      </c>
      <c r="I940" t="s">
        <v>114</v>
      </c>
      <c r="J940">
        <v>0.21568000000000001</v>
      </c>
      <c r="K940">
        <v>9.3919000000000002E-2</v>
      </c>
    </row>
    <row r="941" spans="2:11" x14ac:dyDescent="0.2">
      <c r="B941">
        <v>926</v>
      </c>
      <c r="C941" t="s">
        <v>114</v>
      </c>
      <c r="D941">
        <v>-0.12130000000000001</v>
      </c>
      <c r="E941">
        <v>0.21521999999999999</v>
      </c>
      <c r="H941">
        <v>926</v>
      </c>
      <c r="I941" t="s">
        <v>114</v>
      </c>
      <c r="J941">
        <v>0.72023999999999999</v>
      </c>
      <c r="K941">
        <v>6.6342999999999999E-2</v>
      </c>
    </row>
    <row r="942" spans="2:11" x14ac:dyDescent="0.2">
      <c r="B942">
        <v>927</v>
      </c>
      <c r="C942" t="s">
        <v>114</v>
      </c>
      <c r="D942">
        <v>-1.7299</v>
      </c>
      <c r="E942">
        <v>0.34650999999999998</v>
      </c>
      <c r="H942">
        <v>927</v>
      </c>
      <c r="I942" t="s">
        <v>114</v>
      </c>
      <c r="J942">
        <v>0.76853000000000005</v>
      </c>
      <c r="K942">
        <v>7.4645000000000003E-2</v>
      </c>
    </row>
    <row r="943" spans="2:11" x14ac:dyDescent="0.2">
      <c r="B943">
        <v>928</v>
      </c>
      <c r="C943" t="s">
        <v>114</v>
      </c>
      <c r="D943">
        <v>0.11565</v>
      </c>
      <c r="E943">
        <v>0.19863</v>
      </c>
      <c r="H943">
        <v>928</v>
      </c>
      <c r="I943" t="s">
        <v>114</v>
      </c>
      <c r="J943">
        <v>-1.5485</v>
      </c>
      <c r="K943">
        <v>0.16844999999999999</v>
      </c>
    </row>
    <row r="944" spans="2:11" x14ac:dyDescent="0.2">
      <c r="B944">
        <v>929</v>
      </c>
      <c r="C944" t="s">
        <v>114</v>
      </c>
      <c r="D944">
        <v>0.35557</v>
      </c>
      <c r="E944">
        <v>0.21165</v>
      </c>
      <c r="H944">
        <v>929</v>
      </c>
      <c r="I944" t="s">
        <v>114</v>
      </c>
      <c r="J944">
        <v>-0.21640999999999999</v>
      </c>
      <c r="K944">
        <v>7.3353000000000002E-2</v>
      </c>
    </row>
    <row r="945" spans="2:11" x14ac:dyDescent="0.2">
      <c r="B945">
        <v>930</v>
      </c>
      <c r="C945" t="s">
        <v>114</v>
      </c>
      <c r="D945">
        <v>0.44130000000000003</v>
      </c>
      <c r="E945">
        <v>0.21052000000000001</v>
      </c>
      <c r="H945">
        <v>930</v>
      </c>
      <c r="I945" t="s">
        <v>114</v>
      </c>
      <c r="J945">
        <v>-0.20760999999999999</v>
      </c>
      <c r="K945">
        <v>9.0064000000000005E-2</v>
      </c>
    </row>
    <row r="946" spans="2:11" x14ac:dyDescent="0.2">
      <c r="B946">
        <v>931</v>
      </c>
      <c r="C946" t="s">
        <v>114</v>
      </c>
      <c r="D946">
        <v>-0.18411</v>
      </c>
      <c r="E946">
        <v>0.21945000000000001</v>
      </c>
      <c r="H946">
        <v>931</v>
      </c>
      <c r="I946" t="s">
        <v>114</v>
      </c>
      <c r="J946">
        <v>-0.27860000000000001</v>
      </c>
      <c r="K946">
        <v>0.24303</v>
      </c>
    </row>
    <row r="947" spans="2:11" x14ac:dyDescent="0.2">
      <c r="B947">
        <v>932</v>
      </c>
      <c r="C947" t="s">
        <v>114</v>
      </c>
      <c r="D947">
        <v>0.82271000000000005</v>
      </c>
      <c r="E947">
        <v>0.16313</v>
      </c>
      <c r="H947">
        <v>932</v>
      </c>
      <c r="I947" t="s">
        <v>114</v>
      </c>
      <c r="J947">
        <v>0</v>
      </c>
      <c r="K947">
        <v>1</v>
      </c>
    </row>
    <row r="948" spans="2:11" x14ac:dyDescent="0.2">
      <c r="B948">
        <v>933</v>
      </c>
      <c r="C948" t="s">
        <v>114</v>
      </c>
      <c r="D948">
        <v>-5.1268000000000001E-2</v>
      </c>
      <c r="E948">
        <v>0.20649999999999999</v>
      </c>
      <c r="H948">
        <v>933</v>
      </c>
      <c r="I948" t="s">
        <v>114</v>
      </c>
      <c r="J948">
        <v>0</v>
      </c>
      <c r="K948">
        <v>1</v>
      </c>
    </row>
    <row r="949" spans="2:11" x14ac:dyDescent="0.2">
      <c r="B949">
        <v>934</v>
      </c>
      <c r="C949" t="s">
        <v>114</v>
      </c>
      <c r="D949">
        <v>-0.30962000000000001</v>
      </c>
      <c r="E949">
        <v>0.21826999999999999</v>
      </c>
      <c r="H949">
        <v>934</v>
      </c>
      <c r="I949" t="s">
        <v>114</v>
      </c>
      <c r="J949">
        <v>0</v>
      </c>
      <c r="K949">
        <v>1</v>
      </c>
    </row>
    <row r="950" spans="2:11" x14ac:dyDescent="0.2">
      <c r="B950">
        <v>935</v>
      </c>
      <c r="C950" t="s">
        <v>114</v>
      </c>
      <c r="D950">
        <v>-2.8074999999999999E-2</v>
      </c>
      <c r="E950">
        <v>0.19070999999999999</v>
      </c>
      <c r="H950">
        <v>935</v>
      </c>
      <c r="I950" t="s">
        <v>114</v>
      </c>
      <c r="J950">
        <v>0</v>
      </c>
      <c r="K950">
        <v>1</v>
      </c>
    </row>
    <row r="951" spans="2:11" x14ac:dyDescent="0.2">
      <c r="B951">
        <v>936</v>
      </c>
      <c r="C951" t="s">
        <v>114</v>
      </c>
      <c r="D951">
        <v>-5.7710999999999998E-2</v>
      </c>
      <c r="E951">
        <v>0.19311</v>
      </c>
      <c r="H951">
        <v>936</v>
      </c>
      <c r="I951" t="s">
        <v>114</v>
      </c>
      <c r="J951">
        <v>0</v>
      </c>
      <c r="K951">
        <v>1</v>
      </c>
    </row>
    <row r="952" spans="2:11" x14ac:dyDescent="0.2">
      <c r="B952">
        <v>937</v>
      </c>
      <c r="C952" t="s">
        <v>114</v>
      </c>
      <c r="D952">
        <v>-0.38673000000000002</v>
      </c>
      <c r="E952">
        <v>0.19982</v>
      </c>
      <c r="H952">
        <v>937</v>
      </c>
      <c r="I952" t="s">
        <v>190</v>
      </c>
      <c r="J952">
        <v>1.3117000000000001</v>
      </c>
      <c r="K952">
        <v>4.5728999999999999E-2</v>
      </c>
    </row>
    <row r="953" spans="2:11" x14ac:dyDescent="0.2">
      <c r="B953">
        <v>938</v>
      </c>
      <c r="C953" t="s">
        <v>114</v>
      </c>
      <c r="D953">
        <v>-0.40906999999999999</v>
      </c>
      <c r="E953">
        <v>0.21195</v>
      </c>
      <c r="H953">
        <v>938</v>
      </c>
      <c r="I953" t="s">
        <v>189</v>
      </c>
      <c r="J953">
        <v>17374</v>
      </c>
      <c r="K953">
        <v>3583.7</v>
      </c>
    </row>
    <row r="954" spans="2:11" x14ac:dyDescent="0.2">
      <c r="B954">
        <v>939</v>
      </c>
      <c r="C954" t="s">
        <v>114</v>
      </c>
      <c r="D954">
        <v>0</v>
      </c>
      <c r="E954">
        <v>1</v>
      </c>
      <c r="H954">
        <v>939</v>
      </c>
      <c r="I954" t="s">
        <v>189</v>
      </c>
      <c r="J954">
        <v>6793.6</v>
      </c>
      <c r="K954">
        <v>1296.2</v>
      </c>
    </row>
    <row r="955" spans="2:11" x14ac:dyDescent="0.2">
      <c r="B955">
        <v>940</v>
      </c>
      <c r="C955" t="s">
        <v>114</v>
      </c>
      <c r="D955">
        <v>0</v>
      </c>
      <c r="E955">
        <v>1</v>
      </c>
      <c r="H955">
        <v>940</v>
      </c>
      <c r="I955" t="s">
        <v>189</v>
      </c>
      <c r="J955">
        <v>3757.2</v>
      </c>
      <c r="K955">
        <v>677.19</v>
      </c>
    </row>
    <row r="956" spans="2:11" x14ac:dyDescent="0.2">
      <c r="B956">
        <v>941</v>
      </c>
      <c r="C956" t="s">
        <v>114</v>
      </c>
      <c r="D956">
        <v>0</v>
      </c>
      <c r="E956">
        <v>1</v>
      </c>
      <c r="H956">
        <v>941</v>
      </c>
      <c r="I956" t="s">
        <v>189</v>
      </c>
      <c r="J956">
        <v>2410.4</v>
      </c>
      <c r="K956">
        <v>499.21</v>
      </c>
    </row>
    <row r="957" spans="2:11" x14ac:dyDescent="0.2">
      <c r="B957">
        <v>942</v>
      </c>
      <c r="C957" t="s">
        <v>114</v>
      </c>
      <c r="D957">
        <v>0</v>
      </c>
      <c r="E957">
        <v>1</v>
      </c>
      <c r="H957">
        <v>942</v>
      </c>
      <c r="I957" t="s">
        <v>189</v>
      </c>
      <c r="J957">
        <v>5446.2</v>
      </c>
      <c r="K957">
        <v>722.38</v>
      </c>
    </row>
    <row r="958" spans="2:11" x14ac:dyDescent="0.2">
      <c r="B958">
        <v>943</v>
      </c>
      <c r="C958" t="s">
        <v>114</v>
      </c>
      <c r="D958">
        <v>0</v>
      </c>
      <c r="E958">
        <v>1</v>
      </c>
      <c r="H958">
        <v>943</v>
      </c>
      <c r="I958" t="s">
        <v>189</v>
      </c>
      <c r="J958">
        <v>4037.8</v>
      </c>
      <c r="K958">
        <v>522.09</v>
      </c>
    </row>
    <row r="959" spans="2:11" x14ac:dyDescent="0.2">
      <c r="B959">
        <v>944</v>
      </c>
      <c r="C959" t="s">
        <v>190</v>
      </c>
      <c r="D959">
        <v>1.2843</v>
      </c>
      <c r="E959">
        <v>4.5369E-2</v>
      </c>
      <c r="H959">
        <v>944</v>
      </c>
      <c r="I959" t="s">
        <v>189</v>
      </c>
      <c r="J959">
        <v>475.98</v>
      </c>
      <c r="K959">
        <v>78.397999999999996</v>
      </c>
    </row>
    <row r="960" spans="2:11" x14ac:dyDescent="0.2">
      <c r="B960">
        <v>945</v>
      </c>
      <c r="C960" t="s">
        <v>189</v>
      </c>
      <c r="D960">
        <v>18133</v>
      </c>
      <c r="E960">
        <v>3984.7</v>
      </c>
      <c r="H960">
        <v>945</v>
      </c>
      <c r="I960" t="s">
        <v>189</v>
      </c>
      <c r="J960">
        <v>319.72000000000003</v>
      </c>
      <c r="K960">
        <v>52.518999999999998</v>
      </c>
    </row>
    <row r="961" spans="2:11" x14ac:dyDescent="0.2">
      <c r="B961">
        <v>946</v>
      </c>
      <c r="C961" t="s">
        <v>189</v>
      </c>
      <c r="D961">
        <v>7157.5</v>
      </c>
      <c r="E961">
        <v>1487.2</v>
      </c>
      <c r="H961">
        <v>946</v>
      </c>
      <c r="I961" t="s">
        <v>189</v>
      </c>
      <c r="J961">
        <v>277.51</v>
      </c>
      <c r="K961">
        <v>44.075000000000003</v>
      </c>
    </row>
    <row r="962" spans="2:11" x14ac:dyDescent="0.2">
      <c r="B962">
        <v>947</v>
      </c>
      <c r="C962" t="s">
        <v>189</v>
      </c>
      <c r="D962">
        <v>4179.8999999999996</v>
      </c>
      <c r="E962">
        <v>782.66</v>
      </c>
      <c r="H962">
        <v>947</v>
      </c>
      <c r="I962" t="s">
        <v>189</v>
      </c>
      <c r="J962">
        <v>373.07</v>
      </c>
      <c r="K962">
        <v>57.094000000000001</v>
      </c>
    </row>
    <row r="963" spans="2:11" x14ac:dyDescent="0.2">
      <c r="B963">
        <v>948</v>
      </c>
      <c r="C963" t="s">
        <v>189</v>
      </c>
      <c r="D963">
        <v>1773.7</v>
      </c>
      <c r="E963">
        <v>510.18</v>
      </c>
      <c r="H963">
        <v>948</v>
      </c>
      <c r="I963" t="s">
        <v>189</v>
      </c>
      <c r="J963">
        <v>60.393999999999998</v>
      </c>
      <c r="K963">
        <v>11.993</v>
      </c>
    </row>
    <row r="964" spans="2:11" x14ac:dyDescent="0.2">
      <c r="B964">
        <v>949</v>
      </c>
      <c r="C964" t="s">
        <v>189</v>
      </c>
      <c r="D964">
        <v>1573.4</v>
      </c>
      <c r="E964">
        <v>329.12</v>
      </c>
      <c r="H964">
        <v>949</v>
      </c>
      <c r="I964" t="s">
        <v>189</v>
      </c>
      <c r="J964">
        <v>31.834</v>
      </c>
      <c r="K964">
        <v>8.4494000000000007</v>
      </c>
    </row>
    <row r="965" spans="2:11" x14ac:dyDescent="0.2">
      <c r="B965">
        <v>950</v>
      </c>
      <c r="C965" t="s">
        <v>189</v>
      </c>
      <c r="D965">
        <v>3337</v>
      </c>
      <c r="E965">
        <v>476.16</v>
      </c>
      <c r="H965">
        <v>950</v>
      </c>
      <c r="I965" t="s">
        <v>189</v>
      </c>
      <c r="J965">
        <v>7.7266000000000004</v>
      </c>
      <c r="K965">
        <v>2.7181999999999999</v>
      </c>
    </row>
    <row r="966" spans="2:11" x14ac:dyDescent="0.2">
      <c r="B966">
        <v>951</v>
      </c>
      <c r="C966" t="s">
        <v>189</v>
      </c>
      <c r="D966">
        <v>2232</v>
      </c>
      <c r="E966">
        <v>336.35</v>
      </c>
      <c r="H966">
        <v>951</v>
      </c>
      <c r="I966" t="s">
        <v>189</v>
      </c>
      <c r="J966">
        <v>1.6803999999999999</v>
      </c>
      <c r="K966">
        <v>0.69513999999999998</v>
      </c>
    </row>
    <row r="967" spans="2:11" x14ac:dyDescent="0.2">
      <c r="B967">
        <v>952</v>
      </c>
      <c r="C967" t="s">
        <v>189</v>
      </c>
      <c r="D967">
        <v>267.56</v>
      </c>
      <c r="E967">
        <v>49.136000000000003</v>
      </c>
      <c r="H967">
        <v>952</v>
      </c>
      <c r="I967" t="s">
        <v>189</v>
      </c>
      <c r="J967">
        <v>4.5267999999999997</v>
      </c>
      <c r="K967">
        <v>1.9607000000000001</v>
      </c>
    </row>
    <row r="968" spans="2:11" x14ac:dyDescent="0.2">
      <c r="B968">
        <v>953</v>
      </c>
      <c r="C968" t="s">
        <v>189</v>
      </c>
      <c r="D968">
        <v>181.11</v>
      </c>
      <c r="E968">
        <v>33.506999999999998</v>
      </c>
      <c r="H968">
        <v>953</v>
      </c>
      <c r="I968" t="s">
        <v>188</v>
      </c>
      <c r="J968">
        <v>0.61529</v>
      </c>
      <c r="K968">
        <v>0.13689999999999999</v>
      </c>
    </row>
    <row r="969" spans="2:11" x14ac:dyDescent="0.2">
      <c r="B969">
        <v>954</v>
      </c>
      <c r="C969" t="s">
        <v>189</v>
      </c>
      <c r="D969">
        <v>156.5</v>
      </c>
      <c r="E969">
        <v>28.416</v>
      </c>
      <c r="H969">
        <v>954</v>
      </c>
      <c r="I969" t="s">
        <v>187</v>
      </c>
      <c r="J969">
        <v>5865.7</v>
      </c>
      <c r="K969">
        <v>1502.9</v>
      </c>
    </row>
    <row r="970" spans="2:11" x14ac:dyDescent="0.2">
      <c r="B970">
        <v>955</v>
      </c>
      <c r="C970" t="s">
        <v>189</v>
      </c>
      <c r="D970">
        <v>202.9</v>
      </c>
      <c r="E970">
        <v>36.985999999999997</v>
      </c>
      <c r="H970">
        <v>955</v>
      </c>
      <c r="I970" t="s">
        <v>186</v>
      </c>
      <c r="J970">
        <v>0.60568999999999995</v>
      </c>
      <c r="K970">
        <v>0.16420999999999999</v>
      </c>
    </row>
    <row r="971" spans="2:11" x14ac:dyDescent="0.2">
      <c r="B971">
        <v>956</v>
      </c>
      <c r="C971" t="s">
        <v>189</v>
      </c>
      <c r="D971">
        <v>33.423000000000002</v>
      </c>
      <c r="E971">
        <v>7.3902999999999999</v>
      </c>
      <c r="H971">
        <v>956</v>
      </c>
      <c r="I971" t="s">
        <v>185</v>
      </c>
      <c r="J971">
        <v>0.54305999999999999</v>
      </c>
      <c r="K971">
        <v>0.14879000000000001</v>
      </c>
    </row>
    <row r="972" spans="2:11" x14ac:dyDescent="0.2">
      <c r="B972">
        <v>957</v>
      </c>
      <c r="C972" t="s">
        <v>189</v>
      </c>
      <c r="D972">
        <v>17.859000000000002</v>
      </c>
      <c r="E972">
        <v>4.9122000000000003</v>
      </c>
      <c r="H972">
        <v>957</v>
      </c>
      <c r="I972" t="s">
        <v>184</v>
      </c>
      <c r="J972">
        <v>0.54161999999999999</v>
      </c>
      <c r="K972">
        <v>0.14845</v>
      </c>
    </row>
    <row r="973" spans="2:11" x14ac:dyDescent="0.2">
      <c r="B973">
        <v>958</v>
      </c>
      <c r="C973" t="s">
        <v>189</v>
      </c>
      <c r="D973">
        <v>4.5193000000000003</v>
      </c>
      <c r="E973">
        <v>1.4144000000000001</v>
      </c>
      <c r="H973">
        <v>958</v>
      </c>
      <c r="I973" t="s">
        <v>183</v>
      </c>
      <c r="J973">
        <v>0.60013000000000005</v>
      </c>
      <c r="K973">
        <v>5.1507999999999998E-2</v>
      </c>
    </row>
    <row r="974" spans="2:11" x14ac:dyDescent="0.2">
      <c r="B974">
        <v>959</v>
      </c>
      <c r="C974" t="s">
        <v>189</v>
      </c>
      <c r="D974">
        <v>3.6964000000000001</v>
      </c>
      <c r="E974">
        <v>1.3828</v>
      </c>
      <c r="H974">
        <v>959</v>
      </c>
      <c r="I974" t="s">
        <v>182</v>
      </c>
      <c r="J974">
        <v>0.53807000000000005</v>
      </c>
      <c r="K974">
        <v>5.0819000000000003E-2</v>
      </c>
    </row>
    <row r="975" spans="2:11" x14ac:dyDescent="0.2">
      <c r="B975">
        <v>960</v>
      </c>
      <c r="C975" t="s">
        <v>188</v>
      </c>
      <c r="D975">
        <v>0.52329000000000003</v>
      </c>
      <c r="E975">
        <v>9.8607E-2</v>
      </c>
      <c r="H975">
        <v>960</v>
      </c>
      <c r="I975" t="s">
        <v>181</v>
      </c>
      <c r="J975">
        <v>0.53664999999999996</v>
      </c>
      <c r="K975">
        <v>5.0826000000000003E-2</v>
      </c>
    </row>
    <row r="976" spans="2:11" x14ac:dyDescent="0.2">
      <c r="B976">
        <v>961</v>
      </c>
      <c r="C976" t="s">
        <v>187</v>
      </c>
      <c r="D976">
        <v>5155.3</v>
      </c>
      <c r="E976">
        <v>1053.3</v>
      </c>
      <c r="H976">
        <v>961</v>
      </c>
      <c r="I976" t="s">
        <v>180</v>
      </c>
      <c r="J976">
        <v>0.30209000000000003</v>
      </c>
      <c r="K976">
        <v>7.1914000000000006E-2</v>
      </c>
    </row>
    <row r="977" spans="2:11" x14ac:dyDescent="0.2">
      <c r="B977">
        <v>962</v>
      </c>
      <c r="C977" t="s">
        <v>186</v>
      </c>
      <c r="D977">
        <v>0.43590000000000001</v>
      </c>
      <c r="E977">
        <v>9.9913000000000002E-2</v>
      </c>
      <c r="H977">
        <v>962</v>
      </c>
      <c r="I977" t="s">
        <v>179</v>
      </c>
      <c r="J977">
        <v>0.46517999999999998</v>
      </c>
      <c r="K977">
        <v>0.14845</v>
      </c>
    </row>
    <row r="978" spans="2:11" x14ac:dyDescent="0.2">
      <c r="B978">
        <v>963</v>
      </c>
      <c r="C978" t="s">
        <v>185</v>
      </c>
      <c r="D978">
        <v>0.37619999999999998</v>
      </c>
      <c r="E978">
        <v>8.9024000000000006E-2</v>
      </c>
      <c r="H978">
        <v>963</v>
      </c>
      <c r="I978" t="s">
        <v>178</v>
      </c>
      <c r="J978">
        <v>0.60336999999999996</v>
      </c>
      <c r="K978">
        <v>0.21063000000000001</v>
      </c>
    </row>
    <row r="979" spans="2:11" x14ac:dyDescent="0.2">
      <c r="B979">
        <v>964</v>
      </c>
      <c r="C979" t="s">
        <v>184</v>
      </c>
      <c r="D979">
        <v>0.37484000000000001</v>
      </c>
      <c r="E979">
        <v>8.8778999999999997E-2</v>
      </c>
      <c r="H979">
        <v>964</v>
      </c>
      <c r="I979" t="s">
        <v>172</v>
      </c>
      <c r="J979">
        <v>516.91</v>
      </c>
      <c r="K979">
        <v>141.27000000000001</v>
      </c>
    </row>
    <row r="980" spans="2:11" x14ac:dyDescent="0.2">
      <c r="B980">
        <v>965</v>
      </c>
      <c r="C980" t="s">
        <v>183</v>
      </c>
      <c r="D980">
        <v>0.43789</v>
      </c>
      <c r="E980">
        <v>4.4583999999999999E-2</v>
      </c>
      <c r="H980">
        <v>965</v>
      </c>
      <c r="I980" t="s">
        <v>172</v>
      </c>
      <c r="J980">
        <v>612.08000000000004</v>
      </c>
      <c r="K980">
        <v>140.66</v>
      </c>
    </row>
    <row r="981" spans="2:11" x14ac:dyDescent="0.2">
      <c r="B981">
        <v>966</v>
      </c>
      <c r="C981" t="s">
        <v>182</v>
      </c>
      <c r="D981">
        <v>0.37791000000000002</v>
      </c>
      <c r="E981">
        <v>4.4429000000000003E-2</v>
      </c>
      <c r="H981">
        <v>966</v>
      </c>
      <c r="I981" t="s">
        <v>172</v>
      </c>
      <c r="J981">
        <v>711.26</v>
      </c>
      <c r="K981">
        <v>155.61000000000001</v>
      </c>
    </row>
    <row r="982" spans="2:11" x14ac:dyDescent="0.2">
      <c r="B982">
        <v>967</v>
      </c>
      <c r="C982" t="s">
        <v>181</v>
      </c>
      <c r="D982">
        <v>0.37653999999999999</v>
      </c>
      <c r="E982">
        <v>4.4420000000000001E-2</v>
      </c>
      <c r="H982">
        <v>967</v>
      </c>
      <c r="I982" t="s">
        <v>172</v>
      </c>
      <c r="J982">
        <v>896.28</v>
      </c>
      <c r="K982">
        <v>176.04</v>
      </c>
    </row>
    <row r="983" spans="2:11" x14ac:dyDescent="0.2">
      <c r="B983">
        <v>968</v>
      </c>
      <c r="C983" t="s">
        <v>180</v>
      </c>
      <c r="D983">
        <v>0.30730000000000002</v>
      </c>
      <c r="E983">
        <v>7.6230999999999993E-2</v>
      </c>
      <c r="H983">
        <v>968</v>
      </c>
      <c r="I983" t="s">
        <v>172</v>
      </c>
      <c r="J983">
        <v>1111.7</v>
      </c>
      <c r="K983">
        <v>216.5</v>
      </c>
    </row>
    <row r="984" spans="2:11" x14ac:dyDescent="0.2">
      <c r="B984">
        <v>969</v>
      </c>
      <c r="C984" t="s">
        <v>179</v>
      </c>
      <c r="D984">
        <v>0.42659000000000002</v>
      </c>
      <c r="E984">
        <v>0.13800999999999999</v>
      </c>
      <c r="H984">
        <v>969</v>
      </c>
      <c r="I984" t="s">
        <v>172</v>
      </c>
      <c r="J984">
        <v>1364.3</v>
      </c>
      <c r="K984">
        <v>256.51</v>
      </c>
    </row>
    <row r="985" spans="2:11" x14ac:dyDescent="0.2">
      <c r="B985">
        <v>970</v>
      </c>
      <c r="C985" t="s">
        <v>178</v>
      </c>
      <c r="D985">
        <v>0.55442999999999998</v>
      </c>
      <c r="E985">
        <v>0.19689000000000001</v>
      </c>
      <c r="H985">
        <v>970</v>
      </c>
      <c r="I985" t="s">
        <v>172</v>
      </c>
      <c r="J985">
        <v>1597.5</v>
      </c>
      <c r="K985">
        <v>288.60000000000002</v>
      </c>
    </row>
    <row r="986" spans="2:11" x14ac:dyDescent="0.2">
      <c r="B986">
        <v>971</v>
      </c>
      <c r="C986" t="s">
        <v>172</v>
      </c>
      <c r="D986">
        <v>534.04</v>
      </c>
      <c r="E986">
        <v>145.9</v>
      </c>
      <c r="H986">
        <v>971</v>
      </c>
      <c r="I986" t="s">
        <v>172</v>
      </c>
      <c r="J986">
        <v>1691.5</v>
      </c>
      <c r="K986">
        <v>297.68</v>
      </c>
    </row>
    <row r="987" spans="2:11" x14ac:dyDescent="0.2">
      <c r="B987">
        <v>972</v>
      </c>
      <c r="C987" t="s">
        <v>172</v>
      </c>
      <c r="D987">
        <v>632.49</v>
      </c>
      <c r="E987">
        <v>144.94</v>
      </c>
      <c r="H987">
        <v>972</v>
      </c>
      <c r="I987" t="s">
        <v>172</v>
      </c>
      <c r="J987">
        <v>1605.9</v>
      </c>
      <c r="K987">
        <v>277.35000000000002</v>
      </c>
    </row>
    <row r="988" spans="2:11" x14ac:dyDescent="0.2">
      <c r="B988">
        <v>973</v>
      </c>
      <c r="C988" t="s">
        <v>172</v>
      </c>
      <c r="D988">
        <v>734.82</v>
      </c>
      <c r="E988">
        <v>159.87</v>
      </c>
      <c r="H988">
        <v>973</v>
      </c>
      <c r="I988" t="s">
        <v>172</v>
      </c>
      <c r="J988">
        <v>1345.4</v>
      </c>
      <c r="K988">
        <v>250.22</v>
      </c>
    </row>
    <row r="989" spans="2:11" x14ac:dyDescent="0.2">
      <c r="B989">
        <v>974</v>
      </c>
      <c r="C989" t="s">
        <v>172</v>
      </c>
      <c r="D989">
        <v>923.31</v>
      </c>
      <c r="E989">
        <v>180.21</v>
      </c>
      <c r="H989">
        <v>974</v>
      </c>
      <c r="I989" t="s">
        <v>172</v>
      </c>
      <c r="J989">
        <v>993.28</v>
      </c>
      <c r="K989">
        <v>216.16</v>
      </c>
    </row>
    <row r="990" spans="2:11" x14ac:dyDescent="0.2">
      <c r="B990">
        <v>975</v>
      </c>
      <c r="C990" t="s">
        <v>172</v>
      </c>
      <c r="D990">
        <v>1142.2</v>
      </c>
      <c r="E990">
        <v>220.24</v>
      </c>
      <c r="H990">
        <v>975</v>
      </c>
      <c r="I990" t="s">
        <v>172</v>
      </c>
      <c r="J990">
        <v>841.95</v>
      </c>
      <c r="K990">
        <v>166.56</v>
      </c>
    </row>
    <row r="991" spans="2:11" x14ac:dyDescent="0.2">
      <c r="B991">
        <v>976</v>
      </c>
      <c r="C991" t="s">
        <v>172</v>
      </c>
      <c r="D991">
        <v>1396.6</v>
      </c>
      <c r="E991">
        <v>259.58</v>
      </c>
      <c r="H991">
        <v>976</v>
      </c>
      <c r="I991" t="s">
        <v>172</v>
      </c>
      <c r="J991">
        <v>853.19</v>
      </c>
      <c r="K991">
        <v>132.15</v>
      </c>
    </row>
    <row r="992" spans="2:11" x14ac:dyDescent="0.2">
      <c r="B992">
        <v>977</v>
      </c>
      <c r="C992" t="s">
        <v>172</v>
      </c>
      <c r="D992">
        <v>1628.9</v>
      </c>
      <c r="E992">
        <v>291.08</v>
      </c>
      <c r="H992">
        <v>977</v>
      </c>
      <c r="I992" t="s">
        <v>172</v>
      </c>
      <c r="J992">
        <v>882.5</v>
      </c>
      <c r="K992">
        <v>112.42</v>
      </c>
    </row>
    <row r="993" spans="2:11" x14ac:dyDescent="0.2">
      <c r="B993">
        <v>978</v>
      </c>
      <c r="C993" t="s">
        <v>172</v>
      </c>
      <c r="D993">
        <v>1719.9</v>
      </c>
      <c r="E993">
        <v>300.3</v>
      </c>
      <c r="H993">
        <v>978</v>
      </c>
      <c r="I993" t="s">
        <v>172</v>
      </c>
      <c r="J993">
        <v>882</v>
      </c>
      <c r="K993">
        <v>101.41</v>
      </c>
    </row>
    <row r="994" spans="2:11" x14ac:dyDescent="0.2">
      <c r="B994">
        <v>979</v>
      </c>
      <c r="C994" t="s">
        <v>172</v>
      </c>
      <c r="D994">
        <v>1629.9</v>
      </c>
      <c r="E994">
        <v>280.36</v>
      </c>
      <c r="H994">
        <v>979</v>
      </c>
      <c r="I994" t="s">
        <v>172</v>
      </c>
      <c r="J994">
        <v>835.62</v>
      </c>
      <c r="K994">
        <v>93.222999999999999</v>
      </c>
    </row>
    <row r="995" spans="2:11" x14ac:dyDescent="0.2">
      <c r="B995">
        <v>980</v>
      </c>
      <c r="C995" t="s">
        <v>172</v>
      </c>
      <c r="D995">
        <v>1366.3</v>
      </c>
      <c r="E995">
        <v>253.27</v>
      </c>
      <c r="H995">
        <v>980</v>
      </c>
      <c r="I995" t="s">
        <v>172</v>
      </c>
      <c r="J995">
        <v>923.52</v>
      </c>
      <c r="K995">
        <v>86.792000000000002</v>
      </c>
    </row>
    <row r="996" spans="2:11" x14ac:dyDescent="0.2">
      <c r="B996">
        <v>981</v>
      </c>
      <c r="C996" t="s">
        <v>172</v>
      </c>
      <c r="D996">
        <v>1012.3</v>
      </c>
      <c r="E996">
        <v>219.14</v>
      </c>
      <c r="H996">
        <v>981</v>
      </c>
      <c r="I996" t="s">
        <v>172</v>
      </c>
      <c r="J996">
        <v>1515.6</v>
      </c>
      <c r="K996">
        <v>96.81</v>
      </c>
    </row>
    <row r="997" spans="2:11" x14ac:dyDescent="0.2">
      <c r="B997">
        <v>982</v>
      </c>
      <c r="C997" t="s">
        <v>172</v>
      </c>
      <c r="D997">
        <v>859.84</v>
      </c>
      <c r="E997">
        <v>169.7</v>
      </c>
      <c r="H997">
        <v>982</v>
      </c>
      <c r="I997" t="s">
        <v>172</v>
      </c>
      <c r="J997">
        <v>2317.8000000000002</v>
      </c>
      <c r="K997">
        <v>130.53</v>
      </c>
    </row>
    <row r="998" spans="2:11" x14ac:dyDescent="0.2">
      <c r="B998">
        <v>983</v>
      </c>
      <c r="C998" t="s">
        <v>172</v>
      </c>
      <c r="D998">
        <v>872.75</v>
      </c>
      <c r="E998">
        <v>135.6</v>
      </c>
      <c r="H998">
        <v>983</v>
      </c>
      <c r="I998" t="s">
        <v>172</v>
      </c>
      <c r="J998">
        <v>2896</v>
      </c>
      <c r="K998">
        <v>157.16</v>
      </c>
    </row>
    <row r="999" spans="2:11" x14ac:dyDescent="0.2">
      <c r="B999">
        <v>984</v>
      </c>
      <c r="C999" t="s">
        <v>172</v>
      </c>
      <c r="D999">
        <v>908.63</v>
      </c>
      <c r="E999">
        <v>116.56</v>
      </c>
      <c r="H999">
        <v>984</v>
      </c>
      <c r="I999" t="s">
        <v>172</v>
      </c>
      <c r="J999">
        <v>3136.8</v>
      </c>
      <c r="K999">
        <v>167.85</v>
      </c>
    </row>
    <row r="1000" spans="2:11" x14ac:dyDescent="0.2">
      <c r="B1000">
        <v>985</v>
      </c>
      <c r="C1000" t="s">
        <v>172</v>
      </c>
      <c r="D1000">
        <v>921.31</v>
      </c>
      <c r="E1000">
        <v>106.43</v>
      </c>
      <c r="H1000">
        <v>985</v>
      </c>
      <c r="I1000" t="s">
        <v>172</v>
      </c>
      <c r="J1000">
        <v>3432.7</v>
      </c>
      <c r="K1000">
        <v>167.63</v>
      </c>
    </row>
    <row r="1001" spans="2:11" x14ac:dyDescent="0.2">
      <c r="B1001">
        <v>986</v>
      </c>
      <c r="C1001" t="s">
        <v>172</v>
      </c>
      <c r="D1001">
        <v>897.63</v>
      </c>
      <c r="E1001">
        <v>98.852000000000004</v>
      </c>
      <c r="H1001">
        <v>986</v>
      </c>
      <c r="I1001" t="s">
        <v>172</v>
      </c>
      <c r="J1001">
        <v>3706.2</v>
      </c>
      <c r="K1001">
        <v>166.19</v>
      </c>
    </row>
    <row r="1002" spans="2:11" x14ac:dyDescent="0.2">
      <c r="B1002">
        <v>987</v>
      </c>
      <c r="C1002" t="s">
        <v>172</v>
      </c>
      <c r="D1002">
        <v>1017.3</v>
      </c>
      <c r="E1002">
        <v>93.405000000000001</v>
      </c>
      <c r="H1002">
        <v>987</v>
      </c>
      <c r="I1002" t="s">
        <v>172</v>
      </c>
      <c r="J1002">
        <v>3880.2</v>
      </c>
      <c r="K1002">
        <v>158.56</v>
      </c>
    </row>
    <row r="1003" spans="2:11" x14ac:dyDescent="0.2">
      <c r="B1003">
        <v>988</v>
      </c>
      <c r="C1003" t="s">
        <v>172</v>
      </c>
      <c r="D1003">
        <v>1683.4</v>
      </c>
      <c r="E1003">
        <v>105.11</v>
      </c>
      <c r="H1003">
        <v>988</v>
      </c>
      <c r="I1003" t="s">
        <v>172</v>
      </c>
      <c r="J1003">
        <v>3908.7</v>
      </c>
      <c r="K1003">
        <v>144.79</v>
      </c>
    </row>
    <row r="1004" spans="2:11" x14ac:dyDescent="0.2">
      <c r="B1004">
        <v>989</v>
      </c>
      <c r="C1004" t="s">
        <v>172</v>
      </c>
      <c r="D1004">
        <v>2577.8000000000002</v>
      </c>
      <c r="E1004">
        <v>140.91</v>
      </c>
      <c r="H1004">
        <v>989</v>
      </c>
      <c r="I1004" t="s">
        <v>172</v>
      </c>
      <c r="J1004">
        <v>3530.2</v>
      </c>
      <c r="K1004">
        <v>131.27000000000001</v>
      </c>
    </row>
    <row r="1005" spans="2:11" x14ac:dyDescent="0.2">
      <c r="B1005">
        <v>990</v>
      </c>
      <c r="C1005" t="s">
        <v>172</v>
      </c>
      <c r="D1005">
        <v>3237.5</v>
      </c>
      <c r="E1005">
        <v>167.06</v>
      </c>
      <c r="H1005">
        <v>990</v>
      </c>
      <c r="I1005" t="s">
        <v>172</v>
      </c>
      <c r="J1005">
        <v>2845.4</v>
      </c>
      <c r="K1005">
        <v>114.76</v>
      </c>
    </row>
    <row r="1006" spans="2:11" x14ac:dyDescent="0.2">
      <c r="B1006">
        <v>991</v>
      </c>
      <c r="C1006" t="s">
        <v>172</v>
      </c>
      <c r="D1006">
        <v>3518.9</v>
      </c>
      <c r="E1006">
        <v>174.26</v>
      </c>
      <c r="H1006">
        <v>991</v>
      </c>
      <c r="I1006" t="s">
        <v>172</v>
      </c>
      <c r="J1006">
        <v>2125.8000000000002</v>
      </c>
      <c r="K1006">
        <v>97.643000000000001</v>
      </c>
    </row>
    <row r="1007" spans="2:11" x14ac:dyDescent="0.2">
      <c r="B1007">
        <v>992</v>
      </c>
      <c r="C1007" t="s">
        <v>172</v>
      </c>
      <c r="D1007">
        <v>3783.2</v>
      </c>
      <c r="E1007">
        <v>167.64</v>
      </c>
      <c r="H1007">
        <v>992</v>
      </c>
      <c r="I1007" t="s">
        <v>172</v>
      </c>
      <c r="J1007">
        <v>2212.1</v>
      </c>
      <c r="K1007">
        <v>87.947999999999993</v>
      </c>
    </row>
    <row r="1008" spans="2:11" x14ac:dyDescent="0.2">
      <c r="B1008">
        <v>993</v>
      </c>
      <c r="C1008" t="s">
        <v>172</v>
      </c>
      <c r="D1008">
        <v>3972.6</v>
      </c>
      <c r="E1008">
        <v>157.47999999999999</v>
      </c>
      <c r="H1008">
        <v>993</v>
      </c>
      <c r="I1008" t="s">
        <v>172</v>
      </c>
      <c r="J1008">
        <v>3038.1</v>
      </c>
      <c r="K1008">
        <v>98.224999999999994</v>
      </c>
    </row>
    <row r="1009" spans="2:52" x14ac:dyDescent="0.2">
      <c r="B1009">
        <v>994</v>
      </c>
      <c r="C1009" t="s">
        <v>172</v>
      </c>
      <c r="D1009">
        <v>4057.1</v>
      </c>
      <c r="E1009">
        <v>143.27000000000001</v>
      </c>
      <c r="H1009">
        <v>994</v>
      </c>
      <c r="I1009" t="s">
        <v>172</v>
      </c>
      <c r="J1009">
        <v>3354</v>
      </c>
      <c r="K1009">
        <v>102.59</v>
      </c>
    </row>
    <row r="1010" spans="2:52" x14ac:dyDescent="0.2">
      <c r="B1010">
        <v>995</v>
      </c>
      <c r="C1010" t="s">
        <v>172</v>
      </c>
      <c r="D1010">
        <v>3996.5</v>
      </c>
      <c r="E1010">
        <v>125.74</v>
      </c>
      <c r="H1010">
        <v>995</v>
      </c>
      <c r="I1010" t="s">
        <v>172</v>
      </c>
      <c r="J1010">
        <v>3537.7</v>
      </c>
      <c r="K1010">
        <v>102.39</v>
      </c>
    </row>
    <row r="1011" spans="2:52" x14ac:dyDescent="0.2">
      <c r="B1011">
        <v>996</v>
      </c>
      <c r="C1011" t="s">
        <v>172</v>
      </c>
      <c r="D1011">
        <v>3541</v>
      </c>
      <c r="E1011">
        <v>111.14</v>
      </c>
      <c r="H1011">
        <v>996</v>
      </c>
      <c r="I1011" t="s">
        <v>172</v>
      </c>
      <c r="J1011">
        <v>3536.9</v>
      </c>
      <c r="K1011">
        <v>103.66</v>
      </c>
    </row>
    <row r="1012" spans="2:52" x14ac:dyDescent="0.2">
      <c r="B1012">
        <v>997</v>
      </c>
      <c r="C1012" t="s">
        <v>172</v>
      </c>
      <c r="D1012">
        <v>2814</v>
      </c>
      <c r="E1012">
        <v>95.525999999999996</v>
      </c>
      <c r="H1012">
        <v>997</v>
      </c>
      <c r="I1012" t="s">
        <v>172</v>
      </c>
      <c r="J1012">
        <v>3349.1</v>
      </c>
      <c r="K1012">
        <v>102.03</v>
      </c>
    </row>
    <row r="1013" spans="2:52" x14ac:dyDescent="0.2">
      <c r="B1013">
        <v>998</v>
      </c>
      <c r="C1013" t="s">
        <v>172</v>
      </c>
      <c r="D1013">
        <v>2090.5</v>
      </c>
      <c r="E1013">
        <v>80.272000000000006</v>
      </c>
      <c r="H1013">
        <v>998</v>
      </c>
      <c r="I1013" t="s">
        <v>172</v>
      </c>
      <c r="J1013">
        <v>3089.3</v>
      </c>
      <c r="K1013">
        <v>95.543000000000006</v>
      </c>
      <c r="V1013">
        <v>1</v>
      </c>
      <c r="W1013">
        <f t="shared" ref="W1013:AH1013" si="0">V1013*EXP(-0.4)</f>
        <v>0.67032004603563933</v>
      </c>
      <c r="X1013">
        <f t="shared" si="0"/>
        <v>0.44932896411722162</v>
      </c>
      <c r="Y1013">
        <f t="shared" si="0"/>
        <v>0.30119421191220214</v>
      </c>
      <c r="Z1013">
        <f t="shared" si="0"/>
        <v>0.20189651799465544</v>
      </c>
      <c r="AA1013">
        <f t="shared" si="0"/>
        <v>0.13533528323661273</v>
      </c>
      <c r="AB1013">
        <f t="shared" si="0"/>
        <v>9.0717953289412526E-2</v>
      </c>
      <c r="AC1013">
        <f t="shared" si="0"/>
        <v>6.081006262521798E-2</v>
      </c>
      <c r="AD1013">
        <f t="shared" si="0"/>
        <v>4.0762203978366225E-2</v>
      </c>
      <c r="AE1013">
        <f t="shared" si="0"/>
        <v>2.7323722447292569E-2</v>
      </c>
      <c r="AF1013">
        <f t="shared" si="0"/>
        <v>1.8315638888734186E-2</v>
      </c>
      <c r="AG1013">
        <f t="shared" si="0"/>
        <v>1.2277339903068445E-2</v>
      </c>
      <c r="AH1013">
        <f t="shared" si="0"/>
        <v>8.2297470490200319E-3</v>
      </c>
      <c r="AN1013">
        <v>1</v>
      </c>
      <c r="AO1013">
        <f t="shared" ref="AO1013:AZ1013" si="1">AN1013*EXP(-0.4)</f>
        <v>0.67032004603563933</v>
      </c>
      <c r="AP1013">
        <f t="shared" si="1"/>
        <v>0.44932896411722162</v>
      </c>
      <c r="AQ1013">
        <f t="shared" si="1"/>
        <v>0.30119421191220214</v>
      </c>
      <c r="AR1013">
        <f t="shared" si="1"/>
        <v>0.20189651799465544</v>
      </c>
      <c r="AS1013">
        <f t="shared" si="1"/>
        <v>0.13533528323661273</v>
      </c>
      <c r="AT1013">
        <f t="shared" si="1"/>
        <v>9.0717953289412526E-2</v>
      </c>
      <c r="AU1013">
        <f t="shared" si="1"/>
        <v>6.081006262521798E-2</v>
      </c>
      <c r="AV1013">
        <f t="shared" si="1"/>
        <v>4.0762203978366225E-2</v>
      </c>
      <c r="AW1013">
        <f t="shared" si="1"/>
        <v>2.7323722447292569E-2</v>
      </c>
      <c r="AX1013">
        <f t="shared" si="1"/>
        <v>1.8315638888734186E-2</v>
      </c>
      <c r="AY1013">
        <f t="shared" si="1"/>
        <v>1.2277339903068445E-2</v>
      </c>
      <c r="AZ1013">
        <f t="shared" si="1"/>
        <v>8.2297470490200319E-3</v>
      </c>
    </row>
    <row r="1014" spans="2:52" x14ac:dyDescent="0.2">
      <c r="B1014">
        <v>999</v>
      </c>
      <c r="C1014" t="s">
        <v>172</v>
      </c>
      <c r="D1014">
        <v>2231.3000000000002</v>
      </c>
      <c r="E1014">
        <v>76.870999999999995</v>
      </c>
      <c r="H1014">
        <v>999</v>
      </c>
      <c r="I1014" t="s">
        <v>172</v>
      </c>
      <c r="J1014">
        <v>3123.4</v>
      </c>
      <c r="K1014">
        <v>91.989000000000004</v>
      </c>
      <c r="T1014" t="s">
        <v>177</v>
      </c>
      <c r="AI1014" t="s">
        <v>176</v>
      </c>
      <c r="AJ1014" t="s">
        <v>175</v>
      </c>
    </row>
    <row r="1015" spans="2:52" x14ac:dyDescent="0.2">
      <c r="B1015">
        <v>1000</v>
      </c>
      <c r="C1015" t="s">
        <v>172</v>
      </c>
      <c r="D1015">
        <v>3144.8</v>
      </c>
      <c r="E1015">
        <v>95.787999999999997</v>
      </c>
      <c r="H1015">
        <v>1000</v>
      </c>
      <c r="I1015" t="s">
        <v>172</v>
      </c>
      <c r="J1015">
        <v>3155.1</v>
      </c>
      <c r="K1015">
        <v>90.903000000000006</v>
      </c>
      <c r="S1015">
        <v>1991</v>
      </c>
      <c r="T1015">
        <v>6.6E-3</v>
      </c>
      <c r="U1015">
        <v>0.149613</v>
      </c>
      <c r="V1015">
        <v>0.28583199999999997</v>
      </c>
      <c r="W1015">
        <v>0.47634599999999999</v>
      </c>
      <c r="X1015">
        <v>0.60438800000000004</v>
      </c>
      <c r="Y1015">
        <v>0.72757899999999998</v>
      </c>
      <c r="Z1015">
        <v>0.83865900000000004</v>
      </c>
      <c r="AA1015">
        <v>0.87330399999999997</v>
      </c>
      <c r="AB1015">
        <v>1.01393</v>
      </c>
      <c r="AC1015">
        <v>1.12693</v>
      </c>
      <c r="AD1015">
        <v>1.12934</v>
      </c>
      <c r="AE1015">
        <v>1.2510399999999999</v>
      </c>
      <c r="AF1015">
        <v>1.23983</v>
      </c>
      <c r="AG1015">
        <v>1.3081</v>
      </c>
      <c r="AH1015">
        <v>1.2493099999999999</v>
      </c>
      <c r="AI1015">
        <f t="shared" ref="AI1015:AI1043" si="2">SUMPRODUCT(V1015:AH1015,$V$1013:$AH$1013)</f>
        <v>1.6731366337999809</v>
      </c>
      <c r="AJ1015">
        <f t="shared" ref="AJ1015:AJ1042" si="3">SUMPRODUCT(AN1015:AZ1015,$V$1013:$AH$1013)</f>
        <v>1.6731366337999809</v>
      </c>
      <c r="AL1015">
        <v>6.6E-3</v>
      </c>
      <c r="AM1015">
        <v>0.149613</v>
      </c>
      <c r="AN1015">
        <v>0.28583199999999997</v>
      </c>
      <c r="AO1015">
        <v>0.47634599999999999</v>
      </c>
      <c r="AP1015">
        <v>0.60438800000000004</v>
      </c>
      <c r="AQ1015">
        <v>0.72757899999999998</v>
      </c>
      <c r="AR1015">
        <v>0.83865900000000004</v>
      </c>
      <c r="AS1015">
        <v>0.87330399999999997</v>
      </c>
      <c r="AT1015">
        <v>1.01393</v>
      </c>
      <c r="AU1015">
        <v>1.12693</v>
      </c>
      <c r="AV1015">
        <v>1.12934</v>
      </c>
      <c r="AW1015">
        <v>1.2510399999999999</v>
      </c>
      <c r="AX1015">
        <v>1.23983</v>
      </c>
      <c r="AY1015">
        <v>1.3081</v>
      </c>
      <c r="AZ1015">
        <v>1.2493099999999999</v>
      </c>
    </row>
    <row r="1016" spans="2:52" x14ac:dyDescent="0.2">
      <c r="B1016">
        <v>1001</v>
      </c>
      <c r="C1016" t="s">
        <v>172</v>
      </c>
      <c r="D1016">
        <v>3484.8</v>
      </c>
      <c r="E1016">
        <v>105.87</v>
      </c>
      <c r="H1016">
        <v>1001</v>
      </c>
      <c r="I1016" t="s">
        <v>172</v>
      </c>
      <c r="J1016">
        <v>3178.3</v>
      </c>
      <c r="K1016">
        <v>94.93</v>
      </c>
      <c r="S1016">
        <f t="shared" ref="S1016:S1043" si="4">S1015+1</f>
        <v>1992</v>
      </c>
      <c r="T1016">
        <v>6.6E-3</v>
      </c>
      <c r="U1016">
        <v>0.179094</v>
      </c>
      <c r="V1016">
        <v>0.393812</v>
      </c>
      <c r="W1016">
        <v>0.462009</v>
      </c>
      <c r="X1016">
        <v>0.64725500000000002</v>
      </c>
      <c r="Y1016">
        <v>0.70067000000000002</v>
      </c>
      <c r="Z1016">
        <v>0.81172299999999997</v>
      </c>
      <c r="AA1016">
        <v>0.98187500000000005</v>
      </c>
      <c r="AB1016">
        <v>1.03057</v>
      </c>
      <c r="AC1016">
        <v>1.2103200000000001</v>
      </c>
      <c r="AD1016">
        <v>1.22638</v>
      </c>
      <c r="AE1016">
        <v>1.2721800000000001</v>
      </c>
      <c r="AF1016">
        <v>1.19875</v>
      </c>
      <c r="AG1016">
        <v>1.3403700000000001</v>
      </c>
      <c r="AH1016">
        <v>1.4303900000000001</v>
      </c>
      <c r="AI1016">
        <f t="shared" si="2"/>
        <v>1.8041657189244225</v>
      </c>
      <c r="AJ1016">
        <f t="shared" si="3"/>
        <v>1.8041657189244225</v>
      </c>
      <c r="AL1016">
        <v>6.6E-3</v>
      </c>
      <c r="AM1016">
        <v>0.179094</v>
      </c>
      <c r="AN1016">
        <v>0.393812</v>
      </c>
      <c r="AO1016">
        <v>0.462009</v>
      </c>
      <c r="AP1016">
        <v>0.64725500000000002</v>
      </c>
      <c r="AQ1016">
        <v>0.70067000000000002</v>
      </c>
      <c r="AR1016">
        <v>0.81172299999999997</v>
      </c>
      <c r="AS1016">
        <v>0.98187500000000005</v>
      </c>
      <c r="AT1016">
        <v>1.03057</v>
      </c>
      <c r="AU1016">
        <v>1.2103200000000001</v>
      </c>
      <c r="AV1016">
        <v>1.22638</v>
      </c>
      <c r="AW1016">
        <v>1.2721800000000001</v>
      </c>
      <c r="AX1016">
        <v>1.19875</v>
      </c>
      <c r="AY1016">
        <v>1.3403700000000001</v>
      </c>
      <c r="AZ1016">
        <v>1.4303900000000001</v>
      </c>
    </row>
    <row r="1017" spans="2:52" x14ac:dyDescent="0.2">
      <c r="B1017">
        <v>1002</v>
      </c>
      <c r="C1017" t="s">
        <v>172</v>
      </c>
      <c r="D1017">
        <v>3653</v>
      </c>
      <c r="E1017">
        <v>109.32</v>
      </c>
      <c r="H1017">
        <v>1002</v>
      </c>
      <c r="I1017" t="s">
        <v>172</v>
      </c>
      <c r="J1017">
        <v>3000.4</v>
      </c>
      <c r="K1017">
        <v>89.305999999999997</v>
      </c>
      <c r="S1017">
        <f t="shared" si="4"/>
        <v>1993</v>
      </c>
      <c r="T1017">
        <v>6.6E-3</v>
      </c>
      <c r="U1017">
        <v>0.33130999999999999</v>
      </c>
      <c r="V1017">
        <v>0.497035</v>
      </c>
      <c r="W1017">
        <v>0.61014199999999996</v>
      </c>
      <c r="X1017">
        <v>0.64977799999999997</v>
      </c>
      <c r="Y1017">
        <v>0.75352200000000003</v>
      </c>
      <c r="Z1017">
        <v>0.90396399999999999</v>
      </c>
      <c r="AA1017">
        <v>1.0395000000000001</v>
      </c>
      <c r="AB1017">
        <v>1.2112799999999999</v>
      </c>
      <c r="AC1017">
        <v>1.23203</v>
      </c>
      <c r="AD1017">
        <v>1.3914299999999999</v>
      </c>
      <c r="AE1017">
        <v>1.53792</v>
      </c>
      <c r="AF1017">
        <v>1.6103400000000001</v>
      </c>
      <c r="AG1017">
        <v>1.64628</v>
      </c>
      <c r="AH1017">
        <v>1.58358</v>
      </c>
      <c r="AI1017">
        <f t="shared" si="2"/>
        <v>2.0944170895598231</v>
      </c>
      <c r="AJ1017">
        <f t="shared" si="3"/>
        <v>2.0944170895598231</v>
      </c>
      <c r="AL1017">
        <v>6.6E-3</v>
      </c>
      <c r="AM1017">
        <v>0.33130999999999999</v>
      </c>
      <c r="AN1017">
        <v>0.497035</v>
      </c>
      <c r="AO1017">
        <v>0.61014199999999996</v>
      </c>
      <c r="AP1017">
        <v>0.64977799999999997</v>
      </c>
      <c r="AQ1017">
        <v>0.75352200000000003</v>
      </c>
      <c r="AR1017">
        <v>0.90396399999999999</v>
      </c>
      <c r="AS1017">
        <v>1.0395000000000001</v>
      </c>
      <c r="AT1017">
        <v>1.2112799999999999</v>
      </c>
      <c r="AU1017">
        <v>1.23203</v>
      </c>
      <c r="AV1017">
        <v>1.3914299999999999</v>
      </c>
      <c r="AW1017">
        <v>1.53792</v>
      </c>
      <c r="AX1017">
        <v>1.6103400000000001</v>
      </c>
      <c r="AY1017">
        <v>1.64628</v>
      </c>
      <c r="AZ1017">
        <v>1.58358</v>
      </c>
    </row>
    <row r="1018" spans="2:52" x14ac:dyDescent="0.2">
      <c r="B1018">
        <v>1003</v>
      </c>
      <c r="C1018" t="s">
        <v>172</v>
      </c>
      <c r="D1018">
        <v>3623.2</v>
      </c>
      <c r="E1018">
        <v>111.72</v>
      </c>
      <c r="H1018">
        <v>1003</v>
      </c>
      <c r="I1018" t="s">
        <v>172</v>
      </c>
      <c r="J1018">
        <v>3169.6</v>
      </c>
      <c r="K1018">
        <v>86.299000000000007</v>
      </c>
      <c r="S1018">
        <f t="shared" si="4"/>
        <v>1994</v>
      </c>
      <c r="T1018">
        <v>6.6E-3</v>
      </c>
      <c r="U1018">
        <v>0.23309099999999999</v>
      </c>
      <c r="V1018">
        <v>0.40526699999999999</v>
      </c>
      <c r="W1018">
        <v>0.65068199999999998</v>
      </c>
      <c r="X1018">
        <v>0.72850000000000004</v>
      </c>
      <c r="Y1018">
        <v>0.74723300000000004</v>
      </c>
      <c r="Z1018">
        <v>0.70736500000000002</v>
      </c>
      <c r="AA1018">
        <v>1.05731</v>
      </c>
      <c r="AB1018">
        <v>1.39452</v>
      </c>
      <c r="AC1018">
        <v>1.3474999999999999</v>
      </c>
      <c r="AD1018">
        <v>1.3469199999999999</v>
      </c>
      <c r="AE1018">
        <v>1.3911800000000001</v>
      </c>
      <c r="AF1018">
        <v>1.39415</v>
      </c>
      <c r="AG1018">
        <v>1.3010200000000001</v>
      </c>
      <c r="AH1018">
        <v>1.3412599999999999</v>
      </c>
      <c r="AI1018">
        <f t="shared" si="2"/>
        <v>2.0336477187037265</v>
      </c>
      <c r="AJ1018">
        <f t="shared" si="3"/>
        <v>2.0336477187037265</v>
      </c>
      <c r="AL1018">
        <v>6.6E-3</v>
      </c>
      <c r="AM1018">
        <v>0.23309099999999999</v>
      </c>
      <c r="AN1018">
        <v>0.40526699999999999</v>
      </c>
      <c r="AO1018">
        <v>0.65068199999999998</v>
      </c>
      <c r="AP1018">
        <v>0.72850000000000004</v>
      </c>
      <c r="AQ1018">
        <v>0.74723300000000004</v>
      </c>
      <c r="AR1018">
        <v>0.70736500000000002</v>
      </c>
      <c r="AS1018">
        <v>1.05731</v>
      </c>
      <c r="AT1018">
        <v>1.39452</v>
      </c>
      <c r="AU1018">
        <v>1.3474999999999999</v>
      </c>
      <c r="AV1018">
        <v>1.3469199999999999</v>
      </c>
      <c r="AW1018">
        <v>1.3911800000000001</v>
      </c>
      <c r="AX1018">
        <v>1.39415</v>
      </c>
      <c r="AY1018">
        <v>1.3010200000000001</v>
      </c>
      <c r="AZ1018">
        <v>1.3412599999999999</v>
      </c>
    </row>
    <row r="1019" spans="2:52" x14ac:dyDescent="0.2">
      <c r="B1019">
        <v>1004</v>
      </c>
      <c r="C1019" t="s">
        <v>172</v>
      </c>
      <c r="D1019">
        <v>3416.6</v>
      </c>
      <c r="E1019">
        <v>110.02</v>
      </c>
      <c r="H1019">
        <v>1004</v>
      </c>
      <c r="I1019" t="s">
        <v>172</v>
      </c>
      <c r="J1019">
        <v>3274.6</v>
      </c>
      <c r="K1019">
        <v>85.744</v>
      </c>
      <c r="S1019">
        <f t="shared" si="4"/>
        <v>1995</v>
      </c>
      <c r="T1019">
        <v>6.6E-3</v>
      </c>
      <c r="U1019">
        <v>0.15348000000000001</v>
      </c>
      <c r="V1019">
        <v>0.37708999999999998</v>
      </c>
      <c r="W1019">
        <v>0.49815500000000001</v>
      </c>
      <c r="X1019">
        <v>0.73532399999999998</v>
      </c>
      <c r="Y1019">
        <v>0.83997299999999997</v>
      </c>
      <c r="Z1019">
        <v>0.85633700000000001</v>
      </c>
      <c r="AA1019">
        <v>0.98566900000000002</v>
      </c>
      <c r="AB1019">
        <v>1.2201900000000001</v>
      </c>
      <c r="AC1019">
        <v>1.3148299999999999</v>
      </c>
      <c r="AD1019">
        <v>1.38761</v>
      </c>
      <c r="AE1019">
        <v>1.47695</v>
      </c>
      <c r="AF1019">
        <v>1.38988</v>
      </c>
      <c r="AG1019">
        <v>1.2974699999999999</v>
      </c>
      <c r="AH1019">
        <v>1.3408899999999999</v>
      </c>
      <c r="AI1019">
        <f t="shared" si="2"/>
        <v>1.9406849650284237</v>
      </c>
      <c r="AJ1019">
        <f t="shared" si="3"/>
        <v>1.9406849650284237</v>
      </c>
      <c r="AL1019">
        <v>6.6E-3</v>
      </c>
      <c r="AM1019">
        <v>0.15348000000000001</v>
      </c>
      <c r="AN1019">
        <v>0.37708999999999998</v>
      </c>
      <c r="AO1019">
        <v>0.49815500000000001</v>
      </c>
      <c r="AP1019">
        <v>0.73532399999999998</v>
      </c>
      <c r="AQ1019">
        <v>0.83997299999999997</v>
      </c>
      <c r="AR1019">
        <v>0.85633700000000001</v>
      </c>
      <c r="AS1019">
        <v>0.98566900000000002</v>
      </c>
      <c r="AT1019">
        <v>1.2201900000000001</v>
      </c>
      <c r="AU1019">
        <v>1.3148299999999999</v>
      </c>
      <c r="AV1019">
        <v>1.38761</v>
      </c>
      <c r="AW1019">
        <v>1.47695</v>
      </c>
      <c r="AX1019">
        <v>1.38988</v>
      </c>
      <c r="AY1019">
        <v>1.2974699999999999</v>
      </c>
      <c r="AZ1019">
        <v>1.3408899999999999</v>
      </c>
    </row>
    <row r="1020" spans="2:52" x14ac:dyDescent="0.2">
      <c r="B1020">
        <v>1005</v>
      </c>
      <c r="C1020" t="s">
        <v>172</v>
      </c>
      <c r="D1020">
        <v>3143.1</v>
      </c>
      <c r="E1020">
        <v>102.81</v>
      </c>
      <c r="H1020">
        <v>1005</v>
      </c>
      <c r="I1020" t="s">
        <v>172</v>
      </c>
      <c r="J1020">
        <v>3006.8</v>
      </c>
      <c r="K1020">
        <v>80.998000000000005</v>
      </c>
      <c r="S1020">
        <f t="shared" si="4"/>
        <v>1996</v>
      </c>
      <c r="T1020">
        <v>6.6E-3</v>
      </c>
      <c r="U1020">
        <v>0.29288900000000001</v>
      </c>
      <c r="V1020">
        <v>0.32274900000000001</v>
      </c>
      <c r="W1020">
        <v>0.42734299999999997</v>
      </c>
      <c r="X1020">
        <v>0.67863600000000002</v>
      </c>
      <c r="Y1020">
        <v>0.79367600000000005</v>
      </c>
      <c r="Z1020">
        <v>0.94852899999999996</v>
      </c>
      <c r="AA1020">
        <v>0.95264300000000002</v>
      </c>
      <c r="AB1020">
        <v>1.02027</v>
      </c>
      <c r="AC1020">
        <v>1.09599</v>
      </c>
      <c r="AD1020">
        <v>1.36192</v>
      </c>
      <c r="AE1020">
        <v>1.5000100000000001</v>
      </c>
      <c r="AF1020">
        <v>1.52034</v>
      </c>
      <c r="AG1020">
        <v>1.71021</v>
      </c>
      <c r="AH1020">
        <v>1.5981399999999999</v>
      </c>
      <c r="AI1020">
        <f t="shared" si="2"/>
        <v>1.7913177805468481</v>
      </c>
      <c r="AJ1020">
        <f t="shared" si="3"/>
        <v>1.7913177805468481</v>
      </c>
      <c r="AL1020">
        <v>6.6E-3</v>
      </c>
      <c r="AM1020">
        <v>0.29288900000000001</v>
      </c>
      <c r="AN1020">
        <v>0.32274900000000001</v>
      </c>
      <c r="AO1020">
        <v>0.42734299999999997</v>
      </c>
      <c r="AP1020">
        <v>0.67863600000000002</v>
      </c>
      <c r="AQ1020">
        <v>0.79367600000000005</v>
      </c>
      <c r="AR1020">
        <v>0.94852899999999996</v>
      </c>
      <c r="AS1020">
        <v>0.95264300000000002</v>
      </c>
      <c r="AT1020">
        <v>1.02027</v>
      </c>
      <c r="AU1020">
        <v>1.09599</v>
      </c>
      <c r="AV1020">
        <v>1.36192</v>
      </c>
      <c r="AW1020">
        <v>1.5000100000000001</v>
      </c>
      <c r="AX1020">
        <v>1.52034</v>
      </c>
      <c r="AY1020">
        <v>1.71021</v>
      </c>
      <c r="AZ1020">
        <v>1.5981399999999999</v>
      </c>
    </row>
    <row r="1021" spans="2:52" x14ac:dyDescent="0.2">
      <c r="B1021">
        <v>1006</v>
      </c>
      <c r="C1021" t="s">
        <v>172</v>
      </c>
      <c r="D1021">
        <v>3166.4</v>
      </c>
      <c r="E1021">
        <v>98.021000000000001</v>
      </c>
      <c r="H1021">
        <v>1006</v>
      </c>
      <c r="I1021" t="s">
        <v>172</v>
      </c>
      <c r="J1021">
        <v>2464.5</v>
      </c>
      <c r="K1021">
        <v>71.846999999999994</v>
      </c>
      <c r="S1021">
        <f t="shared" si="4"/>
        <v>1997</v>
      </c>
      <c r="T1021">
        <v>6.6E-3</v>
      </c>
      <c r="U1021">
        <v>0.18718399999999999</v>
      </c>
      <c r="V1021">
        <v>0.31503199999999998</v>
      </c>
      <c r="W1021">
        <v>0.47067599999999998</v>
      </c>
      <c r="X1021">
        <v>0.55850200000000005</v>
      </c>
      <c r="Y1021">
        <v>0.74738400000000005</v>
      </c>
      <c r="Z1021">
        <v>0.89271500000000004</v>
      </c>
      <c r="AA1021">
        <v>1.0722100000000001</v>
      </c>
      <c r="AB1021">
        <v>1.0905400000000001</v>
      </c>
      <c r="AC1021">
        <v>1.24288</v>
      </c>
      <c r="AD1021">
        <v>1.34581</v>
      </c>
      <c r="AE1021">
        <v>1.44292</v>
      </c>
      <c r="AF1021">
        <v>1.6677299999999999</v>
      </c>
      <c r="AG1021">
        <v>1.4234</v>
      </c>
      <c r="AH1021">
        <v>1.3831100000000001</v>
      </c>
      <c r="AI1021">
        <f t="shared" si="2"/>
        <v>1.7601373583303295</v>
      </c>
      <c r="AJ1021">
        <f t="shared" si="3"/>
        <v>1.7601373583303295</v>
      </c>
      <c r="AL1021">
        <v>6.6E-3</v>
      </c>
      <c r="AM1021">
        <v>0.18718399999999999</v>
      </c>
      <c r="AN1021">
        <v>0.31503199999999998</v>
      </c>
      <c r="AO1021">
        <v>0.47067599999999998</v>
      </c>
      <c r="AP1021">
        <v>0.55850200000000005</v>
      </c>
      <c r="AQ1021">
        <v>0.74738400000000005</v>
      </c>
      <c r="AR1021">
        <v>0.89271500000000004</v>
      </c>
      <c r="AS1021">
        <v>1.0722100000000001</v>
      </c>
      <c r="AT1021">
        <v>1.0905400000000001</v>
      </c>
      <c r="AU1021">
        <v>1.24288</v>
      </c>
      <c r="AV1021">
        <v>1.34581</v>
      </c>
      <c r="AW1021">
        <v>1.44292</v>
      </c>
      <c r="AX1021">
        <v>1.6677299999999999</v>
      </c>
      <c r="AY1021">
        <v>1.4234</v>
      </c>
      <c r="AZ1021">
        <v>1.3831100000000001</v>
      </c>
    </row>
    <row r="1022" spans="2:52" x14ac:dyDescent="0.2">
      <c r="B1022">
        <v>1007</v>
      </c>
      <c r="C1022" t="s">
        <v>172</v>
      </c>
      <c r="D1022">
        <v>3193.7</v>
      </c>
      <c r="E1022">
        <v>95.968999999999994</v>
      </c>
      <c r="H1022">
        <v>1007</v>
      </c>
      <c r="I1022" t="s">
        <v>172</v>
      </c>
      <c r="J1022">
        <v>2042.2</v>
      </c>
      <c r="K1022">
        <v>67.47</v>
      </c>
      <c r="S1022">
        <f t="shared" si="4"/>
        <v>1998</v>
      </c>
      <c r="T1022">
        <v>6.6E-3</v>
      </c>
      <c r="U1022">
        <v>0.19053600000000001</v>
      </c>
      <c r="V1022">
        <v>0.36837799999999998</v>
      </c>
      <c r="W1022">
        <v>0.58858900000000003</v>
      </c>
      <c r="X1022">
        <v>0.62727599999999994</v>
      </c>
      <c r="Y1022">
        <v>0.62064399999999997</v>
      </c>
      <c r="Z1022">
        <v>0.77505500000000005</v>
      </c>
      <c r="AA1022">
        <v>1.02925</v>
      </c>
      <c r="AB1022">
        <v>1.1685000000000001</v>
      </c>
      <c r="AC1022">
        <v>1.25267</v>
      </c>
      <c r="AD1022">
        <v>1.3267800000000001</v>
      </c>
      <c r="AE1022">
        <v>1.4521299999999999</v>
      </c>
      <c r="AF1022">
        <v>1.4136500000000001</v>
      </c>
      <c r="AG1022">
        <v>1.5232399999999999</v>
      </c>
      <c r="AH1022">
        <v>1.53711</v>
      </c>
      <c r="AI1022">
        <f t="shared" si="2"/>
        <v>1.8606656156300756</v>
      </c>
      <c r="AJ1022">
        <f t="shared" si="3"/>
        <v>1.8606656156300756</v>
      </c>
      <c r="AL1022">
        <v>6.6E-3</v>
      </c>
      <c r="AM1022">
        <v>0.19053600000000001</v>
      </c>
      <c r="AN1022">
        <v>0.36837799999999998</v>
      </c>
      <c r="AO1022">
        <v>0.58858900000000003</v>
      </c>
      <c r="AP1022">
        <v>0.62727599999999994</v>
      </c>
      <c r="AQ1022">
        <v>0.62064399999999997</v>
      </c>
      <c r="AR1022">
        <v>0.77505500000000005</v>
      </c>
      <c r="AS1022">
        <v>1.02925</v>
      </c>
      <c r="AT1022">
        <v>1.1685000000000001</v>
      </c>
      <c r="AU1022">
        <v>1.25267</v>
      </c>
      <c r="AV1022">
        <v>1.3267800000000001</v>
      </c>
      <c r="AW1022">
        <v>1.4521299999999999</v>
      </c>
      <c r="AX1022">
        <v>1.4136500000000001</v>
      </c>
      <c r="AY1022">
        <v>1.5232399999999999</v>
      </c>
      <c r="AZ1022">
        <v>1.53711</v>
      </c>
    </row>
    <row r="1023" spans="2:52" x14ac:dyDescent="0.2">
      <c r="B1023">
        <v>1008</v>
      </c>
      <c r="C1023" t="s">
        <v>172</v>
      </c>
      <c r="D1023">
        <v>3217.7</v>
      </c>
      <c r="E1023">
        <v>99.899000000000001</v>
      </c>
      <c r="H1023">
        <v>1008</v>
      </c>
      <c r="I1023" t="s">
        <v>172</v>
      </c>
      <c r="J1023">
        <v>1523.8</v>
      </c>
      <c r="K1023">
        <v>56.96</v>
      </c>
      <c r="S1023">
        <f t="shared" si="4"/>
        <v>1999</v>
      </c>
      <c r="T1023">
        <v>6.6E-3</v>
      </c>
      <c r="U1023">
        <v>0.187805</v>
      </c>
      <c r="V1023">
        <v>0.40473799999999999</v>
      </c>
      <c r="W1023">
        <v>0.50737399999999999</v>
      </c>
      <c r="X1023">
        <v>0.64272499999999999</v>
      </c>
      <c r="Y1023">
        <v>0.70053200000000004</v>
      </c>
      <c r="Z1023">
        <v>0.72792699999999999</v>
      </c>
      <c r="AA1023">
        <v>0.89078299999999999</v>
      </c>
      <c r="AB1023">
        <v>1.03661</v>
      </c>
      <c r="AC1023">
        <v>1.25007</v>
      </c>
      <c r="AD1023">
        <v>1.24824</v>
      </c>
      <c r="AE1023">
        <v>1.4306099999999999</v>
      </c>
      <c r="AF1023">
        <v>0.99033300000000002</v>
      </c>
      <c r="AG1023">
        <v>0.51599200000000001</v>
      </c>
      <c r="AH1023">
        <v>1.2355499999999999</v>
      </c>
      <c r="AI1023">
        <f t="shared" si="2"/>
        <v>1.8068208327752606</v>
      </c>
      <c r="AJ1023">
        <f t="shared" si="3"/>
        <v>1.8068208327752606</v>
      </c>
      <c r="AL1023">
        <v>6.6E-3</v>
      </c>
      <c r="AM1023">
        <v>0.187805</v>
      </c>
      <c r="AN1023">
        <v>0.40473799999999999</v>
      </c>
      <c r="AO1023">
        <v>0.50737399999999999</v>
      </c>
      <c r="AP1023">
        <v>0.64272499999999999</v>
      </c>
      <c r="AQ1023">
        <v>0.70053200000000004</v>
      </c>
      <c r="AR1023">
        <v>0.72792699999999999</v>
      </c>
      <c r="AS1023">
        <v>0.89078299999999999</v>
      </c>
      <c r="AT1023">
        <v>1.03661</v>
      </c>
      <c r="AU1023">
        <v>1.25007</v>
      </c>
      <c r="AV1023">
        <v>1.24824</v>
      </c>
      <c r="AW1023">
        <v>1.4306099999999999</v>
      </c>
      <c r="AX1023">
        <v>0.99033300000000002</v>
      </c>
      <c r="AY1023">
        <v>0.51599200000000001</v>
      </c>
      <c r="AZ1023">
        <v>1.2355499999999999</v>
      </c>
    </row>
    <row r="1024" spans="2:52" x14ac:dyDescent="0.2">
      <c r="B1024">
        <v>1009</v>
      </c>
      <c r="C1024" t="s">
        <v>172</v>
      </c>
      <c r="D1024">
        <v>3034.1</v>
      </c>
      <c r="E1024">
        <v>93.528999999999996</v>
      </c>
      <c r="H1024">
        <v>1009</v>
      </c>
      <c r="I1024" t="s">
        <v>172</v>
      </c>
      <c r="J1024">
        <v>1615.8</v>
      </c>
      <c r="K1024">
        <v>61.429000000000002</v>
      </c>
      <c r="S1024">
        <f t="shared" si="4"/>
        <v>2000</v>
      </c>
      <c r="T1024">
        <v>6.6E-3</v>
      </c>
      <c r="U1024">
        <v>0.21770800000000001</v>
      </c>
      <c r="V1024">
        <v>0.35270800000000002</v>
      </c>
      <c r="W1024">
        <v>0.52578400000000003</v>
      </c>
      <c r="X1024">
        <v>0.62924199999999997</v>
      </c>
      <c r="Y1024">
        <v>0.73068200000000005</v>
      </c>
      <c r="Z1024">
        <v>0.78200099999999995</v>
      </c>
      <c r="AA1024">
        <v>0.80583300000000002</v>
      </c>
      <c r="AB1024">
        <v>0.96579199999999998</v>
      </c>
      <c r="AC1024">
        <v>1.0065299999999999</v>
      </c>
      <c r="AD1024">
        <v>1.2421599999999999</v>
      </c>
      <c r="AE1024">
        <v>1.32081</v>
      </c>
      <c r="AF1024">
        <v>1.1006499999999999</v>
      </c>
      <c r="AG1024">
        <v>1.16523</v>
      </c>
      <c r="AH1024">
        <v>1.4662900000000001</v>
      </c>
      <c r="AI1024">
        <f t="shared" si="2"/>
        <v>1.7569829960725012</v>
      </c>
      <c r="AJ1024">
        <f t="shared" si="3"/>
        <v>1.7569829960725012</v>
      </c>
      <c r="AL1024">
        <v>6.6E-3</v>
      </c>
      <c r="AM1024">
        <v>0.21770800000000001</v>
      </c>
      <c r="AN1024">
        <v>0.35270800000000002</v>
      </c>
      <c r="AO1024">
        <v>0.52578400000000003</v>
      </c>
      <c r="AP1024">
        <v>0.62924199999999997</v>
      </c>
      <c r="AQ1024">
        <v>0.73068200000000005</v>
      </c>
      <c r="AR1024">
        <v>0.78200099999999995</v>
      </c>
      <c r="AS1024">
        <v>0.80583300000000002</v>
      </c>
      <c r="AT1024">
        <v>0.96579199999999998</v>
      </c>
      <c r="AU1024">
        <v>1.0065299999999999</v>
      </c>
      <c r="AV1024">
        <v>1.2421599999999999</v>
      </c>
      <c r="AW1024">
        <v>1.32081</v>
      </c>
      <c r="AX1024">
        <v>1.1006499999999999</v>
      </c>
      <c r="AY1024">
        <v>1.16523</v>
      </c>
      <c r="AZ1024">
        <v>1.4662900000000001</v>
      </c>
    </row>
    <row r="1025" spans="2:52" x14ac:dyDescent="0.2">
      <c r="B1025">
        <v>1010</v>
      </c>
      <c r="C1025" t="s">
        <v>172</v>
      </c>
      <c r="D1025">
        <v>3190.3</v>
      </c>
      <c r="E1025">
        <v>89.084000000000003</v>
      </c>
      <c r="H1025">
        <v>1010</v>
      </c>
      <c r="I1025" t="s">
        <v>172</v>
      </c>
      <c r="J1025">
        <v>1861.4</v>
      </c>
      <c r="K1025">
        <v>69.525000000000006</v>
      </c>
      <c r="S1025">
        <f t="shared" si="4"/>
        <v>2001</v>
      </c>
      <c r="T1025">
        <v>6.4999999999999997E-3</v>
      </c>
      <c r="U1025">
        <v>0.22672500000000001</v>
      </c>
      <c r="V1025">
        <v>0.32697100000000001</v>
      </c>
      <c r="W1025">
        <v>0.50346299999999999</v>
      </c>
      <c r="X1025">
        <v>0.66903500000000005</v>
      </c>
      <c r="Y1025">
        <v>0.78766599999999998</v>
      </c>
      <c r="Z1025">
        <v>0.95771799999999996</v>
      </c>
      <c r="AA1025">
        <v>0.98662000000000005</v>
      </c>
      <c r="AB1025">
        <v>1.06318</v>
      </c>
      <c r="AC1025">
        <v>1.1154500000000001</v>
      </c>
      <c r="AD1025">
        <v>1.3139000000000001</v>
      </c>
      <c r="AE1025">
        <v>1.43499</v>
      </c>
      <c r="AF1025">
        <v>1.5626500000000001</v>
      </c>
      <c r="AG1025">
        <v>1.4333400000000001</v>
      </c>
      <c r="AH1025">
        <v>1.46689</v>
      </c>
      <c r="AI1025">
        <f t="shared" si="2"/>
        <v>1.8445315068833898</v>
      </c>
      <c r="AJ1025">
        <f t="shared" si="3"/>
        <v>1.8445315068833898</v>
      </c>
      <c r="AL1025">
        <v>6.4999999999999997E-3</v>
      </c>
      <c r="AM1025">
        <v>0.22672500000000001</v>
      </c>
      <c r="AN1025">
        <v>0.32697100000000001</v>
      </c>
      <c r="AO1025">
        <v>0.50346299999999999</v>
      </c>
      <c r="AP1025">
        <v>0.66903500000000005</v>
      </c>
      <c r="AQ1025">
        <v>0.78766599999999998</v>
      </c>
      <c r="AR1025">
        <v>0.95771799999999996</v>
      </c>
      <c r="AS1025">
        <v>0.98662000000000005</v>
      </c>
      <c r="AT1025">
        <v>1.06318</v>
      </c>
      <c r="AU1025">
        <v>1.1154500000000001</v>
      </c>
      <c r="AV1025">
        <v>1.3139000000000001</v>
      </c>
      <c r="AW1025">
        <v>1.43499</v>
      </c>
      <c r="AX1025">
        <v>1.5626500000000001</v>
      </c>
      <c r="AY1025">
        <v>1.4333400000000001</v>
      </c>
      <c r="AZ1025">
        <v>1.46689</v>
      </c>
    </row>
    <row r="1026" spans="2:52" x14ac:dyDescent="0.2">
      <c r="B1026">
        <v>1011</v>
      </c>
      <c r="C1026" t="s">
        <v>172</v>
      </c>
      <c r="D1026">
        <v>3283.3</v>
      </c>
      <c r="E1026">
        <v>87.343000000000004</v>
      </c>
      <c r="H1026">
        <v>1011</v>
      </c>
      <c r="I1026" t="s">
        <v>172</v>
      </c>
      <c r="J1026">
        <v>2249.5</v>
      </c>
      <c r="K1026">
        <v>82.183999999999997</v>
      </c>
      <c r="S1026">
        <f t="shared" si="4"/>
        <v>2002</v>
      </c>
      <c r="T1026">
        <v>6.7000000000000002E-3</v>
      </c>
      <c r="U1026">
        <v>0.231265</v>
      </c>
      <c r="V1026">
        <v>0.38608100000000001</v>
      </c>
      <c r="W1026">
        <v>0.508992</v>
      </c>
      <c r="X1026">
        <v>0.66613800000000001</v>
      </c>
      <c r="Y1026">
        <v>0.79498899999999995</v>
      </c>
      <c r="Z1026">
        <v>0.90973700000000002</v>
      </c>
      <c r="AA1026">
        <v>1.0295000000000001</v>
      </c>
      <c r="AB1026">
        <v>1.1039399999999999</v>
      </c>
      <c r="AC1026">
        <v>1.09483</v>
      </c>
      <c r="AD1026">
        <v>1.2884599999999999</v>
      </c>
      <c r="AE1026">
        <v>1.44808</v>
      </c>
      <c r="AF1026">
        <v>1.5967899999999999</v>
      </c>
      <c r="AG1026">
        <v>1.3427800000000001</v>
      </c>
      <c r="AH1026">
        <v>1.68252</v>
      </c>
      <c r="AI1026">
        <f t="shared" si="2"/>
        <v>1.9074201034465801</v>
      </c>
      <c r="AJ1026">
        <f t="shared" si="3"/>
        <v>1.9074201034465801</v>
      </c>
      <c r="AL1026">
        <v>6.7000000000000002E-3</v>
      </c>
      <c r="AM1026">
        <v>0.231265</v>
      </c>
      <c r="AN1026">
        <v>0.38608100000000001</v>
      </c>
      <c r="AO1026">
        <v>0.508992</v>
      </c>
      <c r="AP1026">
        <v>0.66613800000000001</v>
      </c>
      <c r="AQ1026">
        <v>0.79498899999999995</v>
      </c>
      <c r="AR1026">
        <v>0.90973700000000002</v>
      </c>
      <c r="AS1026">
        <v>1.0295000000000001</v>
      </c>
      <c r="AT1026">
        <v>1.1039399999999999</v>
      </c>
      <c r="AU1026">
        <v>1.09483</v>
      </c>
      <c r="AV1026">
        <v>1.2884599999999999</v>
      </c>
      <c r="AW1026">
        <v>1.44808</v>
      </c>
      <c r="AX1026">
        <v>1.5967899999999999</v>
      </c>
      <c r="AY1026">
        <v>1.3427800000000001</v>
      </c>
      <c r="AZ1026">
        <v>1.68252</v>
      </c>
    </row>
    <row r="1027" spans="2:52" x14ac:dyDescent="0.2">
      <c r="B1027">
        <v>1012</v>
      </c>
      <c r="C1027" t="s">
        <v>172</v>
      </c>
      <c r="D1027">
        <v>3009</v>
      </c>
      <c r="E1027">
        <v>81.888999999999996</v>
      </c>
      <c r="H1027">
        <v>1012</v>
      </c>
      <c r="I1027" t="s">
        <v>172</v>
      </c>
      <c r="J1027">
        <v>2596.5</v>
      </c>
      <c r="K1027">
        <v>101.32</v>
      </c>
      <c r="S1027">
        <f t="shared" si="4"/>
        <v>2003</v>
      </c>
      <c r="T1027">
        <v>6.4999999999999997E-3</v>
      </c>
      <c r="U1027">
        <v>0.27606999999999998</v>
      </c>
      <c r="V1027">
        <v>0.489288</v>
      </c>
      <c r="W1027">
        <v>0.54655900000000002</v>
      </c>
      <c r="X1027">
        <v>0.64893500000000004</v>
      </c>
      <c r="Y1027">
        <v>0.76704600000000001</v>
      </c>
      <c r="Z1027">
        <v>0.86245700000000003</v>
      </c>
      <c r="AA1027">
        <v>0.95326699999999998</v>
      </c>
      <c r="AB1027">
        <v>1.08138</v>
      </c>
      <c r="AC1027">
        <v>1.1997899999999999</v>
      </c>
      <c r="AD1027">
        <v>1.2000200000000001</v>
      </c>
      <c r="AE1027">
        <v>1.2055400000000001</v>
      </c>
      <c r="AF1027">
        <v>1.3614999999999999</v>
      </c>
      <c r="AG1027">
        <v>1.3772</v>
      </c>
      <c r="AH1027">
        <v>1.6991499999999999</v>
      </c>
      <c r="AI1027">
        <f t="shared" si="2"/>
        <v>1.9901541408085448</v>
      </c>
      <c r="AJ1027">
        <f t="shared" si="3"/>
        <v>1.9901541408085448</v>
      </c>
      <c r="AL1027">
        <v>6.4999999999999997E-3</v>
      </c>
      <c r="AM1027">
        <v>0.27606999999999998</v>
      </c>
      <c r="AN1027">
        <v>0.489288</v>
      </c>
      <c r="AO1027">
        <v>0.54655900000000002</v>
      </c>
      <c r="AP1027">
        <v>0.64893500000000004</v>
      </c>
      <c r="AQ1027">
        <v>0.76704600000000001</v>
      </c>
      <c r="AR1027">
        <v>0.86245700000000003</v>
      </c>
      <c r="AS1027">
        <v>0.95326699999999998</v>
      </c>
      <c r="AT1027">
        <v>1.08138</v>
      </c>
      <c r="AU1027">
        <v>1.1997899999999999</v>
      </c>
      <c r="AV1027">
        <v>1.2000200000000001</v>
      </c>
      <c r="AW1027">
        <v>1.2055400000000001</v>
      </c>
      <c r="AX1027">
        <v>1.3614999999999999</v>
      </c>
      <c r="AY1027">
        <v>1.3772</v>
      </c>
      <c r="AZ1027">
        <v>1.6991499999999999</v>
      </c>
    </row>
    <row r="1028" spans="2:52" x14ac:dyDescent="0.2">
      <c r="B1028">
        <v>1013</v>
      </c>
      <c r="C1028" t="s">
        <v>172</v>
      </c>
      <c r="D1028">
        <v>2463.6999999999998</v>
      </c>
      <c r="E1028">
        <v>72.314999999999998</v>
      </c>
      <c r="H1028">
        <v>1013</v>
      </c>
      <c r="I1028" t="s">
        <v>172</v>
      </c>
      <c r="J1028">
        <v>2873.1</v>
      </c>
      <c r="K1028">
        <v>125.27</v>
      </c>
      <c r="S1028">
        <f t="shared" si="4"/>
        <v>2004</v>
      </c>
      <c r="T1028">
        <v>6.7000000000000002E-3</v>
      </c>
      <c r="U1028">
        <v>0.13478499999999999</v>
      </c>
      <c r="V1028">
        <v>0.40901799999999999</v>
      </c>
      <c r="W1028">
        <v>0.58270200000000005</v>
      </c>
      <c r="X1028">
        <v>0.64026099999999997</v>
      </c>
      <c r="Y1028">
        <v>0.75845799999999997</v>
      </c>
      <c r="Z1028">
        <v>0.888571</v>
      </c>
      <c r="AA1028">
        <v>0.92411200000000004</v>
      </c>
      <c r="AB1028">
        <v>1.03529</v>
      </c>
      <c r="AC1028">
        <v>1.1618200000000001</v>
      </c>
      <c r="AD1028">
        <v>1.10968</v>
      </c>
      <c r="AE1028">
        <v>1.1603000000000001</v>
      </c>
      <c r="AF1028">
        <v>1.3334600000000001</v>
      </c>
      <c r="AG1028">
        <v>1.2810299999999999</v>
      </c>
      <c r="AH1028">
        <v>1.2132499999999999</v>
      </c>
      <c r="AI1028">
        <f t="shared" si="2"/>
        <v>1.9118521607539589</v>
      </c>
      <c r="AJ1028">
        <f t="shared" si="3"/>
        <v>1.9118521607539589</v>
      </c>
      <c r="AL1028">
        <v>6.7000000000000002E-3</v>
      </c>
      <c r="AM1028">
        <v>0.13478499999999999</v>
      </c>
      <c r="AN1028">
        <v>0.40901799999999999</v>
      </c>
      <c r="AO1028">
        <v>0.58270200000000005</v>
      </c>
      <c r="AP1028">
        <v>0.64026099999999997</v>
      </c>
      <c r="AQ1028">
        <v>0.75845799999999997</v>
      </c>
      <c r="AR1028">
        <v>0.888571</v>
      </c>
      <c r="AS1028">
        <v>0.92411200000000004</v>
      </c>
      <c r="AT1028">
        <v>1.03529</v>
      </c>
      <c r="AU1028">
        <v>1.1618200000000001</v>
      </c>
      <c r="AV1028">
        <v>1.10968</v>
      </c>
      <c r="AW1028">
        <v>1.1603000000000001</v>
      </c>
      <c r="AX1028">
        <v>1.3334600000000001</v>
      </c>
      <c r="AY1028">
        <v>1.2810299999999999</v>
      </c>
      <c r="AZ1028">
        <v>1.2132499999999999</v>
      </c>
    </row>
    <row r="1029" spans="2:52" x14ac:dyDescent="0.2">
      <c r="B1029">
        <v>1014</v>
      </c>
      <c r="C1029" t="s">
        <v>172</v>
      </c>
      <c r="D1029">
        <v>2039.6</v>
      </c>
      <c r="E1029">
        <v>67.710999999999999</v>
      </c>
      <c r="H1029">
        <v>1014</v>
      </c>
      <c r="I1029" t="s">
        <v>172</v>
      </c>
      <c r="J1029">
        <v>2731.3</v>
      </c>
      <c r="K1029">
        <v>136.71</v>
      </c>
      <c r="S1029">
        <f t="shared" si="4"/>
        <v>2005</v>
      </c>
      <c r="T1029">
        <v>6.6E-3</v>
      </c>
      <c r="U1029">
        <v>0.28263899999999997</v>
      </c>
      <c r="V1029">
        <v>0.34639900000000001</v>
      </c>
      <c r="W1029">
        <v>0.50825600000000004</v>
      </c>
      <c r="X1029">
        <v>0.64190100000000005</v>
      </c>
      <c r="Y1029">
        <v>0.74104300000000001</v>
      </c>
      <c r="Z1029">
        <v>0.88173900000000005</v>
      </c>
      <c r="AA1029">
        <v>0.95378399999999997</v>
      </c>
      <c r="AB1029">
        <v>1.06246</v>
      </c>
      <c r="AC1029">
        <v>1.0963000000000001</v>
      </c>
      <c r="AD1029">
        <v>1.22472</v>
      </c>
      <c r="AE1029">
        <v>1.2756000000000001</v>
      </c>
      <c r="AF1029">
        <v>1.25146</v>
      </c>
      <c r="AG1029">
        <v>1.17422</v>
      </c>
      <c r="AH1029">
        <v>1.37297</v>
      </c>
      <c r="AI1029">
        <f t="shared" si="2"/>
        <v>1.8022798991870075</v>
      </c>
      <c r="AJ1029">
        <f t="shared" si="3"/>
        <v>1.8022798991870075</v>
      </c>
      <c r="AL1029">
        <v>6.6E-3</v>
      </c>
      <c r="AM1029">
        <v>0.28263899999999997</v>
      </c>
      <c r="AN1029">
        <v>0.34639900000000001</v>
      </c>
      <c r="AO1029">
        <v>0.50825600000000004</v>
      </c>
      <c r="AP1029">
        <v>0.64190100000000005</v>
      </c>
      <c r="AQ1029">
        <v>0.74104300000000001</v>
      </c>
      <c r="AR1029">
        <v>0.88173900000000005</v>
      </c>
      <c r="AS1029">
        <v>0.95378399999999997</v>
      </c>
      <c r="AT1029">
        <v>1.06246</v>
      </c>
      <c r="AU1029">
        <v>1.0963000000000001</v>
      </c>
      <c r="AV1029">
        <v>1.22472</v>
      </c>
      <c r="AW1029">
        <v>1.2756000000000001</v>
      </c>
      <c r="AX1029">
        <v>1.25146</v>
      </c>
      <c r="AY1029">
        <v>1.17422</v>
      </c>
      <c r="AZ1029">
        <v>1.37297</v>
      </c>
    </row>
    <row r="1030" spans="2:52" x14ac:dyDescent="0.2">
      <c r="B1030">
        <v>1015</v>
      </c>
      <c r="C1030" t="s">
        <v>172</v>
      </c>
      <c r="D1030">
        <v>1521</v>
      </c>
      <c r="E1030">
        <v>56.981000000000002</v>
      </c>
      <c r="H1030">
        <v>1015</v>
      </c>
      <c r="I1030" t="s">
        <v>172</v>
      </c>
      <c r="J1030">
        <v>2827.2</v>
      </c>
      <c r="K1030">
        <v>165.94</v>
      </c>
      <c r="S1030">
        <f t="shared" si="4"/>
        <v>2006</v>
      </c>
      <c r="T1030">
        <v>6.6E-3</v>
      </c>
      <c r="U1030">
        <v>0.174065</v>
      </c>
      <c r="V1030">
        <v>0.30511700000000003</v>
      </c>
      <c r="W1030">
        <v>0.44741999999999998</v>
      </c>
      <c r="X1030">
        <v>0.605962</v>
      </c>
      <c r="Y1030">
        <v>0.75458000000000003</v>
      </c>
      <c r="Z1030">
        <v>0.85263699999999998</v>
      </c>
      <c r="AA1030">
        <v>0.95207200000000003</v>
      </c>
      <c r="AB1030">
        <v>1.0646599999999999</v>
      </c>
      <c r="AC1030">
        <v>1.1144700000000001</v>
      </c>
      <c r="AD1030">
        <v>1.21922</v>
      </c>
      <c r="AE1030">
        <v>1.23404</v>
      </c>
      <c r="AF1030">
        <v>1.28217</v>
      </c>
      <c r="AG1030">
        <v>1.3993599999999999</v>
      </c>
      <c r="AH1030">
        <v>1.4617800000000001</v>
      </c>
      <c r="AI1030">
        <f t="shared" si="2"/>
        <v>1.7060420645198682</v>
      </c>
      <c r="AJ1030">
        <f t="shared" si="3"/>
        <v>1.7060420645198682</v>
      </c>
      <c r="AL1030">
        <v>6.6E-3</v>
      </c>
      <c r="AM1030">
        <v>0.174065</v>
      </c>
      <c r="AN1030">
        <v>0.30511700000000003</v>
      </c>
      <c r="AO1030">
        <v>0.44741999999999998</v>
      </c>
      <c r="AP1030">
        <v>0.605962</v>
      </c>
      <c r="AQ1030">
        <v>0.75458000000000003</v>
      </c>
      <c r="AR1030">
        <v>0.85263699999999998</v>
      </c>
      <c r="AS1030">
        <v>0.95207200000000003</v>
      </c>
      <c r="AT1030">
        <v>1.0646599999999999</v>
      </c>
      <c r="AU1030">
        <v>1.1144700000000001</v>
      </c>
      <c r="AV1030">
        <v>1.21922</v>
      </c>
      <c r="AW1030">
        <v>1.23404</v>
      </c>
      <c r="AX1030">
        <v>1.28217</v>
      </c>
      <c r="AY1030">
        <v>1.3993599999999999</v>
      </c>
      <c r="AZ1030">
        <v>1.4617800000000001</v>
      </c>
    </row>
    <row r="1031" spans="2:52" x14ac:dyDescent="0.2">
      <c r="B1031">
        <v>1016</v>
      </c>
      <c r="C1031" t="s">
        <v>172</v>
      </c>
      <c r="D1031">
        <v>1612.3</v>
      </c>
      <c r="E1031">
        <v>61.018000000000001</v>
      </c>
      <c r="H1031">
        <v>1016</v>
      </c>
      <c r="I1031" t="s">
        <v>172</v>
      </c>
      <c r="J1031">
        <v>3511.6</v>
      </c>
      <c r="K1031">
        <v>254.83</v>
      </c>
      <c r="S1031">
        <f t="shared" si="4"/>
        <v>2007</v>
      </c>
      <c r="T1031">
        <v>6.6333299999999998E-3</v>
      </c>
      <c r="U1031">
        <v>0.154728</v>
      </c>
      <c r="V1031">
        <v>0.34644999999999998</v>
      </c>
      <c r="W1031">
        <v>0.50595199999999996</v>
      </c>
      <c r="X1031">
        <v>0.64108200000000004</v>
      </c>
      <c r="Y1031">
        <v>0.78121300000000005</v>
      </c>
      <c r="Z1031">
        <v>0.96184000000000003</v>
      </c>
      <c r="AA1031">
        <v>1.09795</v>
      </c>
      <c r="AB1031">
        <v>1.1818599999999999</v>
      </c>
      <c r="AC1031">
        <v>1.27494</v>
      </c>
      <c r="AD1031">
        <v>1.3041799999999999</v>
      </c>
      <c r="AE1031">
        <v>1.4770099999999999</v>
      </c>
      <c r="AF1031">
        <v>1.5001599999999999</v>
      </c>
      <c r="AG1031">
        <v>1.7376</v>
      </c>
      <c r="AH1031">
        <v>1.5202599999999999</v>
      </c>
      <c r="AI1031">
        <f t="shared" si="2"/>
        <v>1.8913214477682463</v>
      </c>
      <c r="AJ1031">
        <f t="shared" si="3"/>
        <v>1.8913214477682463</v>
      </c>
      <c r="AL1031">
        <v>6.6333299999999998E-3</v>
      </c>
      <c r="AM1031">
        <v>0.154728</v>
      </c>
      <c r="AN1031">
        <v>0.34644999999999998</v>
      </c>
      <c r="AO1031">
        <v>0.50595199999999996</v>
      </c>
      <c r="AP1031">
        <v>0.64108200000000004</v>
      </c>
      <c r="AQ1031">
        <v>0.78121300000000005</v>
      </c>
      <c r="AR1031">
        <v>0.96184000000000003</v>
      </c>
      <c r="AS1031">
        <v>1.09795</v>
      </c>
      <c r="AT1031">
        <v>1.1818599999999999</v>
      </c>
      <c r="AU1031">
        <v>1.27494</v>
      </c>
      <c r="AV1031">
        <v>1.3041799999999999</v>
      </c>
      <c r="AW1031">
        <v>1.4770099999999999</v>
      </c>
      <c r="AX1031">
        <v>1.5001599999999999</v>
      </c>
      <c r="AY1031">
        <v>1.7376</v>
      </c>
      <c r="AZ1031">
        <v>1.5202599999999999</v>
      </c>
    </row>
    <row r="1032" spans="2:52" x14ac:dyDescent="0.2">
      <c r="B1032">
        <v>1017</v>
      </c>
      <c r="C1032" t="s">
        <v>172</v>
      </c>
      <c r="D1032">
        <v>1855.8</v>
      </c>
      <c r="E1032">
        <v>68.55</v>
      </c>
      <c r="H1032">
        <v>1017</v>
      </c>
      <c r="I1032" t="s">
        <v>172</v>
      </c>
      <c r="J1032">
        <v>3838.8</v>
      </c>
      <c r="K1032">
        <v>334.45</v>
      </c>
      <c r="S1032">
        <f t="shared" si="4"/>
        <v>2008</v>
      </c>
      <c r="T1032">
        <v>6.6111099999999999E-3</v>
      </c>
      <c r="U1032">
        <v>0.20763300000000001</v>
      </c>
      <c r="V1032">
        <v>0.329654</v>
      </c>
      <c r="W1032">
        <v>0.51957399999999998</v>
      </c>
      <c r="X1032">
        <v>0.652285</v>
      </c>
      <c r="Y1032">
        <v>0.77404399999999995</v>
      </c>
      <c r="Z1032">
        <v>0.90267500000000001</v>
      </c>
      <c r="AA1032">
        <v>1.04908</v>
      </c>
      <c r="AB1032">
        <v>1.1185400000000001</v>
      </c>
      <c r="AC1032">
        <v>1.28179</v>
      </c>
      <c r="AD1032">
        <v>1.4208099999999999</v>
      </c>
      <c r="AE1032">
        <v>1.52406</v>
      </c>
      <c r="AF1032">
        <v>1.55267</v>
      </c>
      <c r="AG1032">
        <v>1.92119</v>
      </c>
      <c r="AH1032">
        <v>1.6596500000000001</v>
      </c>
      <c r="AI1032">
        <f t="shared" si="2"/>
        <v>1.8730469363260769</v>
      </c>
      <c r="AJ1032">
        <f t="shared" si="3"/>
        <v>1.8730469363260769</v>
      </c>
      <c r="AL1032">
        <v>6.6111099999999999E-3</v>
      </c>
      <c r="AM1032">
        <v>0.20763300000000001</v>
      </c>
      <c r="AN1032">
        <v>0.329654</v>
      </c>
      <c r="AO1032">
        <v>0.51957399999999998</v>
      </c>
      <c r="AP1032">
        <v>0.652285</v>
      </c>
      <c r="AQ1032">
        <v>0.77404399999999995</v>
      </c>
      <c r="AR1032">
        <v>0.90267500000000001</v>
      </c>
      <c r="AS1032">
        <v>1.04908</v>
      </c>
      <c r="AT1032">
        <v>1.1185400000000001</v>
      </c>
      <c r="AU1032">
        <v>1.28179</v>
      </c>
      <c r="AV1032">
        <v>1.4208099999999999</v>
      </c>
      <c r="AW1032">
        <v>1.52406</v>
      </c>
      <c r="AX1032">
        <v>1.55267</v>
      </c>
      <c r="AY1032">
        <v>1.92119</v>
      </c>
      <c r="AZ1032">
        <v>1.6596500000000001</v>
      </c>
    </row>
    <row r="1033" spans="2:52" x14ac:dyDescent="0.2">
      <c r="B1033">
        <v>1018</v>
      </c>
      <c r="C1033" t="s">
        <v>172</v>
      </c>
      <c r="D1033">
        <v>2233.1999999999998</v>
      </c>
      <c r="E1033">
        <v>80.299000000000007</v>
      </c>
      <c r="H1033">
        <v>1018</v>
      </c>
      <c r="I1033" t="s">
        <v>172</v>
      </c>
      <c r="J1033">
        <v>3552.8</v>
      </c>
      <c r="K1033">
        <v>355.88</v>
      </c>
      <c r="N1033" t="s">
        <v>174</v>
      </c>
      <c r="O1033" t="s">
        <v>173</v>
      </c>
      <c r="S1033">
        <f t="shared" si="4"/>
        <v>2009</v>
      </c>
      <c r="T1033">
        <v>6.6044399999999996E-3</v>
      </c>
      <c r="U1033">
        <v>0.135797</v>
      </c>
      <c r="V1033">
        <v>0.33959699999999998</v>
      </c>
      <c r="W1033">
        <v>0.52592300000000003</v>
      </c>
      <c r="X1033">
        <v>0.70446900000000001</v>
      </c>
      <c r="Y1033">
        <v>0.87885199999999997</v>
      </c>
      <c r="Z1033">
        <v>1.00173</v>
      </c>
      <c r="AA1033">
        <v>1.1254</v>
      </c>
      <c r="AB1033">
        <v>1.39856</v>
      </c>
      <c r="AC1033">
        <v>1.4900599999999999</v>
      </c>
      <c r="AD1033">
        <v>1.5632299999999999</v>
      </c>
      <c r="AE1033">
        <v>1.6136699999999999</v>
      </c>
      <c r="AF1033">
        <v>1.8141400000000001</v>
      </c>
      <c r="AG1033">
        <v>1.9957400000000001</v>
      </c>
      <c r="AH1033">
        <v>2.2298300000000002</v>
      </c>
      <c r="AI1033">
        <f t="shared" si="2"/>
        <v>2.029307080175101</v>
      </c>
      <c r="AJ1033">
        <f t="shared" si="3"/>
        <v>2.029307080175101</v>
      </c>
      <c r="AL1033">
        <v>6.6044399999999996E-3</v>
      </c>
      <c r="AM1033">
        <v>0.135797</v>
      </c>
      <c r="AN1033">
        <v>0.33959699999999998</v>
      </c>
      <c r="AO1033">
        <v>0.52592300000000003</v>
      </c>
      <c r="AP1033">
        <v>0.70446900000000001</v>
      </c>
      <c r="AQ1033">
        <v>0.87885199999999997</v>
      </c>
      <c r="AR1033">
        <v>1.00173</v>
      </c>
      <c r="AS1033">
        <v>1.1254</v>
      </c>
      <c r="AT1033">
        <v>1.39856</v>
      </c>
      <c r="AU1033">
        <v>1.4900599999999999</v>
      </c>
      <c r="AV1033">
        <v>1.5632299999999999</v>
      </c>
      <c r="AW1033">
        <v>1.6136699999999999</v>
      </c>
      <c r="AX1033">
        <v>1.8141400000000001</v>
      </c>
      <c r="AY1033">
        <v>1.9957400000000001</v>
      </c>
      <c r="AZ1033">
        <v>2.2298300000000002</v>
      </c>
    </row>
    <row r="1034" spans="2:52" x14ac:dyDescent="0.2">
      <c r="B1034">
        <v>1019</v>
      </c>
      <c r="C1034" t="s">
        <v>172</v>
      </c>
      <c r="D1034">
        <v>2566.3000000000002</v>
      </c>
      <c r="E1034">
        <v>98.766000000000005</v>
      </c>
      <c r="H1034">
        <v>1019</v>
      </c>
      <c r="I1034" t="s">
        <v>168</v>
      </c>
      <c r="J1034">
        <v>0.39185999999999999</v>
      </c>
      <c r="K1034">
        <v>1.737E-2</v>
      </c>
      <c r="N1034">
        <f t="shared" ref="N1034:N1046" si="5">J1047</f>
        <v>0.36346000000000001</v>
      </c>
      <c r="O1034">
        <f t="shared" ref="O1034:O1046" si="6">D1042</f>
        <v>0.31684000000000001</v>
      </c>
      <c r="P1034">
        <v>0.37998599999999999</v>
      </c>
      <c r="S1034">
        <f t="shared" si="4"/>
        <v>2010</v>
      </c>
      <c r="T1034">
        <v>4.9767699999999998E-2</v>
      </c>
      <c r="U1034">
        <v>0.17485600000000001</v>
      </c>
      <c r="V1034">
        <v>0.38297900000000001</v>
      </c>
      <c r="W1034">
        <v>0.489483</v>
      </c>
      <c r="X1034">
        <v>0.66449400000000003</v>
      </c>
      <c r="Y1034">
        <v>0.91516299999999995</v>
      </c>
      <c r="Z1034">
        <v>1.11856</v>
      </c>
      <c r="AA1034">
        <v>1.2608999999999999</v>
      </c>
      <c r="AB1034">
        <v>1.3711100000000001</v>
      </c>
      <c r="AC1034">
        <v>1.5874200000000001</v>
      </c>
      <c r="AD1034">
        <v>1.65866</v>
      </c>
      <c r="AE1034">
        <v>1.92405</v>
      </c>
      <c r="AF1034">
        <v>1.9228400000000001</v>
      </c>
      <c r="AG1034">
        <v>2.0792799999999998</v>
      </c>
      <c r="AH1034">
        <v>2.3162099999999999</v>
      </c>
      <c r="AI1034">
        <f t="shared" si="2"/>
        <v>2.1026912349126419</v>
      </c>
      <c r="AJ1034">
        <f t="shared" si="3"/>
        <v>2.1026912349126419</v>
      </c>
      <c r="AL1034">
        <v>4.9767699999999998E-2</v>
      </c>
      <c r="AM1034">
        <v>0.17485600000000001</v>
      </c>
      <c r="AN1034">
        <v>0.38297900000000001</v>
      </c>
      <c r="AO1034">
        <v>0.489483</v>
      </c>
      <c r="AP1034">
        <v>0.66449400000000003</v>
      </c>
      <c r="AQ1034">
        <v>0.91516299999999995</v>
      </c>
      <c r="AR1034">
        <v>1.11856</v>
      </c>
      <c r="AS1034">
        <v>1.2608999999999999</v>
      </c>
      <c r="AT1034">
        <v>1.3711100000000001</v>
      </c>
      <c r="AU1034">
        <v>1.5874200000000001</v>
      </c>
      <c r="AV1034">
        <v>1.65866</v>
      </c>
      <c r="AW1034">
        <v>1.92405</v>
      </c>
      <c r="AX1034">
        <v>1.9228400000000001</v>
      </c>
      <c r="AY1034">
        <v>2.0792799999999998</v>
      </c>
      <c r="AZ1034">
        <v>2.3162099999999999</v>
      </c>
    </row>
    <row r="1035" spans="2:52" x14ac:dyDescent="0.2">
      <c r="B1035">
        <v>1020</v>
      </c>
      <c r="C1035" t="s">
        <v>172</v>
      </c>
      <c r="D1035">
        <v>2833.9</v>
      </c>
      <c r="E1035">
        <v>122.82</v>
      </c>
      <c r="H1035">
        <v>1020</v>
      </c>
      <c r="I1035" t="s">
        <v>168</v>
      </c>
      <c r="J1035">
        <v>0.53851000000000004</v>
      </c>
      <c r="K1035">
        <v>4.6541000000000004E-3</v>
      </c>
      <c r="N1035">
        <f t="shared" si="5"/>
        <v>0.50682000000000005</v>
      </c>
      <c r="O1035">
        <f t="shared" si="6"/>
        <v>0.40035999999999999</v>
      </c>
      <c r="P1035">
        <v>0.46568300000000001</v>
      </c>
      <c r="S1035">
        <f t="shared" si="4"/>
        <v>2011</v>
      </c>
      <c r="T1035">
        <v>3.0688199999999999E-2</v>
      </c>
      <c r="U1035">
        <v>0.204737</v>
      </c>
      <c r="V1035">
        <v>0.290412</v>
      </c>
      <c r="W1035">
        <v>0.50868400000000003</v>
      </c>
      <c r="X1035">
        <v>0.66511500000000001</v>
      </c>
      <c r="Y1035">
        <v>0.80847199999999997</v>
      </c>
      <c r="Z1035">
        <v>0.97573500000000002</v>
      </c>
      <c r="AA1035">
        <v>1.2246999999999999</v>
      </c>
      <c r="AB1035">
        <v>1.34642</v>
      </c>
      <c r="AC1035">
        <v>1.51769</v>
      </c>
      <c r="AD1035">
        <v>1.5846800000000001</v>
      </c>
      <c r="AE1035">
        <v>1.6210100000000001</v>
      </c>
      <c r="AF1035">
        <v>2.1760299999999999</v>
      </c>
      <c r="AG1035">
        <v>1.7538</v>
      </c>
      <c r="AH1035">
        <v>2.2867999999999999</v>
      </c>
      <c r="AI1035">
        <f t="shared" si="2"/>
        <v>1.9400277548279694</v>
      </c>
      <c r="AJ1035">
        <f t="shared" si="3"/>
        <v>1.9400277548279694</v>
      </c>
      <c r="AL1035">
        <v>3.0688199999999999E-2</v>
      </c>
      <c r="AM1035">
        <v>0.204737</v>
      </c>
      <c r="AN1035">
        <v>0.290412</v>
      </c>
      <c r="AO1035">
        <v>0.50868400000000003</v>
      </c>
      <c r="AP1035">
        <v>0.66511500000000001</v>
      </c>
      <c r="AQ1035">
        <v>0.80847199999999997</v>
      </c>
      <c r="AR1035">
        <v>0.97573500000000002</v>
      </c>
      <c r="AS1035">
        <v>1.2246999999999999</v>
      </c>
      <c r="AT1035">
        <v>1.34642</v>
      </c>
      <c r="AU1035">
        <v>1.51769</v>
      </c>
      <c r="AV1035">
        <v>1.5846800000000001</v>
      </c>
      <c r="AW1035">
        <v>1.6210100000000001</v>
      </c>
      <c r="AX1035">
        <v>2.1760299999999999</v>
      </c>
      <c r="AY1035">
        <v>1.7538</v>
      </c>
      <c r="AZ1035">
        <v>2.2867999999999999</v>
      </c>
    </row>
    <row r="1036" spans="2:52" x14ac:dyDescent="0.2">
      <c r="B1036">
        <v>1021</v>
      </c>
      <c r="C1036" t="s">
        <v>172</v>
      </c>
      <c r="D1036">
        <v>2692.1</v>
      </c>
      <c r="E1036">
        <v>135.47999999999999</v>
      </c>
      <c r="H1036">
        <v>1021</v>
      </c>
      <c r="I1036" t="s">
        <v>168</v>
      </c>
      <c r="J1036">
        <v>0.68786999999999998</v>
      </c>
      <c r="K1036">
        <v>3.5130999999999999E-3</v>
      </c>
      <c r="N1036">
        <f t="shared" si="5"/>
        <v>0.65569</v>
      </c>
      <c r="O1036">
        <f t="shared" si="6"/>
        <v>0.48658000000000001</v>
      </c>
      <c r="P1036">
        <v>0.57263299999999995</v>
      </c>
      <c r="S1036">
        <f t="shared" si="4"/>
        <v>2012</v>
      </c>
      <c r="T1036">
        <v>2.90201E-2</v>
      </c>
      <c r="U1036">
        <v>0.14197299999999999</v>
      </c>
      <c r="V1036">
        <v>0.27035999999999999</v>
      </c>
      <c r="W1036">
        <v>0.40963899999999998</v>
      </c>
      <c r="X1036">
        <v>0.64271100000000003</v>
      </c>
      <c r="Y1036">
        <v>0.82372000000000001</v>
      </c>
      <c r="Z1036">
        <v>0.974379</v>
      </c>
      <c r="AA1036">
        <v>1.1716599999999999</v>
      </c>
      <c r="AB1036">
        <v>1.30619</v>
      </c>
      <c r="AC1036">
        <v>1.5192099999999999</v>
      </c>
      <c r="AD1036">
        <v>1.6142300000000001</v>
      </c>
      <c r="AE1036">
        <v>1.64408</v>
      </c>
      <c r="AF1036">
        <v>1.71696</v>
      </c>
      <c r="AG1036">
        <v>2.0401799999999999</v>
      </c>
      <c r="AH1036">
        <v>2.0862599999999998</v>
      </c>
      <c r="AI1036">
        <f t="shared" si="2"/>
        <v>1.8323929542206099</v>
      </c>
      <c r="AJ1036">
        <f t="shared" si="3"/>
        <v>1.8323929542206099</v>
      </c>
      <c r="AL1036">
        <v>2.90201E-2</v>
      </c>
      <c r="AM1036">
        <v>0.14197299999999999</v>
      </c>
      <c r="AN1036">
        <v>0.27035999999999999</v>
      </c>
      <c r="AO1036">
        <v>0.40963899999999998</v>
      </c>
      <c r="AP1036">
        <v>0.64271100000000003</v>
      </c>
      <c r="AQ1036">
        <v>0.82372000000000001</v>
      </c>
      <c r="AR1036">
        <v>0.974379</v>
      </c>
      <c r="AS1036">
        <v>1.1716599999999999</v>
      </c>
      <c r="AT1036">
        <v>1.30619</v>
      </c>
      <c r="AU1036">
        <v>1.5192099999999999</v>
      </c>
      <c r="AV1036">
        <v>1.6142300000000001</v>
      </c>
      <c r="AW1036">
        <v>1.64408</v>
      </c>
      <c r="AX1036">
        <v>1.71696</v>
      </c>
      <c r="AY1036">
        <v>2.0401799999999999</v>
      </c>
      <c r="AZ1036">
        <v>2.0862599999999998</v>
      </c>
    </row>
    <row r="1037" spans="2:52" x14ac:dyDescent="0.2">
      <c r="B1037">
        <v>1022</v>
      </c>
      <c r="C1037" t="s">
        <v>172</v>
      </c>
      <c r="D1037">
        <v>2796.2</v>
      </c>
      <c r="E1037">
        <v>164.28</v>
      </c>
      <c r="H1037">
        <v>1022</v>
      </c>
      <c r="I1037" t="s">
        <v>168</v>
      </c>
      <c r="J1037">
        <v>0.73934</v>
      </c>
      <c r="K1037">
        <v>5.3489000000000002E-3</v>
      </c>
      <c r="N1037">
        <f t="shared" si="5"/>
        <v>0.80379</v>
      </c>
      <c r="O1037">
        <f t="shared" si="6"/>
        <v>0.59838000000000002</v>
      </c>
      <c r="P1037">
        <v>0.73413499999999998</v>
      </c>
      <c r="S1037">
        <f t="shared" si="4"/>
        <v>2013</v>
      </c>
      <c r="T1037">
        <v>9.4955100000000001E-2</v>
      </c>
      <c r="U1037">
        <v>0.14394000000000001</v>
      </c>
      <c r="V1037">
        <v>0.28855900000000001</v>
      </c>
      <c r="W1037">
        <v>0.44197599999999998</v>
      </c>
      <c r="X1037">
        <v>0.56424300000000005</v>
      </c>
      <c r="Y1037">
        <v>0.78199200000000002</v>
      </c>
      <c r="Z1037">
        <v>1.1314599999999999</v>
      </c>
      <c r="AA1037">
        <v>1.28396</v>
      </c>
      <c r="AB1037">
        <v>1.4259500000000001</v>
      </c>
      <c r="AC1037">
        <v>1.69201</v>
      </c>
      <c r="AD1037">
        <v>1.8337699999999999</v>
      </c>
      <c r="AE1037">
        <v>1.8058099999999999</v>
      </c>
      <c r="AF1037">
        <v>1.96028</v>
      </c>
      <c r="AG1037">
        <v>2.1865800000000002</v>
      </c>
      <c r="AH1037">
        <v>2.2067299999999999</v>
      </c>
      <c r="AI1037">
        <f t="shared" si="2"/>
        <v>1.9133399378124323</v>
      </c>
      <c r="AJ1037">
        <f t="shared" si="3"/>
        <v>1.9133399378124323</v>
      </c>
      <c r="AL1037">
        <v>9.4955100000000001E-2</v>
      </c>
      <c r="AM1037">
        <v>0.14394000000000001</v>
      </c>
      <c r="AN1037">
        <v>0.28855900000000001</v>
      </c>
      <c r="AO1037">
        <v>0.44197599999999998</v>
      </c>
      <c r="AP1037">
        <v>0.56424300000000005</v>
      </c>
      <c r="AQ1037">
        <v>0.78199200000000002</v>
      </c>
      <c r="AR1037">
        <v>1.1314599999999999</v>
      </c>
      <c r="AS1037">
        <v>1.28396</v>
      </c>
      <c r="AT1037">
        <v>1.4259500000000001</v>
      </c>
      <c r="AU1037">
        <v>1.69201</v>
      </c>
      <c r="AV1037">
        <v>1.8337699999999999</v>
      </c>
      <c r="AW1037">
        <v>1.8058099999999999</v>
      </c>
      <c r="AX1037">
        <v>1.96028</v>
      </c>
      <c r="AY1037">
        <v>2.1865800000000002</v>
      </c>
      <c r="AZ1037">
        <v>2.2067299999999999</v>
      </c>
    </row>
    <row r="1038" spans="2:52" x14ac:dyDescent="0.2">
      <c r="B1038">
        <v>1023</v>
      </c>
      <c r="C1038" t="s">
        <v>172</v>
      </c>
      <c r="D1038">
        <v>3471.6</v>
      </c>
      <c r="E1038">
        <v>244.37</v>
      </c>
      <c r="H1038">
        <v>1023</v>
      </c>
      <c r="I1038" t="s">
        <v>168</v>
      </c>
      <c r="J1038">
        <v>0.82323000000000002</v>
      </c>
      <c r="K1038">
        <v>5.1102999999999999E-3</v>
      </c>
      <c r="N1038">
        <f t="shared" si="5"/>
        <v>0.85141999999999995</v>
      </c>
      <c r="O1038">
        <f t="shared" si="6"/>
        <v>0.72036999999999995</v>
      </c>
      <c r="P1038">
        <v>0.80960299999999996</v>
      </c>
      <c r="S1038">
        <f t="shared" si="4"/>
        <v>2014</v>
      </c>
      <c r="T1038">
        <v>1.43426E-2</v>
      </c>
      <c r="U1038">
        <v>0.19287000000000001</v>
      </c>
      <c r="V1038">
        <v>0.31631300000000001</v>
      </c>
      <c r="W1038">
        <v>0.45464199999999999</v>
      </c>
      <c r="X1038">
        <v>0.61695900000000004</v>
      </c>
      <c r="Y1038">
        <v>0.75100199999999995</v>
      </c>
      <c r="Z1038">
        <v>0.89350200000000002</v>
      </c>
      <c r="AA1038">
        <v>1.1541600000000001</v>
      </c>
      <c r="AB1038">
        <v>1.30999</v>
      </c>
      <c r="AC1038">
        <v>1.3702700000000001</v>
      </c>
      <c r="AD1038">
        <v>1.69154</v>
      </c>
      <c r="AE1038">
        <v>1.81467</v>
      </c>
      <c r="AF1038">
        <v>1.73305</v>
      </c>
      <c r="AG1038">
        <v>1.6580999999999999</v>
      </c>
      <c r="AH1038">
        <v>2.2359200000000001</v>
      </c>
      <c r="AI1038">
        <f t="shared" si="2"/>
        <v>1.8522774487639415</v>
      </c>
      <c r="AJ1038">
        <f t="shared" si="3"/>
        <v>1.8522774487639415</v>
      </c>
      <c r="AL1038">
        <v>1.43426E-2</v>
      </c>
      <c r="AM1038">
        <v>0.19287000000000001</v>
      </c>
      <c r="AN1038">
        <v>0.31631300000000001</v>
      </c>
      <c r="AO1038">
        <v>0.45464199999999999</v>
      </c>
      <c r="AP1038">
        <v>0.61695900000000004</v>
      </c>
      <c r="AQ1038">
        <v>0.75100199999999995</v>
      </c>
      <c r="AR1038">
        <v>0.89350200000000002</v>
      </c>
      <c r="AS1038">
        <v>1.1541600000000001</v>
      </c>
      <c r="AT1038">
        <v>1.30999</v>
      </c>
      <c r="AU1038">
        <v>1.3702700000000001</v>
      </c>
      <c r="AV1038">
        <v>1.69154</v>
      </c>
      <c r="AW1038">
        <v>1.81467</v>
      </c>
      <c r="AX1038">
        <v>1.73305</v>
      </c>
      <c r="AY1038">
        <v>1.6580999999999999</v>
      </c>
      <c r="AZ1038">
        <v>2.2359200000000001</v>
      </c>
    </row>
    <row r="1039" spans="2:52" x14ac:dyDescent="0.2">
      <c r="B1039">
        <v>1024</v>
      </c>
      <c r="C1039" t="s">
        <v>172</v>
      </c>
      <c r="D1039">
        <v>3773.2</v>
      </c>
      <c r="E1039">
        <v>314.54000000000002</v>
      </c>
      <c r="H1039">
        <v>1024</v>
      </c>
      <c r="I1039" t="s">
        <v>168</v>
      </c>
      <c r="J1039">
        <v>0.95045000000000002</v>
      </c>
      <c r="K1039">
        <v>4.8666999999999998E-3</v>
      </c>
      <c r="N1039">
        <f t="shared" si="5"/>
        <v>0.92967999999999995</v>
      </c>
      <c r="O1039">
        <f t="shared" si="6"/>
        <v>0.86053999999999997</v>
      </c>
      <c r="P1039">
        <v>0.85461900000000002</v>
      </c>
      <c r="S1039">
        <f t="shared" si="4"/>
        <v>2015</v>
      </c>
      <c r="T1039">
        <v>2.5182300000000001E-2</v>
      </c>
      <c r="U1039">
        <v>0.18132400000000001</v>
      </c>
      <c r="V1039">
        <v>0.40363599999999999</v>
      </c>
      <c r="W1039">
        <v>0.46143499999999998</v>
      </c>
      <c r="X1039">
        <v>0.57039899999999999</v>
      </c>
      <c r="Y1039">
        <v>0.68950800000000001</v>
      </c>
      <c r="Z1039">
        <v>0.78634199999999999</v>
      </c>
      <c r="AA1039">
        <v>0.88782799999999995</v>
      </c>
      <c r="AB1039">
        <v>1.1461300000000001</v>
      </c>
      <c r="AC1039">
        <v>1.20279</v>
      </c>
      <c r="AD1039">
        <v>1.3553599999999999</v>
      </c>
      <c r="AE1039">
        <v>1.91421</v>
      </c>
      <c r="AF1039">
        <v>1.4502299999999999</v>
      </c>
      <c r="AG1039">
        <v>1.61694</v>
      </c>
      <c r="AH1039">
        <v>2.6267399999999999</v>
      </c>
      <c r="AI1039">
        <f t="shared" si="2"/>
        <v>1.8085300298020119</v>
      </c>
      <c r="AJ1039">
        <f t="shared" si="3"/>
        <v>1.8088898264103483</v>
      </c>
      <c r="AL1039">
        <v>2.5182300000000001E-2</v>
      </c>
      <c r="AM1039">
        <v>0.18132400000000001</v>
      </c>
      <c r="AN1039">
        <v>0.40307799999999999</v>
      </c>
      <c r="AO1039">
        <v>0.46302599999999999</v>
      </c>
      <c r="AP1039">
        <v>0.57050199999999995</v>
      </c>
      <c r="AQ1039">
        <v>0.68973700000000004</v>
      </c>
      <c r="AR1039">
        <v>0.78601699999999997</v>
      </c>
      <c r="AS1039">
        <v>0.88723799999999997</v>
      </c>
      <c r="AT1039">
        <v>1.14452</v>
      </c>
      <c r="AU1039">
        <v>1.20051</v>
      </c>
      <c r="AV1039">
        <v>1.37778</v>
      </c>
      <c r="AW1039">
        <v>1.8916299999999999</v>
      </c>
      <c r="AX1039">
        <v>1.4523999999999999</v>
      </c>
      <c r="AY1039">
        <v>1.6028100000000001</v>
      </c>
      <c r="AZ1039">
        <v>2.6271100000000001</v>
      </c>
    </row>
    <row r="1040" spans="2:52" x14ac:dyDescent="0.2">
      <c r="B1040">
        <v>1025</v>
      </c>
      <c r="C1040" t="s">
        <v>172</v>
      </c>
      <c r="D1040">
        <v>3306.4</v>
      </c>
      <c r="E1040">
        <v>322.20999999999998</v>
      </c>
      <c r="H1040">
        <v>1025</v>
      </c>
      <c r="I1040" t="s">
        <v>168</v>
      </c>
      <c r="J1040">
        <v>1.0646</v>
      </c>
      <c r="K1040">
        <v>4.5845E-3</v>
      </c>
      <c r="N1040">
        <f t="shared" si="5"/>
        <v>1.0501</v>
      </c>
      <c r="O1040">
        <f t="shared" si="6"/>
        <v>1.0012000000000001</v>
      </c>
      <c r="P1040">
        <v>0.90422000000000002</v>
      </c>
      <c r="S1040">
        <f t="shared" si="4"/>
        <v>2016</v>
      </c>
      <c r="T1040">
        <v>2.5182300000000001E-2</v>
      </c>
      <c r="U1040">
        <v>0.18132400000000001</v>
      </c>
      <c r="V1040">
        <v>0.40746100000000002</v>
      </c>
      <c r="W1040">
        <v>0.53097099999999997</v>
      </c>
      <c r="X1040">
        <v>0.55728</v>
      </c>
      <c r="Y1040">
        <v>0.64773999999999998</v>
      </c>
      <c r="Z1040">
        <v>0.73183900000000002</v>
      </c>
      <c r="AA1040">
        <v>0.801068</v>
      </c>
      <c r="AB1040">
        <v>0.94333299999999998</v>
      </c>
      <c r="AC1040">
        <v>1.0441499999999999</v>
      </c>
      <c r="AD1040">
        <v>1.20634</v>
      </c>
      <c r="AE1040">
        <v>0.67217400000000005</v>
      </c>
      <c r="AF1040">
        <v>1.0749</v>
      </c>
      <c r="AG1040">
        <v>1.82186</v>
      </c>
      <c r="AH1040">
        <v>1.5669999999999999</v>
      </c>
      <c r="AI1040">
        <f t="shared" si="2"/>
        <v>1.736610126838473</v>
      </c>
      <c r="AJ1040">
        <f t="shared" si="3"/>
        <v>1.7365465634605399</v>
      </c>
      <c r="AL1040">
        <v>2.5182300000000001E-2</v>
      </c>
      <c r="AM1040">
        <v>0.18132400000000001</v>
      </c>
      <c r="AN1040">
        <v>0.40726400000000001</v>
      </c>
      <c r="AO1040">
        <v>0.53086900000000004</v>
      </c>
      <c r="AP1040">
        <v>0.55684699999999998</v>
      </c>
      <c r="AQ1040">
        <v>0.64769500000000002</v>
      </c>
      <c r="AR1040">
        <v>0.73219100000000004</v>
      </c>
      <c r="AS1040">
        <v>0.801261</v>
      </c>
      <c r="AT1040">
        <v>0.94278600000000001</v>
      </c>
      <c r="AU1040">
        <v>1.0466800000000001</v>
      </c>
      <c r="AV1040">
        <v>1.20052</v>
      </c>
      <c r="AW1040">
        <v>0.63702899999999996</v>
      </c>
      <c r="AX1040">
        <v>1.0876600000000001</v>
      </c>
      <c r="AY1040">
        <v>1.86954</v>
      </c>
      <c r="AZ1040">
        <v>1.63832</v>
      </c>
    </row>
    <row r="1041" spans="2:52" x14ac:dyDescent="0.2">
      <c r="B1041">
        <v>1026</v>
      </c>
      <c r="C1041" t="s">
        <v>172</v>
      </c>
      <c r="D1041">
        <v>2247.1999999999998</v>
      </c>
      <c r="E1041">
        <v>260.67</v>
      </c>
      <c r="H1041">
        <v>1026</v>
      </c>
      <c r="I1041" t="s">
        <v>168</v>
      </c>
      <c r="J1041">
        <v>1.2361</v>
      </c>
      <c r="K1041">
        <v>7.2037999999999998E-3</v>
      </c>
      <c r="N1041">
        <f t="shared" si="5"/>
        <v>1.1569</v>
      </c>
      <c r="O1041">
        <f t="shared" si="6"/>
        <v>1.1805000000000001</v>
      </c>
      <c r="P1041">
        <v>1.0452900000000001</v>
      </c>
      <c r="S1041">
        <f t="shared" si="4"/>
        <v>2017</v>
      </c>
      <c r="T1041">
        <v>2.5182300000000001E-2</v>
      </c>
      <c r="U1041">
        <v>0.19112000000000001</v>
      </c>
      <c r="V1041">
        <v>0.40397699999999997</v>
      </c>
      <c r="W1041">
        <v>0.49775399999999997</v>
      </c>
      <c r="X1041">
        <v>0.651003</v>
      </c>
      <c r="Y1041">
        <v>0.694249</v>
      </c>
      <c r="Z1041">
        <v>0.75042600000000004</v>
      </c>
      <c r="AA1041">
        <v>0.82689599999999996</v>
      </c>
      <c r="AB1041">
        <v>0.89332400000000001</v>
      </c>
      <c r="AC1041">
        <v>0.91145100000000001</v>
      </c>
      <c r="AD1041">
        <v>1.0183899999999999</v>
      </c>
      <c r="AE1041">
        <v>1.0845</v>
      </c>
      <c r="AF1041">
        <v>0.37662800000000002</v>
      </c>
      <c r="AG1041">
        <v>0.67774800000000002</v>
      </c>
      <c r="AH1041">
        <v>0.75100299999999998</v>
      </c>
      <c r="AI1041">
        <f t="shared" si="2"/>
        <v>1.7316763739561536</v>
      </c>
      <c r="AJ1041">
        <f t="shared" si="3"/>
        <v>1.7655256895405991</v>
      </c>
      <c r="AL1041">
        <v>2.5182300000000001E-2</v>
      </c>
      <c r="AM1041">
        <v>0.19112000000000001</v>
      </c>
      <c r="AN1041">
        <v>0.40393200000000001</v>
      </c>
      <c r="AO1041">
        <v>0.49784400000000001</v>
      </c>
      <c r="AP1041">
        <v>0.65078599999999998</v>
      </c>
      <c r="AQ1041">
        <v>0.69388099999999997</v>
      </c>
      <c r="AR1041">
        <v>0.750552</v>
      </c>
      <c r="AS1041">
        <v>0.82698199999999999</v>
      </c>
      <c r="AT1041">
        <v>0.89353700000000003</v>
      </c>
      <c r="AU1041">
        <v>0.91203599999999996</v>
      </c>
      <c r="AV1041">
        <v>1.0194000000000001</v>
      </c>
      <c r="AW1041">
        <v>1.09667</v>
      </c>
      <c r="AX1041">
        <v>1.2784199999999999</v>
      </c>
      <c r="AY1041">
        <v>1.4601599999999999</v>
      </c>
      <c r="AZ1041">
        <v>1.65672</v>
      </c>
    </row>
    <row r="1042" spans="2:52" x14ac:dyDescent="0.2">
      <c r="B1042">
        <v>1027</v>
      </c>
      <c r="C1042" t="s">
        <v>168</v>
      </c>
      <c r="D1042">
        <v>0.31684000000000001</v>
      </c>
      <c r="E1042">
        <v>2.2123E-2</v>
      </c>
      <c r="H1042">
        <v>1027</v>
      </c>
      <c r="I1042" t="s">
        <v>168</v>
      </c>
      <c r="J1042">
        <v>1.4145000000000001</v>
      </c>
      <c r="K1042">
        <v>6.5411999999999996E-3</v>
      </c>
      <c r="N1042">
        <f t="shared" si="5"/>
        <v>1.3207</v>
      </c>
      <c r="O1042">
        <f t="shared" si="6"/>
        <v>1.3314999999999999</v>
      </c>
      <c r="P1042">
        <v>0.98276600000000003</v>
      </c>
      <c r="S1042">
        <f t="shared" si="4"/>
        <v>2018</v>
      </c>
      <c r="T1042">
        <v>2.5182300000000001E-2</v>
      </c>
      <c r="U1042">
        <v>0.186222</v>
      </c>
      <c r="V1042">
        <v>0.37998599999999999</v>
      </c>
      <c r="W1042">
        <v>0.46568300000000001</v>
      </c>
      <c r="X1042">
        <v>0.57263299999999995</v>
      </c>
      <c r="Y1042">
        <v>0.73413499999999998</v>
      </c>
      <c r="Z1042">
        <v>0.80960299999999996</v>
      </c>
      <c r="AA1042">
        <v>0.85461900000000002</v>
      </c>
      <c r="AB1042">
        <v>0.90422000000000002</v>
      </c>
      <c r="AC1042">
        <v>1.0452900000000001</v>
      </c>
      <c r="AD1042">
        <v>0.98276600000000003</v>
      </c>
      <c r="AE1042">
        <v>1.1997800000000001</v>
      </c>
      <c r="AF1042">
        <v>0.51720999999999995</v>
      </c>
      <c r="AG1042">
        <v>0.37522100000000003</v>
      </c>
      <c r="AH1042">
        <v>1.2350399999999999</v>
      </c>
      <c r="AI1042">
        <f t="shared" si="2"/>
        <v>1.6923557026504494</v>
      </c>
      <c r="AJ1042">
        <f t="shared" si="3"/>
        <v>1.7328541451197357</v>
      </c>
      <c r="AL1042">
        <v>2.5182300000000001E-2</v>
      </c>
      <c r="AM1042">
        <v>0.186222</v>
      </c>
      <c r="AN1042">
        <v>0.33776600000000001</v>
      </c>
      <c r="AO1042">
        <v>0.47090900000000002</v>
      </c>
      <c r="AP1042">
        <v>0.60913700000000004</v>
      </c>
      <c r="AQ1042">
        <v>0.74671399999999999</v>
      </c>
      <c r="AR1042">
        <v>0.79096900000000003</v>
      </c>
      <c r="AS1042">
        <v>0.86366799999999999</v>
      </c>
      <c r="AT1042">
        <v>0.97555199999999997</v>
      </c>
      <c r="AU1042">
        <v>1.07474</v>
      </c>
      <c r="AV1042">
        <v>1.22689</v>
      </c>
      <c r="AW1042">
        <v>1.38554</v>
      </c>
      <c r="AX1042">
        <v>1.51326</v>
      </c>
      <c r="AY1042">
        <v>1.6588099999999999</v>
      </c>
      <c r="AZ1042">
        <v>1.7539899999999999</v>
      </c>
    </row>
    <row r="1043" spans="2:52" x14ac:dyDescent="0.2">
      <c r="B1043">
        <v>1028</v>
      </c>
      <c r="C1043" t="s">
        <v>168</v>
      </c>
      <c r="D1043">
        <v>0.40035999999999999</v>
      </c>
      <c r="E1043">
        <v>1.0409E-2</v>
      </c>
      <c r="H1043">
        <v>1028</v>
      </c>
      <c r="I1043" t="s">
        <v>168</v>
      </c>
      <c r="J1043">
        <v>1.5593999999999999</v>
      </c>
      <c r="K1043">
        <v>8.1244000000000004E-3</v>
      </c>
      <c r="N1043">
        <f t="shared" si="5"/>
        <v>1.4914000000000001</v>
      </c>
      <c r="O1043">
        <f t="shared" si="6"/>
        <v>1.5351999999999999</v>
      </c>
      <c r="P1043">
        <v>1.1997800000000001</v>
      </c>
      <c r="S1043">
        <f t="shared" si="4"/>
        <v>2019</v>
      </c>
      <c r="T1043">
        <v>2.5182300000000001E-2</v>
      </c>
      <c r="U1043">
        <v>0.186222</v>
      </c>
      <c r="V1043">
        <v>0.30675000000000002</v>
      </c>
      <c r="W1043">
        <v>0.40290999999999999</v>
      </c>
      <c r="X1043">
        <v>0.49630999999999997</v>
      </c>
      <c r="Y1043">
        <v>0.59131999999999996</v>
      </c>
      <c r="Z1043">
        <v>0.71075999999999995</v>
      </c>
      <c r="AA1043">
        <v>0.83925000000000005</v>
      </c>
      <c r="AB1043">
        <v>0.98479000000000005</v>
      </c>
      <c r="AC1043">
        <v>1.1296999999999999</v>
      </c>
      <c r="AD1043">
        <v>1.3123</v>
      </c>
      <c r="AE1043">
        <v>1.4656</v>
      </c>
      <c r="AF1043">
        <v>1.6708000000000001</v>
      </c>
      <c r="AG1043">
        <v>1.8443000000000001</v>
      </c>
      <c r="AH1043">
        <v>2.0249000000000001</v>
      </c>
      <c r="AI1043">
        <f t="shared" si="2"/>
        <v>1.5564998060086079</v>
      </c>
    </row>
    <row r="1044" spans="2:52" x14ac:dyDescent="0.2">
      <c r="B1044">
        <v>1029</v>
      </c>
      <c r="C1044" t="s">
        <v>168</v>
      </c>
      <c r="D1044">
        <v>0.48658000000000001</v>
      </c>
      <c r="E1044">
        <v>1.1997000000000001E-2</v>
      </c>
      <c r="H1044">
        <v>1029</v>
      </c>
      <c r="I1044" t="s">
        <v>168</v>
      </c>
      <c r="J1044">
        <v>1.7231000000000001</v>
      </c>
      <c r="K1044">
        <v>1.0637000000000001E-2</v>
      </c>
      <c r="N1044">
        <f t="shared" si="5"/>
        <v>1.6289</v>
      </c>
      <c r="O1044">
        <f t="shared" si="6"/>
        <v>1.708</v>
      </c>
      <c r="P1044">
        <v>0.51720999999999995</v>
      </c>
      <c r="U1044" t="s">
        <v>171</v>
      </c>
      <c r="V1044">
        <v>0.28129300000000002</v>
      </c>
      <c r="W1044">
        <v>0.37433499999999997</v>
      </c>
      <c r="X1044">
        <v>0.47856900000000002</v>
      </c>
      <c r="Y1044">
        <v>0.58780600000000005</v>
      </c>
      <c r="Z1044">
        <v>0.69198999999999999</v>
      </c>
      <c r="AA1044">
        <v>0.79492600000000002</v>
      </c>
      <c r="AB1044">
        <v>0.91781299999999999</v>
      </c>
      <c r="AC1044">
        <v>1.0467599999999999</v>
      </c>
      <c r="AD1044">
        <v>1.1891620000000001</v>
      </c>
      <c r="AE1044">
        <v>1.328886</v>
      </c>
      <c r="AF1044">
        <v>1.5012129999999999</v>
      </c>
      <c r="AG1044">
        <v>1.6449689999999999</v>
      </c>
      <c r="AH1044">
        <v>1.834781</v>
      </c>
    </row>
    <row r="1045" spans="2:52" x14ac:dyDescent="0.2">
      <c r="B1045">
        <v>1030</v>
      </c>
      <c r="C1045" t="s">
        <v>168</v>
      </c>
      <c r="D1045">
        <v>0.59838000000000002</v>
      </c>
      <c r="E1045">
        <v>1.7868999999999999E-2</v>
      </c>
      <c r="H1045">
        <v>1030</v>
      </c>
      <c r="I1045" t="s">
        <v>168</v>
      </c>
      <c r="J1045">
        <v>1.8321000000000001</v>
      </c>
      <c r="K1045">
        <v>1.081E-2</v>
      </c>
      <c r="N1045">
        <f t="shared" si="5"/>
        <v>1.7856000000000001</v>
      </c>
      <c r="O1045">
        <f t="shared" si="6"/>
        <v>1.8887</v>
      </c>
      <c r="P1045">
        <v>0.37522100000000003</v>
      </c>
      <c r="U1045" t="s">
        <v>170</v>
      </c>
      <c r="V1045">
        <v>0.28181</v>
      </c>
      <c r="W1045">
        <v>0.37087700000000001</v>
      </c>
      <c r="X1045">
        <v>0.45730799999999999</v>
      </c>
      <c r="Y1045">
        <v>0.544964</v>
      </c>
      <c r="Z1045">
        <v>0.65503</v>
      </c>
      <c r="AA1045">
        <v>0.77353700000000003</v>
      </c>
      <c r="AB1045">
        <v>0.90776500000000004</v>
      </c>
      <c r="AC1045">
        <v>1.0414399999999999</v>
      </c>
      <c r="AD1045">
        <v>1.2096800000000001</v>
      </c>
      <c r="AE1045">
        <v>1.3511500000000001</v>
      </c>
      <c r="AF1045">
        <v>1.5403</v>
      </c>
      <c r="AG1045">
        <v>1.70021</v>
      </c>
      <c r="AH1045">
        <v>1.8668199999999999</v>
      </c>
    </row>
    <row r="1046" spans="2:52" x14ac:dyDescent="0.2">
      <c r="B1046">
        <v>1031</v>
      </c>
      <c r="C1046" t="s">
        <v>168</v>
      </c>
      <c r="D1046">
        <v>0.72036999999999995</v>
      </c>
      <c r="E1046">
        <v>2.2709E-2</v>
      </c>
      <c r="H1046">
        <v>1031</v>
      </c>
      <c r="I1046" t="s">
        <v>168</v>
      </c>
      <c r="J1046">
        <v>1.8993</v>
      </c>
      <c r="K1046">
        <v>1.1119E-2</v>
      </c>
      <c r="N1046">
        <f t="shared" si="5"/>
        <v>1.8879999999999999</v>
      </c>
      <c r="O1046">
        <f t="shared" si="6"/>
        <v>2.0876000000000001</v>
      </c>
      <c r="P1046">
        <v>1.2350399999999999</v>
      </c>
      <c r="U1046" t="s">
        <v>169</v>
      </c>
      <c r="V1046">
        <v>0.30675000000000002</v>
      </c>
      <c r="W1046">
        <v>0.40290999999999999</v>
      </c>
      <c r="X1046">
        <v>0.49630999999999997</v>
      </c>
      <c r="Y1046">
        <v>0.59131999999999996</v>
      </c>
      <c r="Z1046">
        <v>0.71075999999999995</v>
      </c>
      <c r="AA1046">
        <v>0.83925000000000005</v>
      </c>
      <c r="AB1046">
        <v>0.98479000000000005</v>
      </c>
      <c r="AC1046">
        <v>1.1296999999999999</v>
      </c>
      <c r="AD1046">
        <v>1.3123</v>
      </c>
      <c r="AE1046">
        <v>1.4656</v>
      </c>
      <c r="AF1046">
        <v>1.6708000000000001</v>
      </c>
      <c r="AG1046">
        <v>1.8443000000000001</v>
      </c>
      <c r="AH1046">
        <v>2.0249000000000001</v>
      </c>
    </row>
    <row r="1047" spans="2:52" x14ac:dyDescent="0.2">
      <c r="B1047">
        <v>1032</v>
      </c>
      <c r="C1047" t="s">
        <v>168</v>
      </c>
      <c r="D1047">
        <v>0.86053999999999997</v>
      </c>
      <c r="E1047">
        <v>2.8500999999999999E-2</v>
      </c>
      <c r="H1047">
        <v>1032</v>
      </c>
      <c r="I1047" t="s">
        <v>167</v>
      </c>
      <c r="J1047">
        <v>0.36346000000000001</v>
      </c>
      <c r="K1047">
        <v>2.9627000000000001E-2</v>
      </c>
    </row>
    <row r="1048" spans="2:52" x14ac:dyDescent="0.2">
      <c r="B1048">
        <v>1033</v>
      </c>
      <c r="C1048" t="s">
        <v>168</v>
      </c>
      <c r="D1048">
        <v>1.0012000000000001</v>
      </c>
      <c r="E1048">
        <v>3.4707000000000002E-2</v>
      </c>
      <c r="H1048">
        <v>1033</v>
      </c>
      <c r="I1048" t="s">
        <v>167</v>
      </c>
      <c r="J1048">
        <v>0.50682000000000005</v>
      </c>
      <c r="K1048">
        <v>1.7822999999999999E-2</v>
      </c>
    </row>
    <row r="1049" spans="2:52" x14ac:dyDescent="0.2">
      <c r="B1049">
        <v>1034</v>
      </c>
      <c r="C1049" t="s">
        <v>168</v>
      </c>
      <c r="D1049">
        <v>1.1805000000000001</v>
      </c>
      <c r="E1049">
        <v>4.3048000000000003E-2</v>
      </c>
      <c r="H1049">
        <v>1034</v>
      </c>
      <c r="I1049" t="s">
        <v>167</v>
      </c>
      <c r="J1049">
        <v>0.65569</v>
      </c>
      <c r="K1049">
        <v>1.0466E-2</v>
      </c>
      <c r="Y1049">
        <v>1050</v>
      </c>
      <c r="Z1049" t="s">
        <v>167</v>
      </c>
      <c r="AA1049">
        <v>0.30675000000000002</v>
      </c>
      <c r="AB1049">
        <v>3.1046000000000001E-2</v>
      </c>
    </row>
    <row r="1050" spans="2:52" x14ac:dyDescent="0.2">
      <c r="B1050">
        <v>1035</v>
      </c>
      <c r="C1050" t="s">
        <v>168</v>
      </c>
      <c r="D1050">
        <v>1.3314999999999999</v>
      </c>
      <c r="E1050">
        <v>4.9237000000000003E-2</v>
      </c>
      <c r="H1050">
        <v>1035</v>
      </c>
      <c r="I1050" t="s">
        <v>167</v>
      </c>
      <c r="J1050">
        <v>0.80379</v>
      </c>
      <c r="K1050">
        <v>9.9691999999999992E-3</v>
      </c>
      <c r="Y1050">
        <v>1051</v>
      </c>
      <c r="Z1050" t="s">
        <v>167</v>
      </c>
      <c r="AA1050">
        <v>0.40290999999999999</v>
      </c>
      <c r="AB1050">
        <v>2.2322000000000002E-2</v>
      </c>
    </row>
    <row r="1051" spans="2:52" x14ac:dyDescent="0.2">
      <c r="B1051">
        <v>1036</v>
      </c>
      <c r="C1051" t="s">
        <v>168</v>
      </c>
      <c r="D1051">
        <v>1.5351999999999999</v>
      </c>
      <c r="E1051">
        <v>5.7755000000000001E-2</v>
      </c>
      <c r="H1051">
        <v>1036</v>
      </c>
      <c r="I1051" t="s">
        <v>167</v>
      </c>
      <c r="J1051">
        <v>0.85141999999999995</v>
      </c>
      <c r="K1051">
        <v>1.0278000000000001E-2</v>
      </c>
      <c r="Y1051">
        <v>1052</v>
      </c>
      <c r="Z1051" t="s">
        <v>167</v>
      </c>
      <c r="AA1051">
        <v>0.49630999999999997</v>
      </c>
      <c r="AB1051">
        <v>1.2194999999999999E-2</v>
      </c>
    </row>
    <row r="1052" spans="2:52" x14ac:dyDescent="0.2">
      <c r="B1052">
        <v>1037</v>
      </c>
      <c r="C1052" t="s">
        <v>168</v>
      </c>
      <c r="D1052">
        <v>1.708</v>
      </c>
      <c r="E1052">
        <v>6.6478999999999996E-2</v>
      </c>
      <c r="H1052">
        <v>1037</v>
      </c>
      <c r="I1052" t="s">
        <v>167</v>
      </c>
      <c r="J1052">
        <v>0.92967999999999995</v>
      </c>
      <c r="K1052">
        <v>9.9515999999999997E-3</v>
      </c>
      <c r="Y1052">
        <v>1053</v>
      </c>
      <c r="Z1052" t="s">
        <v>167</v>
      </c>
      <c r="AA1052">
        <v>0.59131999999999996</v>
      </c>
      <c r="AB1052">
        <v>1.6754000000000002E-2</v>
      </c>
    </row>
    <row r="1053" spans="2:52" x14ac:dyDescent="0.2">
      <c r="B1053">
        <v>1038</v>
      </c>
      <c r="C1053" t="s">
        <v>168</v>
      </c>
      <c r="D1053">
        <v>1.8887</v>
      </c>
      <c r="E1053">
        <v>7.3786000000000004E-2</v>
      </c>
      <c r="H1053">
        <v>1038</v>
      </c>
      <c r="I1053" t="s">
        <v>167</v>
      </c>
      <c r="J1053">
        <v>1.0501</v>
      </c>
      <c r="K1053">
        <v>9.4085000000000002E-3</v>
      </c>
      <c r="Y1053">
        <v>1054</v>
      </c>
      <c r="Z1053" t="s">
        <v>167</v>
      </c>
      <c r="AA1053">
        <v>0.71075999999999995</v>
      </c>
      <c r="AB1053">
        <v>2.3014E-2</v>
      </c>
    </row>
    <row r="1054" spans="2:52" x14ac:dyDescent="0.2">
      <c r="B1054">
        <v>1039</v>
      </c>
      <c r="C1054" t="s">
        <v>168</v>
      </c>
      <c r="D1054">
        <v>2.0876000000000001</v>
      </c>
      <c r="E1054">
        <v>8.1991999999999995E-2</v>
      </c>
      <c r="H1054">
        <v>1039</v>
      </c>
      <c r="I1054" t="s">
        <v>167</v>
      </c>
      <c r="J1054">
        <v>1.1569</v>
      </c>
      <c r="K1054">
        <v>8.8176000000000001E-3</v>
      </c>
      <c r="Y1054">
        <v>1055</v>
      </c>
      <c r="Z1054" t="s">
        <v>167</v>
      </c>
      <c r="AA1054">
        <v>0.83925000000000005</v>
      </c>
      <c r="AB1054">
        <v>2.8416E-2</v>
      </c>
    </row>
    <row r="1055" spans="2:52" x14ac:dyDescent="0.2">
      <c r="B1055">
        <v>1040</v>
      </c>
      <c r="C1055" t="s">
        <v>167</v>
      </c>
      <c r="D1055">
        <v>0.30675000000000002</v>
      </c>
      <c r="E1055">
        <v>3.1046000000000001E-2</v>
      </c>
      <c r="F1055">
        <v>0.28129300000000002</v>
      </c>
      <c r="H1055">
        <v>1040</v>
      </c>
      <c r="I1055" t="s">
        <v>167</v>
      </c>
      <c r="J1055">
        <v>1.3207</v>
      </c>
      <c r="K1055">
        <v>1.0126E-2</v>
      </c>
      <c r="Y1055">
        <v>1056</v>
      </c>
      <c r="Z1055" t="s">
        <v>167</v>
      </c>
      <c r="AA1055">
        <v>0.98479000000000005</v>
      </c>
      <c r="AB1055">
        <v>3.4578999999999999E-2</v>
      </c>
    </row>
    <row r="1056" spans="2:52" x14ac:dyDescent="0.2">
      <c r="B1056">
        <v>1041</v>
      </c>
      <c r="C1056" t="s">
        <v>167</v>
      </c>
      <c r="D1056">
        <v>0.40290999999999999</v>
      </c>
      <c r="E1056">
        <v>2.2322000000000002E-2</v>
      </c>
      <c r="F1056">
        <v>0.37433499999999997</v>
      </c>
      <c r="H1056">
        <v>1041</v>
      </c>
      <c r="I1056" t="s">
        <v>167</v>
      </c>
      <c r="J1056">
        <v>1.4914000000000001</v>
      </c>
      <c r="K1056">
        <v>9.3059000000000006E-3</v>
      </c>
      <c r="Y1056">
        <v>1057</v>
      </c>
      <c r="Z1056" t="s">
        <v>167</v>
      </c>
      <c r="AA1056">
        <v>1.1296999999999999</v>
      </c>
      <c r="AB1056">
        <v>4.1049000000000002E-2</v>
      </c>
    </row>
    <row r="1057" spans="2:28" x14ac:dyDescent="0.2">
      <c r="B1057">
        <v>1042</v>
      </c>
      <c r="C1057" t="s">
        <v>167</v>
      </c>
      <c r="D1057">
        <v>0.49630999999999997</v>
      </c>
      <c r="E1057">
        <v>1.2194999999999999E-2</v>
      </c>
      <c r="F1057">
        <v>0.47856900000000002</v>
      </c>
      <c r="H1057">
        <v>1042</v>
      </c>
      <c r="I1057" t="s">
        <v>167</v>
      </c>
      <c r="J1057">
        <v>1.6289</v>
      </c>
      <c r="K1057">
        <v>1.0274999999999999E-2</v>
      </c>
      <c r="Y1057">
        <v>1058</v>
      </c>
      <c r="Z1057" t="s">
        <v>167</v>
      </c>
      <c r="AA1057">
        <v>1.3123</v>
      </c>
      <c r="AB1057">
        <v>4.9426999999999999E-2</v>
      </c>
    </row>
    <row r="1058" spans="2:28" x14ac:dyDescent="0.2">
      <c r="B1058">
        <v>1043</v>
      </c>
      <c r="C1058" t="s">
        <v>167</v>
      </c>
      <c r="D1058">
        <v>0.59131999999999996</v>
      </c>
      <c r="E1058">
        <v>1.6754000000000002E-2</v>
      </c>
      <c r="F1058">
        <v>0.58780600000000005</v>
      </c>
      <c r="H1058">
        <v>1043</v>
      </c>
      <c r="I1058" t="s">
        <v>167</v>
      </c>
      <c r="J1058">
        <v>1.7856000000000001</v>
      </c>
      <c r="K1058">
        <v>1.2217E-2</v>
      </c>
      <c r="Y1058">
        <v>1059</v>
      </c>
      <c r="Z1058" t="s">
        <v>167</v>
      </c>
      <c r="AA1058">
        <v>1.4656</v>
      </c>
      <c r="AB1058">
        <v>5.5821000000000003E-2</v>
      </c>
    </row>
    <row r="1059" spans="2:28" x14ac:dyDescent="0.2">
      <c r="B1059">
        <v>1044</v>
      </c>
      <c r="C1059" t="s">
        <v>167</v>
      </c>
      <c r="D1059">
        <v>0.71075999999999995</v>
      </c>
      <c r="E1059">
        <v>2.3014E-2</v>
      </c>
      <c r="F1059">
        <v>0.69198999999999999</v>
      </c>
      <c r="H1059">
        <v>1044</v>
      </c>
      <c r="I1059" t="s">
        <v>167</v>
      </c>
      <c r="J1059">
        <v>1.8879999999999999</v>
      </c>
      <c r="K1059">
        <v>1.2286999999999999E-2</v>
      </c>
      <c r="Y1059">
        <v>1060</v>
      </c>
      <c r="Z1059" t="s">
        <v>167</v>
      </c>
      <c r="AA1059">
        <v>1.6708000000000001</v>
      </c>
      <c r="AB1059">
        <v>6.4415E-2</v>
      </c>
    </row>
    <row r="1060" spans="2:28" x14ac:dyDescent="0.2">
      <c r="B1060">
        <v>1045</v>
      </c>
      <c r="C1060" t="s">
        <v>167</v>
      </c>
      <c r="D1060">
        <v>0.83925000000000005</v>
      </c>
      <c r="E1060">
        <v>2.8416E-2</v>
      </c>
      <c r="F1060">
        <v>0.79492600000000002</v>
      </c>
      <c r="H1060">
        <v>1045</v>
      </c>
      <c r="I1060" t="s">
        <v>166</v>
      </c>
      <c r="J1060">
        <v>0.39895000000000003</v>
      </c>
      <c r="K1060">
        <v>5.8994999999999999E-2</v>
      </c>
      <c r="Y1060">
        <v>1061</v>
      </c>
      <c r="Z1060" t="s">
        <v>167</v>
      </c>
      <c r="AA1060">
        <v>1.8443000000000001</v>
      </c>
      <c r="AB1060">
        <v>7.3137999999999995E-2</v>
      </c>
    </row>
    <row r="1061" spans="2:28" x14ac:dyDescent="0.2">
      <c r="B1061">
        <v>1046</v>
      </c>
      <c r="C1061" t="s">
        <v>167</v>
      </c>
      <c r="D1061">
        <v>0.98479000000000005</v>
      </c>
      <c r="E1061">
        <v>3.4578999999999999E-2</v>
      </c>
      <c r="F1061">
        <v>0.91781299999999999</v>
      </c>
      <c r="H1061">
        <v>1046</v>
      </c>
      <c r="I1061" t="s">
        <v>166</v>
      </c>
      <c r="J1061">
        <v>0.49035000000000001</v>
      </c>
      <c r="K1061">
        <v>5.3816000000000003E-2</v>
      </c>
      <c r="Y1061">
        <v>1062</v>
      </c>
      <c r="Z1061" t="s">
        <v>167</v>
      </c>
      <c r="AA1061">
        <v>2.0249000000000001</v>
      </c>
      <c r="AB1061">
        <v>8.0564999999999998E-2</v>
      </c>
    </row>
    <row r="1062" spans="2:28" x14ac:dyDescent="0.2">
      <c r="B1062">
        <v>1047</v>
      </c>
      <c r="C1062" t="s">
        <v>167</v>
      </c>
      <c r="D1062">
        <v>1.1296999999999999</v>
      </c>
      <c r="E1062">
        <v>4.1049000000000002E-2</v>
      </c>
      <c r="F1062">
        <v>1.0467599999999999</v>
      </c>
      <c r="H1062">
        <v>1047</v>
      </c>
      <c r="I1062" t="s">
        <v>166</v>
      </c>
      <c r="J1062">
        <v>0.63614999999999999</v>
      </c>
      <c r="K1062">
        <v>4.9142999999999999E-2</v>
      </c>
    </row>
    <row r="1063" spans="2:28" x14ac:dyDescent="0.2">
      <c r="B1063">
        <v>1048</v>
      </c>
      <c r="C1063" t="s">
        <v>167</v>
      </c>
      <c r="D1063">
        <v>1.3123</v>
      </c>
      <c r="E1063">
        <v>4.9426999999999999E-2</v>
      </c>
      <c r="F1063">
        <v>1.1891620000000001</v>
      </c>
      <c r="H1063">
        <v>1048</v>
      </c>
      <c r="I1063" t="s">
        <v>166</v>
      </c>
      <c r="J1063">
        <v>0.78361999999999998</v>
      </c>
      <c r="K1063">
        <v>4.6497999999999998E-2</v>
      </c>
    </row>
    <row r="1064" spans="2:28" x14ac:dyDescent="0.2">
      <c r="B1064">
        <v>1049</v>
      </c>
      <c r="C1064" t="s">
        <v>167</v>
      </c>
      <c r="D1064">
        <v>1.4656</v>
      </c>
      <c r="E1064">
        <v>5.5821000000000003E-2</v>
      </c>
      <c r="F1064">
        <v>1.328886</v>
      </c>
      <c r="H1064">
        <v>1049</v>
      </c>
      <c r="I1064" t="s">
        <v>166</v>
      </c>
      <c r="J1064">
        <v>0.92747999999999997</v>
      </c>
      <c r="K1064">
        <v>4.4922999999999998E-2</v>
      </c>
    </row>
    <row r="1065" spans="2:28" x14ac:dyDescent="0.2">
      <c r="B1065">
        <v>1050</v>
      </c>
      <c r="C1065" t="s">
        <v>167</v>
      </c>
      <c r="D1065">
        <v>1.6708000000000001</v>
      </c>
      <c r="E1065">
        <v>6.4415E-2</v>
      </c>
      <c r="F1065">
        <v>1.5012129999999999</v>
      </c>
      <c r="H1065">
        <v>1050</v>
      </c>
      <c r="I1065" t="s">
        <v>166</v>
      </c>
      <c r="J1065">
        <v>0.96891000000000005</v>
      </c>
      <c r="K1065">
        <v>4.2853000000000002E-2</v>
      </c>
    </row>
    <row r="1066" spans="2:28" x14ac:dyDescent="0.2">
      <c r="B1066">
        <v>1051</v>
      </c>
      <c r="C1066" t="s">
        <v>167</v>
      </c>
      <c r="D1066">
        <v>1.8443000000000001</v>
      </c>
      <c r="E1066">
        <v>7.3137999999999995E-2</v>
      </c>
      <c r="F1066">
        <v>1.6449689999999999</v>
      </c>
      <c r="H1066">
        <v>1051</v>
      </c>
      <c r="I1066" t="s">
        <v>166</v>
      </c>
      <c r="J1066">
        <v>1.0397000000000001</v>
      </c>
      <c r="K1066">
        <v>4.0208000000000001E-2</v>
      </c>
    </row>
    <row r="1067" spans="2:28" x14ac:dyDescent="0.2">
      <c r="B1067">
        <v>1052</v>
      </c>
      <c r="C1067" t="s">
        <v>167</v>
      </c>
      <c r="D1067">
        <v>2.0249000000000001</v>
      </c>
      <c r="E1067">
        <v>8.0564999999999998E-2</v>
      </c>
      <c r="F1067">
        <v>1.834781</v>
      </c>
      <c r="H1067">
        <v>1052</v>
      </c>
      <c r="I1067" t="s">
        <v>166</v>
      </c>
      <c r="J1067">
        <v>1.1518999999999999</v>
      </c>
      <c r="K1067">
        <v>3.7279E-2</v>
      </c>
    </row>
    <row r="1068" spans="2:28" x14ac:dyDescent="0.2">
      <c r="B1068">
        <v>1053</v>
      </c>
      <c r="C1068" t="s">
        <v>166</v>
      </c>
      <c r="D1068">
        <v>0.30630000000000002</v>
      </c>
      <c r="E1068">
        <v>3.3022000000000003E-2</v>
      </c>
      <c r="H1068">
        <v>1053</v>
      </c>
      <c r="I1068" t="s">
        <v>166</v>
      </c>
      <c r="J1068">
        <v>1.2502</v>
      </c>
      <c r="K1068">
        <v>3.4255000000000001E-2</v>
      </c>
    </row>
    <row r="1069" spans="2:28" x14ac:dyDescent="0.2">
      <c r="B1069">
        <v>1054</v>
      </c>
      <c r="C1069" t="s">
        <v>166</v>
      </c>
      <c r="D1069">
        <v>0.40805999999999998</v>
      </c>
      <c r="E1069">
        <v>5.0911999999999999E-2</v>
      </c>
      <c r="H1069">
        <v>1054</v>
      </c>
      <c r="I1069" t="s">
        <v>166</v>
      </c>
      <c r="J1069">
        <v>1.4056</v>
      </c>
      <c r="K1069">
        <v>3.1808999999999997E-2</v>
      </c>
    </row>
    <row r="1070" spans="2:28" x14ac:dyDescent="0.2">
      <c r="B1070">
        <v>1055</v>
      </c>
      <c r="C1070" t="s">
        <v>166</v>
      </c>
      <c r="D1070">
        <v>0.51585000000000003</v>
      </c>
      <c r="E1070">
        <v>5.0233E-2</v>
      </c>
      <c r="H1070">
        <v>1055</v>
      </c>
      <c r="I1070" t="s">
        <v>166</v>
      </c>
      <c r="J1070">
        <v>1.5682</v>
      </c>
      <c r="K1070">
        <v>2.887E-2</v>
      </c>
    </row>
    <row r="1071" spans="2:28" x14ac:dyDescent="0.2">
      <c r="B1071">
        <v>1056</v>
      </c>
      <c r="C1071" t="s">
        <v>166</v>
      </c>
      <c r="D1071">
        <v>0.61960000000000004</v>
      </c>
      <c r="E1071">
        <v>5.0626999999999998E-2</v>
      </c>
      <c r="H1071">
        <v>1056</v>
      </c>
      <c r="I1071" t="s">
        <v>166</v>
      </c>
      <c r="J1071">
        <v>1.6979</v>
      </c>
      <c r="K1071">
        <v>2.6712E-2</v>
      </c>
    </row>
    <row r="1072" spans="2:28" x14ac:dyDescent="0.2">
      <c r="B1072">
        <v>1057</v>
      </c>
      <c r="C1072" t="s">
        <v>166</v>
      </c>
      <c r="D1072">
        <v>0.72360000000000002</v>
      </c>
      <c r="E1072">
        <v>5.5326E-2</v>
      </c>
      <c r="H1072">
        <v>1057</v>
      </c>
      <c r="I1072" t="s">
        <v>166</v>
      </c>
      <c r="J1072">
        <v>1.8472999999999999</v>
      </c>
      <c r="K1072">
        <v>2.5305000000000001E-2</v>
      </c>
    </row>
    <row r="1073" spans="2:11" x14ac:dyDescent="0.2">
      <c r="B1073">
        <v>1058</v>
      </c>
      <c r="C1073" t="s">
        <v>166</v>
      </c>
      <c r="D1073">
        <v>0.85068999999999995</v>
      </c>
      <c r="E1073">
        <v>6.0336000000000001E-2</v>
      </c>
      <c r="H1073">
        <v>1058</v>
      </c>
      <c r="I1073" t="s">
        <v>165</v>
      </c>
      <c r="J1073">
        <v>0.39895000000000003</v>
      </c>
      <c r="K1073">
        <v>5.8994999999999999E-2</v>
      </c>
    </row>
    <row r="1074" spans="2:11" x14ac:dyDescent="0.2">
      <c r="B1074">
        <v>1059</v>
      </c>
      <c r="C1074" t="s">
        <v>166</v>
      </c>
      <c r="D1074">
        <v>0.98550000000000004</v>
      </c>
      <c r="E1074">
        <v>6.4845E-2</v>
      </c>
      <c r="H1074">
        <v>1059</v>
      </c>
      <c r="I1074" t="s">
        <v>165</v>
      </c>
      <c r="J1074">
        <v>0.52583999999999997</v>
      </c>
      <c r="K1074">
        <v>7.4151999999999996E-2</v>
      </c>
    </row>
    <row r="1075" spans="2:11" x14ac:dyDescent="0.2">
      <c r="B1075">
        <v>1060</v>
      </c>
      <c r="C1075" t="s">
        <v>166</v>
      </c>
      <c r="D1075">
        <v>1.1361000000000001</v>
      </c>
      <c r="E1075">
        <v>6.9506999999999999E-2</v>
      </c>
      <c r="H1075">
        <v>1060</v>
      </c>
      <c r="I1075" t="s">
        <v>165</v>
      </c>
      <c r="J1075">
        <v>0.61968000000000001</v>
      </c>
      <c r="K1075">
        <v>7.0665000000000006E-2</v>
      </c>
    </row>
    <row r="1076" spans="2:11" x14ac:dyDescent="0.2">
      <c r="B1076">
        <v>1061</v>
      </c>
      <c r="C1076" t="s">
        <v>166</v>
      </c>
      <c r="D1076">
        <v>1.2848999999999999</v>
      </c>
      <c r="E1076">
        <v>7.4219999999999994E-2</v>
      </c>
      <c r="H1076">
        <v>1061</v>
      </c>
      <c r="I1076" t="s">
        <v>165</v>
      </c>
      <c r="J1076">
        <v>0.76407999999999998</v>
      </c>
      <c r="K1076">
        <v>6.6841999999999999E-2</v>
      </c>
    </row>
    <row r="1077" spans="2:11" x14ac:dyDescent="0.2">
      <c r="B1077">
        <v>1062</v>
      </c>
      <c r="C1077" t="s">
        <v>166</v>
      </c>
      <c r="D1077">
        <v>1.4702</v>
      </c>
      <c r="E1077">
        <v>8.0033000000000007E-2</v>
      </c>
      <c r="H1077">
        <v>1062</v>
      </c>
      <c r="I1077" t="s">
        <v>165</v>
      </c>
      <c r="J1077">
        <v>0.90732000000000002</v>
      </c>
      <c r="K1077">
        <v>6.3882999999999995E-2</v>
      </c>
    </row>
    <row r="1078" spans="2:11" x14ac:dyDescent="0.2">
      <c r="B1078">
        <v>1063</v>
      </c>
      <c r="C1078" t="s">
        <v>166</v>
      </c>
      <c r="D1078">
        <v>1.6252</v>
      </c>
      <c r="E1078">
        <v>8.4684999999999996E-2</v>
      </c>
      <c r="H1078">
        <v>1063</v>
      </c>
      <c r="I1078" t="s">
        <v>165</v>
      </c>
      <c r="J1078">
        <v>1.0449999999999999</v>
      </c>
      <c r="K1078">
        <v>6.1228999999999999E-2</v>
      </c>
    </row>
    <row r="1079" spans="2:11" x14ac:dyDescent="0.2">
      <c r="B1079">
        <v>1064</v>
      </c>
      <c r="C1079" t="s">
        <v>166</v>
      </c>
      <c r="D1079">
        <v>1.8311999999999999</v>
      </c>
      <c r="E1079">
        <v>9.0865000000000001E-2</v>
      </c>
      <c r="H1079">
        <v>1064</v>
      </c>
      <c r="I1079" t="s">
        <v>165</v>
      </c>
      <c r="J1079">
        <v>1.0789</v>
      </c>
      <c r="K1079">
        <v>5.7917000000000003E-2</v>
      </c>
    </row>
    <row r="1080" spans="2:11" x14ac:dyDescent="0.2">
      <c r="B1080">
        <v>1065</v>
      </c>
      <c r="C1080" t="s">
        <v>166</v>
      </c>
      <c r="D1080">
        <v>2.0045999999999999</v>
      </c>
      <c r="E1080">
        <v>9.7325999999999996E-2</v>
      </c>
      <c r="H1080">
        <v>1065</v>
      </c>
      <c r="I1080" t="s">
        <v>165</v>
      </c>
      <c r="J1080">
        <v>1.1415</v>
      </c>
      <c r="K1080">
        <v>5.4018999999999998E-2</v>
      </c>
    </row>
    <row r="1081" spans="2:11" x14ac:dyDescent="0.2">
      <c r="B1081">
        <v>1066</v>
      </c>
      <c r="C1081" t="s">
        <v>165</v>
      </c>
      <c r="D1081">
        <v>0.30630000000000002</v>
      </c>
      <c r="E1081">
        <v>3.3022000000000003E-2</v>
      </c>
      <c r="H1081">
        <v>1066</v>
      </c>
      <c r="I1081" t="s">
        <v>165</v>
      </c>
      <c r="J1081">
        <v>1.2453000000000001</v>
      </c>
      <c r="K1081">
        <v>4.9854000000000002E-2</v>
      </c>
    </row>
    <row r="1082" spans="2:11" x14ac:dyDescent="0.2">
      <c r="B1082">
        <v>1067</v>
      </c>
      <c r="C1082" t="s">
        <v>165</v>
      </c>
      <c r="D1082">
        <v>0.40760999999999997</v>
      </c>
      <c r="E1082">
        <v>5.2141E-2</v>
      </c>
      <c r="H1082">
        <v>1067</v>
      </c>
      <c r="I1082" t="s">
        <v>165</v>
      </c>
      <c r="J1082">
        <v>1.3351</v>
      </c>
      <c r="K1082">
        <v>4.5638999999999999E-2</v>
      </c>
    </row>
    <row r="1083" spans="2:11" x14ac:dyDescent="0.2">
      <c r="B1083">
        <v>1068</v>
      </c>
      <c r="C1083" t="s">
        <v>165</v>
      </c>
      <c r="D1083">
        <v>0.52100000000000002</v>
      </c>
      <c r="E1083">
        <v>6.7949999999999997E-2</v>
      </c>
      <c r="H1083">
        <v>1068</v>
      </c>
      <c r="I1083" t="s">
        <v>165</v>
      </c>
      <c r="J1083">
        <v>1.4823999999999999</v>
      </c>
      <c r="K1083">
        <v>4.1929000000000001E-2</v>
      </c>
    </row>
    <row r="1084" spans="2:11" x14ac:dyDescent="0.2">
      <c r="B1084">
        <v>1069</v>
      </c>
      <c r="C1084" t="s">
        <v>165</v>
      </c>
      <c r="D1084">
        <v>0.63914000000000004</v>
      </c>
      <c r="E1084">
        <v>7.0268999999999998E-2</v>
      </c>
      <c r="H1084">
        <v>1069</v>
      </c>
      <c r="I1084" t="s">
        <v>165</v>
      </c>
      <c r="J1084">
        <v>1.6372</v>
      </c>
      <c r="K1084">
        <v>3.7963999999999998E-2</v>
      </c>
    </row>
    <row r="1085" spans="2:11" x14ac:dyDescent="0.2">
      <c r="B1085">
        <v>1070</v>
      </c>
      <c r="C1085" t="s">
        <v>165</v>
      </c>
      <c r="D1085">
        <v>0.75187999999999999</v>
      </c>
      <c r="E1085">
        <v>7.3098999999999997E-2</v>
      </c>
      <c r="H1085">
        <v>1070</v>
      </c>
      <c r="I1085" t="s">
        <v>165</v>
      </c>
      <c r="J1085">
        <v>1.7597</v>
      </c>
      <c r="K1085">
        <v>3.4714000000000002E-2</v>
      </c>
    </row>
    <row r="1086" spans="2:11" x14ac:dyDescent="0.2">
      <c r="B1086">
        <v>1071</v>
      </c>
      <c r="C1086" t="s">
        <v>165</v>
      </c>
      <c r="D1086">
        <v>0.86353000000000002</v>
      </c>
      <c r="E1086">
        <v>7.8562000000000007E-2</v>
      </c>
      <c r="H1086">
        <v>1071</v>
      </c>
      <c r="I1086" t="s">
        <v>164</v>
      </c>
      <c r="J1086">
        <v>5.4321999999999999</v>
      </c>
      <c r="K1086">
        <v>0.40262999999999999</v>
      </c>
    </row>
    <row r="1087" spans="2:11" x14ac:dyDescent="0.2">
      <c r="B1087">
        <v>1072</v>
      </c>
      <c r="C1087" t="s">
        <v>165</v>
      </c>
      <c r="D1087">
        <v>0.99694000000000005</v>
      </c>
      <c r="E1087">
        <v>8.3893999999999996E-2</v>
      </c>
      <c r="H1087">
        <v>1072</v>
      </c>
      <c r="I1087" t="s">
        <v>163</v>
      </c>
      <c r="J1087">
        <v>0.62541000000000002</v>
      </c>
      <c r="K1087">
        <v>6.8305000000000005E-2</v>
      </c>
    </row>
    <row r="1088" spans="2:11" x14ac:dyDescent="0.2">
      <c r="B1088">
        <v>1073</v>
      </c>
      <c r="C1088" t="s">
        <v>165</v>
      </c>
      <c r="D1088">
        <v>1.1368</v>
      </c>
      <c r="E1088">
        <v>8.8550000000000004E-2</v>
      </c>
      <c r="H1088">
        <v>1073</v>
      </c>
      <c r="I1088" t="s">
        <v>162</v>
      </c>
      <c r="J1088">
        <v>2195.5</v>
      </c>
      <c r="K1088">
        <v>499.72</v>
      </c>
    </row>
    <row r="1089" spans="2:11" x14ac:dyDescent="0.2">
      <c r="B1089">
        <v>1074</v>
      </c>
      <c r="C1089" t="s">
        <v>165</v>
      </c>
      <c r="D1089">
        <v>1.2912999999999999</v>
      </c>
      <c r="E1089">
        <v>9.3035999999999994E-2</v>
      </c>
      <c r="H1089">
        <v>1074</v>
      </c>
      <c r="I1089" t="s">
        <v>161</v>
      </c>
      <c r="J1089">
        <v>2195.5</v>
      </c>
      <c r="K1089">
        <v>269.07</v>
      </c>
    </row>
    <row r="1090" spans="2:11" x14ac:dyDescent="0.2">
      <c r="B1090">
        <v>1075</v>
      </c>
      <c r="C1090" t="s">
        <v>165</v>
      </c>
      <c r="D1090">
        <v>1.4428000000000001</v>
      </c>
      <c r="E1090">
        <v>9.7325999999999996E-2</v>
      </c>
      <c r="H1090">
        <v>1075</v>
      </c>
      <c r="I1090" t="s">
        <v>160</v>
      </c>
      <c r="J1090">
        <v>0.79612000000000005</v>
      </c>
      <c r="K1090">
        <v>0.46153</v>
      </c>
    </row>
    <row r="1091" spans="2:11" x14ac:dyDescent="0.2">
      <c r="B1091">
        <v>1076</v>
      </c>
      <c r="C1091" t="s">
        <v>165</v>
      </c>
      <c r="D1091">
        <v>1.6297999999999999</v>
      </c>
      <c r="E1091">
        <v>0.10229000000000001</v>
      </c>
      <c r="H1091">
        <v>1076</v>
      </c>
      <c r="I1091" t="s">
        <v>159</v>
      </c>
      <c r="J1091">
        <v>0.79612000000000005</v>
      </c>
      <c r="K1091">
        <v>3.5963000000000002E-2</v>
      </c>
    </row>
    <row r="1092" spans="2:11" x14ac:dyDescent="0.2">
      <c r="B1092">
        <v>1077</v>
      </c>
      <c r="C1092" t="s">
        <v>165</v>
      </c>
      <c r="D1092">
        <v>1.7856000000000001</v>
      </c>
      <c r="E1092">
        <v>0.10621</v>
      </c>
      <c r="H1092">
        <v>1077</v>
      </c>
      <c r="I1092" t="s">
        <v>158</v>
      </c>
      <c r="J1092">
        <v>0.57320000000000004</v>
      </c>
      <c r="K1092">
        <v>0.27764</v>
      </c>
    </row>
    <row r="1093" spans="2:11" x14ac:dyDescent="0.2">
      <c r="B1093">
        <v>1078</v>
      </c>
      <c r="C1093" t="s">
        <v>165</v>
      </c>
      <c r="D1093">
        <v>1.9916</v>
      </c>
      <c r="E1093">
        <v>0.11128</v>
      </c>
      <c r="H1093">
        <v>1078</v>
      </c>
      <c r="I1093" t="s">
        <v>157</v>
      </c>
      <c r="J1093">
        <v>0.53866999999999998</v>
      </c>
      <c r="K1093">
        <v>5.2873999999999997E-2</v>
      </c>
    </row>
    <row r="1094" spans="2:11" x14ac:dyDescent="0.2">
      <c r="B1094">
        <v>1079</v>
      </c>
      <c r="C1094" t="s">
        <v>164</v>
      </c>
      <c r="D1094">
        <v>5.6936999999999998</v>
      </c>
      <c r="E1094">
        <v>0.48069000000000001</v>
      </c>
      <c r="H1094">
        <v>1079</v>
      </c>
      <c r="I1094" t="s">
        <v>156</v>
      </c>
      <c r="J1094">
        <v>0.53874999999999995</v>
      </c>
      <c r="K1094">
        <v>5.6586999999999998E-2</v>
      </c>
    </row>
    <row r="1095" spans="2:11" x14ac:dyDescent="0.2">
      <c r="B1095">
        <v>1080</v>
      </c>
      <c r="C1095" t="s">
        <v>163</v>
      </c>
      <c r="D1095">
        <v>0.53695000000000004</v>
      </c>
      <c r="E1095">
        <v>6.8609000000000003E-2</v>
      </c>
      <c r="H1095">
        <v>1080</v>
      </c>
      <c r="I1095" t="s">
        <v>156</v>
      </c>
      <c r="J1095">
        <v>0.53874999999999995</v>
      </c>
      <c r="K1095">
        <v>5.6586999999999998E-2</v>
      </c>
    </row>
    <row r="1096" spans="2:11" x14ac:dyDescent="0.2">
      <c r="B1096">
        <v>1081</v>
      </c>
      <c r="C1096" t="s">
        <v>162</v>
      </c>
      <c r="D1096">
        <v>1684.5</v>
      </c>
      <c r="E1096">
        <v>407.2</v>
      </c>
      <c r="H1096">
        <v>1081</v>
      </c>
      <c r="I1096" t="s">
        <v>156</v>
      </c>
      <c r="J1096">
        <v>0.52141999999999999</v>
      </c>
      <c r="K1096">
        <v>4.3478999999999997E-2</v>
      </c>
    </row>
    <row r="1097" spans="2:11" x14ac:dyDescent="0.2">
      <c r="B1097">
        <v>1082</v>
      </c>
      <c r="C1097" t="s">
        <v>161</v>
      </c>
      <c r="D1097">
        <v>1684.5</v>
      </c>
      <c r="E1097">
        <v>243.31</v>
      </c>
      <c r="H1097">
        <v>1082</v>
      </c>
      <c r="I1097" t="s">
        <v>156</v>
      </c>
      <c r="J1097">
        <v>0.54515000000000002</v>
      </c>
      <c r="K1097">
        <v>5.1451999999999998E-2</v>
      </c>
    </row>
    <row r="1098" spans="2:11" x14ac:dyDescent="0.2">
      <c r="B1098">
        <v>1083</v>
      </c>
      <c r="C1098" t="s">
        <v>160</v>
      </c>
      <c r="D1098">
        <v>0.71440000000000003</v>
      </c>
      <c r="E1098">
        <v>0.44835999999999998</v>
      </c>
      <c r="H1098">
        <v>1083</v>
      </c>
      <c r="I1098" t="s">
        <v>156</v>
      </c>
      <c r="J1098">
        <v>0.52554999999999996</v>
      </c>
      <c r="K1098">
        <v>4.3219E-2</v>
      </c>
    </row>
    <row r="1099" spans="2:11" x14ac:dyDescent="0.2">
      <c r="B1099">
        <v>1084</v>
      </c>
      <c r="C1099" t="s">
        <v>159</v>
      </c>
      <c r="D1099">
        <v>0.71440000000000003</v>
      </c>
      <c r="E1099">
        <v>3.1112000000000001E-2</v>
      </c>
      <c r="H1099">
        <v>1084</v>
      </c>
      <c r="I1099" t="s">
        <v>156</v>
      </c>
      <c r="J1099">
        <v>0.51414000000000004</v>
      </c>
      <c r="K1099">
        <v>3.5666000000000003E-2</v>
      </c>
    </row>
    <row r="1100" spans="2:11" x14ac:dyDescent="0.2">
      <c r="B1100">
        <v>1085</v>
      </c>
      <c r="C1100" t="s">
        <v>158</v>
      </c>
      <c r="D1100">
        <v>0.55108000000000001</v>
      </c>
      <c r="E1100">
        <v>0.29339999999999999</v>
      </c>
      <c r="H1100">
        <v>1085</v>
      </c>
      <c r="I1100" t="s">
        <v>156</v>
      </c>
      <c r="J1100">
        <v>0.53839999999999999</v>
      </c>
      <c r="K1100">
        <v>5.8111000000000003E-2</v>
      </c>
    </row>
    <row r="1101" spans="2:11" x14ac:dyDescent="0.2">
      <c r="B1101">
        <v>1086</v>
      </c>
      <c r="C1101" t="s">
        <v>157</v>
      </c>
      <c r="D1101">
        <v>0.49281000000000003</v>
      </c>
      <c r="E1101">
        <v>5.6967999999999998E-2</v>
      </c>
      <c r="H1101">
        <v>1086</v>
      </c>
      <c r="I1101" t="s">
        <v>156</v>
      </c>
      <c r="J1101">
        <v>0.51537999999999995</v>
      </c>
      <c r="K1101">
        <v>5.0201999999999997E-2</v>
      </c>
    </row>
    <row r="1102" spans="2:11" x14ac:dyDescent="0.2">
      <c r="B1102">
        <v>1087</v>
      </c>
      <c r="C1102" t="s">
        <v>156</v>
      </c>
      <c r="D1102">
        <v>0.49281000000000003</v>
      </c>
      <c r="E1102">
        <v>5.6967999999999998E-2</v>
      </c>
      <c r="H1102">
        <v>1087</v>
      </c>
      <c r="I1102" t="s">
        <v>156</v>
      </c>
      <c r="J1102">
        <v>0.52278000000000002</v>
      </c>
      <c r="K1102">
        <v>4.1590000000000002E-2</v>
      </c>
    </row>
    <row r="1103" spans="2:11" x14ac:dyDescent="0.2">
      <c r="B1103">
        <v>1088</v>
      </c>
      <c r="C1103" t="s">
        <v>156</v>
      </c>
      <c r="D1103">
        <v>0.49281000000000003</v>
      </c>
      <c r="E1103">
        <v>5.6967999999999998E-2</v>
      </c>
      <c r="H1103">
        <v>1088</v>
      </c>
      <c r="I1103" t="s">
        <v>156</v>
      </c>
      <c r="J1103">
        <v>0.54312000000000005</v>
      </c>
      <c r="K1103">
        <v>5.4979E-2</v>
      </c>
    </row>
    <row r="1104" spans="2:11" x14ac:dyDescent="0.2">
      <c r="B1104">
        <v>1089</v>
      </c>
      <c r="C1104" t="s">
        <v>156</v>
      </c>
      <c r="D1104">
        <v>0.49281000000000003</v>
      </c>
      <c r="E1104">
        <v>5.6967999999999998E-2</v>
      </c>
      <c r="H1104">
        <v>1089</v>
      </c>
      <c r="I1104" t="s">
        <v>155</v>
      </c>
      <c r="J1104">
        <v>0.5393</v>
      </c>
      <c r="K1104">
        <v>6.1253000000000002E-2</v>
      </c>
    </row>
    <row r="1105" spans="2:11" x14ac:dyDescent="0.2">
      <c r="B1105">
        <v>1090</v>
      </c>
      <c r="C1105" t="s">
        <v>156</v>
      </c>
      <c r="D1105">
        <v>0.47772999999999999</v>
      </c>
      <c r="E1105">
        <v>4.6669000000000002E-2</v>
      </c>
      <c r="H1105">
        <v>1090</v>
      </c>
      <c r="I1105" t="s">
        <v>155</v>
      </c>
      <c r="J1105">
        <v>0.54239000000000004</v>
      </c>
      <c r="K1105">
        <v>6.7998000000000003E-2</v>
      </c>
    </row>
    <row r="1106" spans="2:11" x14ac:dyDescent="0.2">
      <c r="B1106">
        <v>1091</v>
      </c>
      <c r="C1106" t="s">
        <v>156</v>
      </c>
      <c r="D1106">
        <v>0.49659999999999999</v>
      </c>
      <c r="E1106">
        <v>5.1741000000000002E-2</v>
      </c>
      <c r="H1106">
        <v>1091</v>
      </c>
      <c r="I1106" t="s">
        <v>155</v>
      </c>
      <c r="J1106">
        <v>0.54344999999999999</v>
      </c>
      <c r="K1106">
        <v>6.6059000000000007E-2</v>
      </c>
    </row>
    <row r="1107" spans="2:11" x14ac:dyDescent="0.2">
      <c r="B1107">
        <v>1092</v>
      </c>
      <c r="C1107" t="s">
        <v>156</v>
      </c>
      <c r="D1107">
        <v>0.48141</v>
      </c>
      <c r="E1107">
        <v>4.5970999999999998E-2</v>
      </c>
      <c r="H1107">
        <v>1092</v>
      </c>
      <c r="I1107" t="s">
        <v>155</v>
      </c>
      <c r="J1107">
        <v>0.54061000000000003</v>
      </c>
      <c r="K1107">
        <v>5.4202E-2</v>
      </c>
    </row>
    <row r="1108" spans="2:11" x14ac:dyDescent="0.2">
      <c r="B1108">
        <v>1093</v>
      </c>
      <c r="C1108" t="s">
        <v>156</v>
      </c>
      <c r="D1108">
        <v>0.46988000000000002</v>
      </c>
      <c r="E1108">
        <v>3.8904000000000001E-2</v>
      </c>
      <c r="H1108">
        <v>1093</v>
      </c>
      <c r="I1108" t="s">
        <v>155</v>
      </c>
      <c r="J1108">
        <v>0.53913999999999995</v>
      </c>
      <c r="K1108">
        <v>4.9042000000000002E-2</v>
      </c>
    </row>
    <row r="1109" spans="2:11" x14ac:dyDescent="0.2">
      <c r="B1109">
        <v>1094</v>
      </c>
      <c r="C1109" t="s">
        <v>156</v>
      </c>
      <c r="D1109">
        <v>0.49337999999999999</v>
      </c>
      <c r="E1109">
        <v>5.8485000000000002E-2</v>
      </c>
      <c r="H1109">
        <v>1094</v>
      </c>
      <c r="I1109" t="s">
        <v>155</v>
      </c>
      <c r="J1109">
        <v>0.53613999999999995</v>
      </c>
      <c r="K1109">
        <v>3.8968999999999997E-2</v>
      </c>
    </row>
    <row r="1110" spans="2:11" x14ac:dyDescent="0.2">
      <c r="B1110">
        <v>1095</v>
      </c>
      <c r="C1110" t="s">
        <v>156</v>
      </c>
      <c r="D1110">
        <v>0.47402</v>
      </c>
      <c r="E1110">
        <v>5.1582000000000003E-2</v>
      </c>
      <c r="H1110">
        <v>1095</v>
      </c>
      <c r="I1110" t="s">
        <v>155</v>
      </c>
      <c r="J1110">
        <v>0.53396999999999994</v>
      </c>
      <c r="K1110">
        <v>3.4313999999999997E-2</v>
      </c>
    </row>
    <row r="1111" spans="2:11" x14ac:dyDescent="0.2">
      <c r="B1111">
        <v>1096</v>
      </c>
      <c r="C1111" t="s">
        <v>156</v>
      </c>
      <c r="D1111">
        <v>0.47700999999999999</v>
      </c>
      <c r="E1111">
        <v>4.4262999999999997E-2</v>
      </c>
      <c r="H1111">
        <v>1096</v>
      </c>
      <c r="I1111" t="s">
        <v>155</v>
      </c>
      <c r="J1111">
        <v>0.53507000000000005</v>
      </c>
      <c r="K1111">
        <v>4.0422E-2</v>
      </c>
    </row>
    <row r="1112" spans="2:11" x14ac:dyDescent="0.2">
      <c r="B1112">
        <v>1097</v>
      </c>
      <c r="C1112" t="s">
        <v>155</v>
      </c>
      <c r="D1112">
        <v>0.49317</v>
      </c>
      <c r="E1112">
        <v>5.6161999999999997E-2</v>
      </c>
      <c r="H1112">
        <v>1097</v>
      </c>
      <c r="I1112" t="s">
        <v>155</v>
      </c>
      <c r="J1112">
        <v>0.53554999999999997</v>
      </c>
      <c r="K1112">
        <v>4.4464999999999998E-2</v>
      </c>
    </row>
    <row r="1113" spans="2:11" x14ac:dyDescent="0.2">
      <c r="B1113">
        <v>1098</v>
      </c>
      <c r="C1113" t="s">
        <v>155</v>
      </c>
      <c r="D1113">
        <v>0.49276999999999999</v>
      </c>
      <c r="E1113">
        <v>5.3430999999999999E-2</v>
      </c>
      <c r="H1113">
        <v>1098</v>
      </c>
      <c r="I1113" t="s">
        <v>155</v>
      </c>
      <c r="J1113">
        <v>0.53710999999999998</v>
      </c>
      <c r="K1113">
        <v>5.1291999999999997E-2</v>
      </c>
    </row>
    <row r="1114" spans="2:11" x14ac:dyDescent="0.2">
      <c r="B1114">
        <v>1099</v>
      </c>
      <c r="C1114" t="s">
        <v>155</v>
      </c>
      <c r="D1114">
        <v>0.49207000000000001</v>
      </c>
      <c r="E1114">
        <v>5.0076000000000002E-2</v>
      </c>
      <c r="H1114">
        <v>1099</v>
      </c>
      <c r="I1114" t="s">
        <v>154</v>
      </c>
      <c r="J1114">
        <v>3830.2</v>
      </c>
      <c r="K1114">
        <v>1701.1</v>
      </c>
    </row>
    <row r="1115" spans="2:11" x14ac:dyDescent="0.2">
      <c r="B1115">
        <v>1100</v>
      </c>
      <c r="C1115" t="s">
        <v>155</v>
      </c>
      <c r="D1115">
        <v>0.49137999999999998</v>
      </c>
      <c r="E1115">
        <v>4.6796999999999998E-2</v>
      </c>
      <c r="H1115">
        <v>1100</v>
      </c>
      <c r="I1115" t="s">
        <v>153</v>
      </c>
      <c r="J1115">
        <v>4075.8</v>
      </c>
      <c r="K1115">
        <v>282.88</v>
      </c>
    </row>
    <row r="1116" spans="2:11" x14ac:dyDescent="0.2">
      <c r="B1116">
        <v>1101</v>
      </c>
      <c r="C1116" t="s">
        <v>155</v>
      </c>
      <c r="D1116">
        <v>0.49092000000000002</v>
      </c>
      <c r="E1116">
        <v>4.3901999999999997E-2</v>
      </c>
      <c r="H1116">
        <v>1101</v>
      </c>
      <c r="I1116" t="s">
        <v>152</v>
      </c>
      <c r="J1116">
        <v>-0.22800000000000001</v>
      </c>
      <c r="K1116">
        <v>0.57972000000000001</v>
      </c>
    </row>
    <row r="1117" spans="2:11" x14ac:dyDescent="0.2">
      <c r="B1117">
        <v>1102</v>
      </c>
      <c r="C1117" t="s">
        <v>155</v>
      </c>
      <c r="D1117">
        <v>0.4904</v>
      </c>
      <c r="E1117">
        <v>4.3047000000000002E-2</v>
      </c>
      <c r="H1117">
        <v>1102</v>
      </c>
      <c r="I1117" t="s">
        <v>151</v>
      </c>
      <c r="J1117">
        <v>-0.55650999999999995</v>
      </c>
      <c r="K1117">
        <v>0.48437000000000002</v>
      </c>
    </row>
    <row r="1118" spans="2:11" x14ac:dyDescent="0.2">
      <c r="B1118">
        <v>1103</v>
      </c>
      <c r="C1118" t="s">
        <v>155</v>
      </c>
      <c r="D1118">
        <v>0.49042000000000002</v>
      </c>
      <c r="E1118">
        <v>4.2751999999999998E-2</v>
      </c>
      <c r="H1118">
        <v>1103</v>
      </c>
      <c r="I1118" t="s">
        <v>150</v>
      </c>
      <c r="J1118">
        <v>0.67279</v>
      </c>
      <c r="K1118">
        <v>6.6888000000000003E-2</v>
      </c>
    </row>
    <row r="1119" spans="2:11" x14ac:dyDescent="0.2">
      <c r="B1119">
        <v>1104</v>
      </c>
      <c r="C1119" t="s">
        <v>155</v>
      </c>
      <c r="D1119">
        <v>0.48942999999999998</v>
      </c>
      <c r="E1119">
        <v>3.9403000000000001E-2</v>
      </c>
      <c r="H1119">
        <v>1104</v>
      </c>
      <c r="I1119" t="s">
        <v>149</v>
      </c>
      <c r="J1119">
        <v>0.21893000000000001</v>
      </c>
      <c r="K1119">
        <v>0.13306000000000001</v>
      </c>
    </row>
    <row r="1120" spans="2:11" x14ac:dyDescent="0.2">
      <c r="B1120">
        <v>1105</v>
      </c>
      <c r="C1120" t="s">
        <v>155</v>
      </c>
      <c r="D1120">
        <v>0.48975000000000002</v>
      </c>
      <c r="E1120">
        <v>4.1924999999999997E-2</v>
      </c>
      <c r="H1120">
        <v>1105</v>
      </c>
      <c r="I1120" t="s">
        <v>148</v>
      </c>
      <c r="J1120">
        <v>29833</v>
      </c>
      <c r="K1120">
        <v>5799.2</v>
      </c>
    </row>
    <row r="1121" spans="2:11" x14ac:dyDescent="0.2">
      <c r="B1121">
        <v>1106</v>
      </c>
      <c r="C1121" t="s">
        <v>155</v>
      </c>
      <c r="D1121">
        <v>0.49020000000000002</v>
      </c>
      <c r="E1121">
        <v>4.3920000000000001E-2</v>
      </c>
      <c r="H1121">
        <v>1106</v>
      </c>
      <c r="I1121" t="s">
        <v>147</v>
      </c>
      <c r="J1121">
        <v>2279.8000000000002</v>
      </c>
      <c r="K1121">
        <v>662.67</v>
      </c>
    </row>
    <row r="1122" spans="2:11" x14ac:dyDescent="0.2">
      <c r="B1122">
        <v>1107</v>
      </c>
      <c r="C1122" t="s">
        <v>154</v>
      </c>
      <c r="D1122">
        <v>3056.8</v>
      </c>
      <c r="E1122">
        <v>1354</v>
      </c>
      <c r="H1122">
        <v>1107</v>
      </c>
      <c r="I1122" t="s">
        <v>146</v>
      </c>
      <c r="J1122">
        <v>0.36795</v>
      </c>
      <c r="K1122">
        <v>0.21636</v>
      </c>
    </row>
    <row r="1123" spans="2:11" x14ac:dyDescent="0.2">
      <c r="B1123">
        <v>1108</v>
      </c>
      <c r="C1123" t="s">
        <v>153</v>
      </c>
      <c r="D1123">
        <v>3418.2</v>
      </c>
      <c r="E1123">
        <v>286.83</v>
      </c>
      <c r="H1123">
        <v>1108</v>
      </c>
      <c r="I1123" t="s">
        <v>146</v>
      </c>
      <c r="J1123">
        <v>0.17188000000000001</v>
      </c>
      <c r="K1123">
        <v>0.10169</v>
      </c>
    </row>
    <row r="1124" spans="2:11" x14ac:dyDescent="0.2">
      <c r="B1124">
        <v>1109</v>
      </c>
      <c r="C1124" t="s">
        <v>152</v>
      </c>
      <c r="D1124">
        <v>-0.33631</v>
      </c>
      <c r="E1124">
        <v>0.62760000000000005</v>
      </c>
      <c r="H1124">
        <v>1109</v>
      </c>
      <c r="I1124" t="s">
        <v>146</v>
      </c>
      <c r="J1124">
        <v>0.18906000000000001</v>
      </c>
      <c r="K1124">
        <v>0.11185</v>
      </c>
    </row>
    <row r="1125" spans="2:11" x14ac:dyDescent="0.2">
      <c r="B1125">
        <v>1110</v>
      </c>
      <c r="C1125" t="s">
        <v>151</v>
      </c>
      <c r="D1125">
        <v>-0.59587999999999997</v>
      </c>
      <c r="E1125">
        <v>0.53241000000000005</v>
      </c>
      <c r="H1125">
        <v>1110</v>
      </c>
      <c r="I1125" t="s">
        <v>146</v>
      </c>
      <c r="J1125">
        <v>0.20624999999999999</v>
      </c>
      <c r="K1125">
        <v>0.12202</v>
      </c>
    </row>
    <row r="1126" spans="2:11" x14ac:dyDescent="0.2">
      <c r="B1126">
        <v>1111</v>
      </c>
      <c r="C1126" t="s">
        <v>150</v>
      </c>
      <c r="D1126">
        <v>0.67413000000000001</v>
      </c>
      <c r="E1126">
        <v>7.0751999999999995E-2</v>
      </c>
      <c r="H1126">
        <v>1111</v>
      </c>
      <c r="I1126" t="s">
        <v>146</v>
      </c>
      <c r="J1126">
        <v>0.22344</v>
      </c>
      <c r="K1126">
        <v>0.13219</v>
      </c>
    </row>
    <row r="1127" spans="2:11" x14ac:dyDescent="0.2">
      <c r="B1127">
        <v>1112</v>
      </c>
      <c r="C1127" t="s">
        <v>149</v>
      </c>
      <c r="D1127">
        <v>0.37375000000000003</v>
      </c>
      <c r="E1127">
        <v>0.24865000000000001</v>
      </c>
      <c r="H1127">
        <v>1112</v>
      </c>
      <c r="I1127" t="s">
        <v>146</v>
      </c>
      <c r="J1127">
        <v>0.24063000000000001</v>
      </c>
      <c r="K1127">
        <v>0.14235999999999999</v>
      </c>
    </row>
    <row r="1128" spans="2:11" x14ac:dyDescent="0.2">
      <c r="B1128">
        <v>1113</v>
      </c>
      <c r="C1128" t="s">
        <v>148</v>
      </c>
      <c r="D1128">
        <v>29221</v>
      </c>
      <c r="E1128">
        <v>5207.2</v>
      </c>
      <c r="H1128">
        <v>1113</v>
      </c>
      <c r="I1128" t="s">
        <v>146</v>
      </c>
      <c r="J1128">
        <v>0.25780999999999998</v>
      </c>
      <c r="K1128">
        <v>0.15253</v>
      </c>
    </row>
    <row r="1129" spans="2:11" x14ac:dyDescent="0.2">
      <c r="B1129">
        <v>1114</v>
      </c>
      <c r="C1129" t="s">
        <v>147</v>
      </c>
      <c r="D1129">
        <v>1980</v>
      </c>
      <c r="E1129">
        <v>490.45</v>
      </c>
      <c r="H1129">
        <v>1114</v>
      </c>
      <c r="I1129" t="s">
        <v>146</v>
      </c>
      <c r="J1129">
        <v>0.27500000000000002</v>
      </c>
      <c r="K1129">
        <v>0.16270000000000001</v>
      </c>
    </row>
    <row r="1130" spans="2:11" x14ac:dyDescent="0.2">
      <c r="B1130">
        <v>1115</v>
      </c>
      <c r="C1130" t="s">
        <v>146</v>
      </c>
      <c r="D1130">
        <v>0.80454000000000003</v>
      </c>
      <c r="E1130">
        <v>0.52007999999999999</v>
      </c>
      <c r="H1130">
        <v>1115</v>
      </c>
      <c r="I1130" t="s">
        <v>146</v>
      </c>
      <c r="J1130">
        <v>0.29219000000000001</v>
      </c>
      <c r="K1130">
        <v>0.17286000000000001</v>
      </c>
    </row>
    <row r="1131" spans="2:11" x14ac:dyDescent="0.2">
      <c r="B1131">
        <v>1116</v>
      </c>
      <c r="C1131" t="s">
        <v>146</v>
      </c>
      <c r="D1131">
        <v>0.28533999999999998</v>
      </c>
      <c r="E1131">
        <v>0.18282999999999999</v>
      </c>
      <c r="H1131">
        <v>1116</v>
      </c>
      <c r="I1131" t="s">
        <v>146</v>
      </c>
      <c r="J1131">
        <v>0.30937999999999999</v>
      </c>
      <c r="K1131">
        <v>0.18303</v>
      </c>
    </row>
    <row r="1132" spans="2:11" x14ac:dyDescent="0.2">
      <c r="B1132">
        <v>1117</v>
      </c>
      <c r="C1132" t="s">
        <v>146</v>
      </c>
      <c r="D1132">
        <v>0.31386999999999998</v>
      </c>
      <c r="E1132">
        <v>0.20111000000000001</v>
      </c>
      <c r="H1132">
        <v>1117</v>
      </c>
      <c r="I1132" t="s">
        <v>146</v>
      </c>
      <c r="J1132">
        <v>0.32656000000000002</v>
      </c>
      <c r="K1132">
        <v>0.19320000000000001</v>
      </c>
    </row>
    <row r="1133" spans="2:11" x14ac:dyDescent="0.2">
      <c r="B1133">
        <v>1118</v>
      </c>
      <c r="C1133" t="s">
        <v>146</v>
      </c>
      <c r="D1133">
        <v>0.34240999999999999</v>
      </c>
      <c r="E1133">
        <v>0.21939</v>
      </c>
      <c r="H1133">
        <v>1118</v>
      </c>
      <c r="I1133" t="s">
        <v>145</v>
      </c>
      <c r="J1133">
        <v>1.1952</v>
      </c>
      <c r="K1133">
        <v>0.36906</v>
      </c>
    </row>
    <row r="1134" spans="2:11" x14ac:dyDescent="0.2">
      <c r="B1134">
        <v>1119</v>
      </c>
      <c r="C1134" t="s">
        <v>146</v>
      </c>
      <c r="D1134">
        <v>0.37093999999999999</v>
      </c>
      <c r="E1134">
        <v>0.23768</v>
      </c>
      <c r="H1134">
        <v>1119</v>
      </c>
      <c r="I1134" t="s">
        <v>145</v>
      </c>
      <c r="J1134">
        <v>1.3494999999999999</v>
      </c>
      <c r="K1134">
        <v>0.41069</v>
      </c>
    </row>
    <row r="1135" spans="2:11" x14ac:dyDescent="0.2">
      <c r="B1135">
        <v>1120</v>
      </c>
      <c r="C1135" t="s">
        <v>146</v>
      </c>
      <c r="D1135">
        <v>0.39948</v>
      </c>
      <c r="E1135">
        <v>0.25596000000000002</v>
      </c>
      <c r="H1135">
        <v>1120</v>
      </c>
      <c r="I1135" t="s">
        <v>145</v>
      </c>
      <c r="J1135">
        <v>1.3349</v>
      </c>
      <c r="K1135">
        <v>0.40666999999999998</v>
      </c>
    </row>
    <row r="1136" spans="2:11" x14ac:dyDescent="0.2">
      <c r="B1136">
        <v>1121</v>
      </c>
      <c r="C1136" t="s">
        <v>146</v>
      </c>
      <c r="D1136">
        <v>0.42801</v>
      </c>
      <c r="E1136">
        <v>0.27423999999999998</v>
      </c>
      <c r="H1136">
        <v>1121</v>
      </c>
      <c r="I1136" t="s">
        <v>145</v>
      </c>
      <c r="J1136">
        <v>1.3206</v>
      </c>
      <c r="K1136">
        <v>0.40271000000000001</v>
      </c>
    </row>
    <row r="1137" spans="2:11" x14ac:dyDescent="0.2">
      <c r="B1137">
        <v>1122</v>
      </c>
      <c r="C1137" t="s">
        <v>146</v>
      </c>
      <c r="D1137">
        <v>0.45654</v>
      </c>
      <c r="E1137">
        <v>0.29252</v>
      </c>
      <c r="H1137">
        <v>1122</v>
      </c>
      <c r="I1137" t="s">
        <v>145</v>
      </c>
      <c r="J1137">
        <v>1.3064</v>
      </c>
      <c r="K1137">
        <v>0.39881</v>
      </c>
    </row>
    <row r="1138" spans="2:11" x14ac:dyDescent="0.2">
      <c r="B1138">
        <v>1123</v>
      </c>
      <c r="C1138" t="s">
        <v>146</v>
      </c>
      <c r="D1138">
        <v>0.48508000000000001</v>
      </c>
      <c r="E1138">
        <v>0.31080999999999998</v>
      </c>
      <c r="H1138">
        <v>1123</v>
      </c>
      <c r="I1138" t="s">
        <v>145</v>
      </c>
      <c r="J1138">
        <v>1.2925</v>
      </c>
      <c r="K1138">
        <v>0.39495999999999998</v>
      </c>
    </row>
    <row r="1139" spans="2:11" x14ac:dyDescent="0.2">
      <c r="B1139">
        <v>1124</v>
      </c>
      <c r="C1139" t="s">
        <v>146</v>
      </c>
      <c r="D1139">
        <v>0.51361000000000001</v>
      </c>
      <c r="E1139">
        <v>0.32908999999999999</v>
      </c>
      <c r="H1139">
        <v>1124</v>
      </c>
      <c r="I1139" t="s">
        <v>145</v>
      </c>
      <c r="J1139">
        <v>1.2786999999999999</v>
      </c>
      <c r="K1139">
        <v>0.39116000000000001</v>
      </c>
    </row>
    <row r="1140" spans="2:11" x14ac:dyDescent="0.2">
      <c r="B1140">
        <v>1125</v>
      </c>
      <c r="C1140" t="s">
        <v>146</v>
      </c>
      <c r="D1140">
        <v>0.54213999999999996</v>
      </c>
      <c r="E1140">
        <v>0.34737000000000001</v>
      </c>
      <c r="H1140">
        <v>1125</v>
      </c>
      <c r="I1140" t="s">
        <v>145</v>
      </c>
      <c r="J1140">
        <v>1.2652000000000001</v>
      </c>
      <c r="K1140">
        <v>0.38741999999999999</v>
      </c>
    </row>
    <row r="1141" spans="2:11" x14ac:dyDescent="0.2">
      <c r="B1141">
        <v>1126</v>
      </c>
      <c r="C1141" t="s">
        <v>145</v>
      </c>
      <c r="D1141">
        <v>0.78915000000000002</v>
      </c>
      <c r="E1141">
        <v>0.22911000000000001</v>
      </c>
      <c r="H1141">
        <v>1126</v>
      </c>
      <c r="I1141" t="s">
        <v>145</v>
      </c>
      <c r="J1141">
        <v>1.2518</v>
      </c>
      <c r="K1141">
        <v>0.38374000000000003</v>
      </c>
    </row>
    <row r="1142" spans="2:11" x14ac:dyDescent="0.2">
      <c r="B1142">
        <v>1127</v>
      </c>
      <c r="C1142" t="s">
        <v>145</v>
      </c>
      <c r="D1142">
        <v>1.0078</v>
      </c>
      <c r="E1142">
        <v>0.27554000000000001</v>
      </c>
      <c r="H1142">
        <v>1127</v>
      </c>
      <c r="I1142" t="s">
        <v>145</v>
      </c>
      <c r="J1142">
        <v>1.2386999999999999</v>
      </c>
      <c r="K1142">
        <v>0.38009999999999999</v>
      </c>
    </row>
    <row r="1143" spans="2:11" x14ac:dyDescent="0.2">
      <c r="B1143">
        <v>1128</v>
      </c>
      <c r="C1143" t="s">
        <v>145</v>
      </c>
      <c r="D1143">
        <v>0.99348000000000003</v>
      </c>
      <c r="E1143">
        <v>0.27224999999999999</v>
      </c>
      <c r="H1143">
        <v>1128</v>
      </c>
      <c r="I1143" t="s">
        <v>145</v>
      </c>
      <c r="J1143">
        <v>1.2257</v>
      </c>
      <c r="K1143">
        <v>0.37651000000000001</v>
      </c>
    </row>
    <row r="1144" spans="2:11" x14ac:dyDescent="0.2">
      <c r="B1144">
        <v>1129</v>
      </c>
      <c r="C1144" t="s">
        <v>145</v>
      </c>
      <c r="D1144">
        <v>0.97948999999999997</v>
      </c>
      <c r="E1144">
        <v>0.26902999999999999</v>
      </c>
      <c r="H1144">
        <v>1129</v>
      </c>
      <c r="I1144" t="s">
        <v>144</v>
      </c>
      <c r="J1144">
        <v>0.98999000000000004</v>
      </c>
      <c r="K1144">
        <v>0.11268</v>
      </c>
    </row>
    <row r="1145" spans="2:11" x14ac:dyDescent="0.2">
      <c r="B1145">
        <v>1130</v>
      </c>
      <c r="C1145" t="s">
        <v>145</v>
      </c>
      <c r="D1145">
        <v>0.96579000000000004</v>
      </c>
      <c r="E1145">
        <v>0.26585999999999999</v>
      </c>
      <c r="H1145">
        <v>1130</v>
      </c>
      <c r="I1145" t="s">
        <v>144</v>
      </c>
      <c r="J1145">
        <v>1.1177999999999999</v>
      </c>
      <c r="K1145">
        <v>0.11133</v>
      </c>
    </row>
    <row r="1146" spans="2:11" x14ac:dyDescent="0.2">
      <c r="B1146">
        <v>1131</v>
      </c>
      <c r="C1146" t="s">
        <v>145</v>
      </c>
      <c r="D1146">
        <v>0.95238</v>
      </c>
      <c r="E1146">
        <v>0.26275999999999999</v>
      </c>
      <c r="H1146">
        <v>1131</v>
      </c>
      <c r="I1146" t="s">
        <v>144</v>
      </c>
      <c r="J1146">
        <v>1.1056999999999999</v>
      </c>
      <c r="K1146">
        <v>0.11118</v>
      </c>
    </row>
    <row r="1147" spans="2:11" x14ac:dyDescent="0.2">
      <c r="B1147">
        <v>1132</v>
      </c>
      <c r="C1147" t="s">
        <v>145</v>
      </c>
      <c r="D1147">
        <v>0.93923999999999996</v>
      </c>
      <c r="E1147">
        <v>0.25971</v>
      </c>
      <c r="H1147">
        <v>1132</v>
      </c>
      <c r="I1147" t="s">
        <v>144</v>
      </c>
      <c r="J1147">
        <v>1.0938000000000001</v>
      </c>
      <c r="K1147">
        <v>0.11101999999999999</v>
      </c>
    </row>
    <row r="1148" spans="2:11" x14ac:dyDescent="0.2">
      <c r="B1148">
        <v>1133</v>
      </c>
      <c r="C1148" t="s">
        <v>145</v>
      </c>
      <c r="D1148">
        <v>0.92637999999999998</v>
      </c>
      <c r="E1148">
        <v>0.25672</v>
      </c>
      <c r="H1148">
        <v>1133</v>
      </c>
      <c r="I1148" t="s">
        <v>144</v>
      </c>
      <c r="J1148">
        <v>1.0821000000000001</v>
      </c>
      <c r="K1148">
        <v>0.11086</v>
      </c>
    </row>
    <row r="1149" spans="2:11" x14ac:dyDescent="0.2">
      <c r="B1149">
        <v>1134</v>
      </c>
      <c r="C1149" t="s">
        <v>145</v>
      </c>
      <c r="D1149">
        <v>0.91378000000000004</v>
      </c>
      <c r="E1149">
        <v>0.25379000000000002</v>
      </c>
      <c r="H1149">
        <v>1134</v>
      </c>
      <c r="I1149" t="s">
        <v>144</v>
      </c>
      <c r="J1149">
        <v>1.0705</v>
      </c>
      <c r="K1149">
        <v>0.11068</v>
      </c>
    </row>
    <row r="1150" spans="2:11" x14ac:dyDescent="0.2">
      <c r="B1150">
        <v>1135</v>
      </c>
      <c r="C1150" t="s">
        <v>145</v>
      </c>
      <c r="D1150">
        <v>0.90144000000000002</v>
      </c>
      <c r="E1150">
        <v>0.25091000000000002</v>
      </c>
      <c r="H1150">
        <v>1135</v>
      </c>
      <c r="I1150" t="s">
        <v>144</v>
      </c>
      <c r="J1150">
        <v>1.0590999999999999</v>
      </c>
      <c r="K1150">
        <v>0.1105</v>
      </c>
    </row>
    <row r="1151" spans="2:11" x14ac:dyDescent="0.2">
      <c r="B1151">
        <v>1136</v>
      </c>
      <c r="C1151" t="s">
        <v>145</v>
      </c>
      <c r="D1151">
        <v>0.88936000000000004</v>
      </c>
      <c r="E1151">
        <v>0.24807999999999999</v>
      </c>
      <c r="H1151">
        <v>1136</v>
      </c>
      <c r="I1151" t="s">
        <v>144</v>
      </c>
      <c r="J1151">
        <v>1.0479000000000001</v>
      </c>
      <c r="K1151">
        <v>0.11032</v>
      </c>
    </row>
    <row r="1152" spans="2:11" x14ac:dyDescent="0.2">
      <c r="B1152">
        <v>1137</v>
      </c>
      <c r="C1152" t="s">
        <v>144</v>
      </c>
      <c r="D1152">
        <v>0.55196999999999996</v>
      </c>
      <c r="E1152">
        <v>8.5267999999999997E-2</v>
      </c>
      <c r="H1152">
        <v>1137</v>
      </c>
      <c r="I1152" t="s">
        <v>144</v>
      </c>
      <c r="J1152">
        <v>1.0368999999999999</v>
      </c>
      <c r="K1152">
        <v>0.11012</v>
      </c>
    </row>
    <row r="1153" spans="2:11" x14ac:dyDescent="0.2">
      <c r="B1153">
        <v>1138</v>
      </c>
      <c r="C1153" t="s">
        <v>144</v>
      </c>
      <c r="D1153">
        <v>0.70487999999999995</v>
      </c>
      <c r="E1153">
        <v>8.3898E-2</v>
      </c>
      <c r="H1153">
        <v>1138</v>
      </c>
      <c r="I1153" t="s">
        <v>144</v>
      </c>
      <c r="J1153">
        <v>1.026</v>
      </c>
      <c r="K1153">
        <v>0.10992</v>
      </c>
    </row>
    <row r="1154" spans="2:11" x14ac:dyDescent="0.2">
      <c r="B1154">
        <v>1139</v>
      </c>
      <c r="C1154" t="s">
        <v>144</v>
      </c>
      <c r="D1154">
        <v>0.69488000000000005</v>
      </c>
      <c r="E1154">
        <v>8.3674999999999999E-2</v>
      </c>
      <c r="H1154">
        <v>1139</v>
      </c>
      <c r="I1154" t="s">
        <v>144</v>
      </c>
      <c r="J1154">
        <v>1.0152000000000001</v>
      </c>
      <c r="K1154">
        <v>0.10971</v>
      </c>
    </row>
    <row r="1155" spans="2:11" x14ac:dyDescent="0.2">
      <c r="B1155">
        <v>1140</v>
      </c>
      <c r="C1155" t="s">
        <v>144</v>
      </c>
      <c r="D1155">
        <v>0.68510000000000004</v>
      </c>
      <c r="E1155">
        <v>8.3441000000000001E-2</v>
      </c>
      <c r="H1155">
        <v>1140</v>
      </c>
      <c r="I1155" t="s">
        <v>143</v>
      </c>
      <c r="J1155">
        <v>1.0640000000000001</v>
      </c>
      <c r="K1155">
        <v>0.30568000000000001</v>
      </c>
    </row>
    <row r="1156" spans="2:11" x14ac:dyDescent="0.2">
      <c r="B1156">
        <v>1141</v>
      </c>
      <c r="C1156" t="s">
        <v>144</v>
      </c>
      <c r="D1156">
        <v>0.67552000000000001</v>
      </c>
      <c r="E1156">
        <v>8.3196000000000006E-2</v>
      </c>
      <c r="H1156">
        <v>1141</v>
      </c>
      <c r="I1156" t="s">
        <v>143</v>
      </c>
      <c r="J1156">
        <v>1.2459</v>
      </c>
      <c r="K1156">
        <v>0.31447999999999998</v>
      </c>
    </row>
    <row r="1157" spans="2:11" x14ac:dyDescent="0.2">
      <c r="B1157">
        <v>1142</v>
      </c>
      <c r="C1157" t="s">
        <v>144</v>
      </c>
      <c r="D1157">
        <v>0.66613999999999995</v>
      </c>
      <c r="E1157">
        <v>8.294E-2</v>
      </c>
      <c r="H1157">
        <v>1142</v>
      </c>
      <c r="I1157" t="s">
        <v>143</v>
      </c>
      <c r="J1157">
        <v>1.2265999999999999</v>
      </c>
      <c r="K1157">
        <v>0.31352000000000002</v>
      </c>
    </row>
    <row r="1158" spans="2:11" x14ac:dyDescent="0.2">
      <c r="B1158">
        <v>1143</v>
      </c>
      <c r="C1158" t="s">
        <v>144</v>
      </c>
      <c r="D1158">
        <v>0.65695000000000003</v>
      </c>
      <c r="E1158">
        <v>8.2672999999999996E-2</v>
      </c>
      <c r="H1158">
        <v>1143</v>
      </c>
      <c r="I1158" t="s">
        <v>143</v>
      </c>
      <c r="J1158">
        <v>1.208</v>
      </c>
      <c r="K1158">
        <v>0.31259999999999999</v>
      </c>
    </row>
    <row r="1159" spans="2:11" x14ac:dyDescent="0.2">
      <c r="B1159">
        <v>1144</v>
      </c>
      <c r="C1159" t="s">
        <v>144</v>
      </c>
      <c r="D1159">
        <v>0.64795000000000003</v>
      </c>
      <c r="E1159">
        <v>8.2396999999999998E-2</v>
      </c>
      <c r="H1159">
        <v>1144</v>
      </c>
      <c r="I1159" t="s">
        <v>143</v>
      </c>
      <c r="J1159">
        <v>1.1900999999999999</v>
      </c>
      <c r="K1159">
        <v>0.31170999999999999</v>
      </c>
    </row>
    <row r="1160" spans="2:11" x14ac:dyDescent="0.2">
      <c r="B1160">
        <v>1145</v>
      </c>
      <c r="C1160" t="s">
        <v>144</v>
      </c>
      <c r="D1160">
        <v>0.63914000000000004</v>
      </c>
      <c r="E1160">
        <v>8.2111000000000003E-2</v>
      </c>
      <c r="H1160">
        <v>1145</v>
      </c>
      <c r="I1160" t="s">
        <v>143</v>
      </c>
      <c r="J1160">
        <v>1.1729000000000001</v>
      </c>
      <c r="K1160">
        <v>0.31085000000000002</v>
      </c>
    </row>
    <row r="1161" spans="2:11" x14ac:dyDescent="0.2">
      <c r="B1161">
        <v>1146</v>
      </c>
      <c r="C1161" t="s">
        <v>144</v>
      </c>
      <c r="D1161">
        <v>0.63051000000000001</v>
      </c>
      <c r="E1161">
        <v>8.1816E-2</v>
      </c>
      <c r="H1161">
        <v>1146</v>
      </c>
      <c r="I1161" t="s">
        <v>143</v>
      </c>
      <c r="J1161">
        <v>1.1564000000000001</v>
      </c>
      <c r="K1161">
        <v>0.31002000000000002</v>
      </c>
    </row>
    <row r="1162" spans="2:11" x14ac:dyDescent="0.2">
      <c r="B1162">
        <v>1147</v>
      </c>
      <c r="C1162" t="s">
        <v>144</v>
      </c>
      <c r="D1162">
        <v>0.62204999999999999</v>
      </c>
      <c r="E1162">
        <v>8.1512000000000001E-2</v>
      </c>
      <c r="H1162">
        <v>1147</v>
      </c>
      <c r="I1162" t="s">
        <v>143</v>
      </c>
      <c r="J1162">
        <v>1.1405000000000001</v>
      </c>
      <c r="K1162">
        <v>0.30920999999999998</v>
      </c>
    </row>
    <row r="1163" spans="2:11" x14ac:dyDescent="0.2">
      <c r="B1163">
        <v>1148</v>
      </c>
      <c r="C1163" t="s">
        <v>143</v>
      </c>
      <c r="D1163">
        <v>1.0524</v>
      </c>
      <c r="E1163">
        <v>0.33574999999999999</v>
      </c>
      <c r="H1163">
        <v>1148</v>
      </c>
      <c r="I1163" t="s">
        <v>143</v>
      </c>
      <c r="J1163">
        <v>1.1251</v>
      </c>
      <c r="K1163">
        <v>0.30842999999999998</v>
      </c>
    </row>
    <row r="1164" spans="2:11" x14ac:dyDescent="0.2">
      <c r="B1164">
        <v>1149</v>
      </c>
      <c r="C1164" t="s">
        <v>143</v>
      </c>
      <c r="D1164">
        <v>1.4175</v>
      </c>
      <c r="E1164">
        <v>0.35631000000000002</v>
      </c>
      <c r="H1164">
        <v>1149</v>
      </c>
      <c r="I1164" t="s">
        <v>143</v>
      </c>
      <c r="J1164">
        <v>1.1104000000000001</v>
      </c>
      <c r="K1164">
        <v>0.30767</v>
      </c>
    </row>
    <row r="1165" spans="2:11" x14ac:dyDescent="0.2">
      <c r="B1165">
        <v>1150</v>
      </c>
      <c r="C1165" t="s">
        <v>143</v>
      </c>
      <c r="D1165">
        <v>1.3874</v>
      </c>
      <c r="E1165">
        <v>0.35491</v>
      </c>
      <c r="H1165">
        <v>1150</v>
      </c>
      <c r="I1165" t="s">
        <v>143</v>
      </c>
      <c r="J1165">
        <v>1.0962000000000001</v>
      </c>
      <c r="K1165">
        <v>0.30692999999999998</v>
      </c>
    </row>
    <row r="1166" spans="2:11" x14ac:dyDescent="0.2">
      <c r="B1166">
        <v>1151</v>
      </c>
      <c r="C1166" t="s">
        <v>143</v>
      </c>
      <c r="D1166">
        <v>1.359</v>
      </c>
      <c r="E1166">
        <v>0.35359000000000002</v>
      </c>
      <c r="H1166">
        <v>1151</v>
      </c>
      <c r="I1166" t="s">
        <v>142</v>
      </c>
      <c r="J1166">
        <v>1.2012</v>
      </c>
      <c r="K1166">
        <v>0.34860999999999998</v>
      </c>
    </row>
    <row r="1167" spans="2:11" x14ac:dyDescent="0.2">
      <c r="B1167">
        <v>1152</v>
      </c>
      <c r="C1167" t="s">
        <v>143</v>
      </c>
      <c r="D1167">
        <v>1.3321000000000001</v>
      </c>
      <c r="E1167">
        <v>0.35235</v>
      </c>
      <c r="H1167">
        <v>1152</v>
      </c>
      <c r="I1167" t="s">
        <v>142</v>
      </c>
      <c r="J1167">
        <v>1.4495</v>
      </c>
      <c r="K1167">
        <v>0.36362</v>
      </c>
    </row>
    <row r="1168" spans="2:11" x14ac:dyDescent="0.2">
      <c r="B1168">
        <v>1153</v>
      </c>
      <c r="C1168" t="s">
        <v>143</v>
      </c>
      <c r="D1168">
        <v>1.3065</v>
      </c>
      <c r="E1168">
        <v>0.35115000000000002</v>
      </c>
      <c r="H1168">
        <v>1153</v>
      </c>
      <c r="I1168" t="s">
        <v>142</v>
      </c>
      <c r="J1168">
        <v>1.4233</v>
      </c>
      <c r="K1168">
        <v>0.36201</v>
      </c>
    </row>
    <row r="1169" spans="2:11" x14ac:dyDescent="0.2">
      <c r="B1169">
        <v>1154</v>
      </c>
      <c r="C1169" t="s">
        <v>143</v>
      </c>
      <c r="D1169">
        <v>1.2822</v>
      </c>
      <c r="E1169">
        <v>0.35000999999999999</v>
      </c>
      <c r="H1169">
        <v>1154</v>
      </c>
      <c r="I1169" t="s">
        <v>142</v>
      </c>
      <c r="J1169">
        <v>1.3979999999999999</v>
      </c>
      <c r="K1169">
        <v>0.36041000000000001</v>
      </c>
    </row>
    <row r="1170" spans="2:11" x14ac:dyDescent="0.2">
      <c r="B1170">
        <v>1155</v>
      </c>
      <c r="C1170" t="s">
        <v>143</v>
      </c>
      <c r="D1170">
        <v>1.2592000000000001</v>
      </c>
      <c r="E1170">
        <v>0.34892000000000001</v>
      </c>
      <c r="H1170">
        <v>1155</v>
      </c>
      <c r="I1170" t="s">
        <v>142</v>
      </c>
      <c r="J1170">
        <v>1.3736999999999999</v>
      </c>
      <c r="K1170">
        <v>0.35881999999999997</v>
      </c>
    </row>
    <row r="1171" spans="2:11" x14ac:dyDescent="0.2">
      <c r="B1171">
        <v>1156</v>
      </c>
      <c r="C1171" t="s">
        <v>143</v>
      </c>
      <c r="D1171">
        <v>1.2373000000000001</v>
      </c>
      <c r="E1171">
        <v>0.34786</v>
      </c>
      <c r="H1171">
        <v>1156</v>
      </c>
      <c r="I1171" t="s">
        <v>142</v>
      </c>
      <c r="J1171">
        <v>1.3503000000000001</v>
      </c>
      <c r="K1171">
        <v>0.35722999999999999</v>
      </c>
    </row>
    <row r="1172" spans="2:11" x14ac:dyDescent="0.2">
      <c r="B1172">
        <v>1157</v>
      </c>
      <c r="C1172" t="s">
        <v>143</v>
      </c>
      <c r="D1172">
        <v>1.2164999999999999</v>
      </c>
      <c r="E1172">
        <v>0.34683999999999998</v>
      </c>
      <c r="H1172">
        <v>1157</v>
      </c>
      <c r="I1172" t="s">
        <v>142</v>
      </c>
      <c r="J1172">
        <v>1.3277000000000001</v>
      </c>
      <c r="K1172">
        <v>0.35565000000000002</v>
      </c>
    </row>
    <row r="1173" spans="2:11" x14ac:dyDescent="0.2">
      <c r="B1173">
        <v>1158</v>
      </c>
      <c r="C1173" t="s">
        <v>143</v>
      </c>
      <c r="D1173">
        <v>1.1967000000000001</v>
      </c>
      <c r="E1173">
        <v>0.34583999999999998</v>
      </c>
      <c r="H1173">
        <v>1158</v>
      </c>
      <c r="I1173" t="s">
        <v>142</v>
      </c>
      <c r="J1173">
        <v>1.306</v>
      </c>
      <c r="K1173">
        <v>0.35408000000000001</v>
      </c>
    </row>
    <row r="1174" spans="2:11" x14ac:dyDescent="0.2">
      <c r="B1174">
        <v>1159</v>
      </c>
      <c r="C1174" t="s">
        <v>142</v>
      </c>
      <c r="D1174">
        <v>0.68003999999999998</v>
      </c>
      <c r="E1174">
        <v>0.23180999999999999</v>
      </c>
      <c r="H1174">
        <v>1159</v>
      </c>
      <c r="I1174" t="s">
        <v>142</v>
      </c>
      <c r="J1174">
        <v>1.2849999999999999</v>
      </c>
      <c r="K1174">
        <v>0.35250999999999999</v>
      </c>
    </row>
    <row r="1175" spans="2:11" x14ac:dyDescent="0.2">
      <c r="B1175">
        <v>1160</v>
      </c>
      <c r="C1175" t="s">
        <v>142</v>
      </c>
      <c r="D1175">
        <v>0.97819</v>
      </c>
      <c r="E1175">
        <v>0.25541999999999998</v>
      </c>
      <c r="H1175">
        <v>1160</v>
      </c>
      <c r="I1175" t="s">
        <v>142</v>
      </c>
      <c r="J1175">
        <v>1.2647999999999999</v>
      </c>
      <c r="K1175">
        <v>0.35094999999999998</v>
      </c>
    </row>
    <row r="1176" spans="2:11" x14ac:dyDescent="0.2">
      <c r="B1176">
        <v>1161</v>
      </c>
      <c r="C1176" t="s">
        <v>142</v>
      </c>
      <c r="D1176">
        <v>0.95399999999999996</v>
      </c>
      <c r="E1176">
        <v>0.25390000000000001</v>
      </c>
      <c r="H1176">
        <v>1161</v>
      </c>
      <c r="I1176" t="s">
        <v>142</v>
      </c>
      <c r="J1176">
        <v>1.2454000000000001</v>
      </c>
      <c r="K1176">
        <v>0.34939999999999999</v>
      </c>
    </row>
    <row r="1177" spans="2:11" x14ac:dyDescent="0.2">
      <c r="B1177">
        <v>1162</v>
      </c>
      <c r="C1177" t="s">
        <v>142</v>
      </c>
      <c r="D1177">
        <v>0.93105000000000004</v>
      </c>
      <c r="E1177">
        <v>0.25237999999999999</v>
      </c>
      <c r="H1177">
        <v>1162</v>
      </c>
      <c r="I1177" t="s">
        <v>141</v>
      </c>
      <c r="J1177">
        <v>1.1839</v>
      </c>
      <c r="K1177">
        <v>0.34956999999999999</v>
      </c>
    </row>
    <row r="1178" spans="2:11" x14ac:dyDescent="0.2">
      <c r="B1178">
        <v>1163</v>
      </c>
      <c r="C1178" t="s">
        <v>142</v>
      </c>
      <c r="D1178">
        <v>0.90927999999999998</v>
      </c>
      <c r="E1178">
        <v>0.25086000000000003</v>
      </c>
      <c r="H1178">
        <v>1163</v>
      </c>
      <c r="I1178" t="s">
        <v>141</v>
      </c>
      <c r="J1178">
        <v>1.4029</v>
      </c>
      <c r="K1178">
        <v>0.40665000000000001</v>
      </c>
    </row>
    <row r="1179" spans="2:11" x14ac:dyDescent="0.2">
      <c r="B1179">
        <v>1164</v>
      </c>
      <c r="C1179" t="s">
        <v>142</v>
      </c>
      <c r="D1179">
        <v>0.88859999999999995</v>
      </c>
      <c r="E1179">
        <v>0.24934000000000001</v>
      </c>
      <c r="H1179">
        <v>1164</v>
      </c>
      <c r="I1179" t="s">
        <v>141</v>
      </c>
      <c r="J1179">
        <v>1.3812</v>
      </c>
      <c r="K1179">
        <v>0.40078000000000003</v>
      </c>
    </row>
    <row r="1180" spans="2:11" x14ac:dyDescent="0.2">
      <c r="B1180">
        <v>1165</v>
      </c>
      <c r="C1180" t="s">
        <v>142</v>
      </c>
      <c r="D1180">
        <v>0.86894000000000005</v>
      </c>
      <c r="E1180">
        <v>0.24782000000000001</v>
      </c>
      <c r="H1180">
        <v>1165</v>
      </c>
      <c r="I1180" t="s">
        <v>141</v>
      </c>
      <c r="J1180">
        <v>1.3599000000000001</v>
      </c>
      <c r="K1180">
        <v>0.39506000000000002</v>
      </c>
    </row>
    <row r="1181" spans="2:11" x14ac:dyDescent="0.2">
      <c r="B1181">
        <v>1166</v>
      </c>
      <c r="C1181" t="s">
        <v>142</v>
      </c>
      <c r="D1181">
        <v>0.85023000000000004</v>
      </c>
      <c r="E1181">
        <v>0.24631</v>
      </c>
      <c r="H1181">
        <v>1166</v>
      </c>
      <c r="I1181" t="s">
        <v>141</v>
      </c>
      <c r="J1181">
        <v>1.3391999999999999</v>
      </c>
      <c r="K1181">
        <v>0.38947999999999999</v>
      </c>
    </row>
    <row r="1182" spans="2:11" x14ac:dyDescent="0.2">
      <c r="B1182">
        <v>1167</v>
      </c>
      <c r="C1182" t="s">
        <v>142</v>
      </c>
      <c r="D1182">
        <v>0.83243</v>
      </c>
      <c r="E1182">
        <v>0.24479999999999999</v>
      </c>
      <c r="H1182">
        <v>1167</v>
      </c>
      <c r="I1182" t="s">
        <v>141</v>
      </c>
      <c r="J1182">
        <v>1.319</v>
      </c>
      <c r="K1182">
        <v>0.38403999999999999</v>
      </c>
    </row>
    <row r="1183" spans="2:11" x14ac:dyDescent="0.2">
      <c r="B1183">
        <v>1168</v>
      </c>
      <c r="C1183" t="s">
        <v>142</v>
      </c>
      <c r="D1183">
        <v>0.81545999999999996</v>
      </c>
      <c r="E1183">
        <v>0.24329000000000001</v>
      </c>
      <c r="H1183">
        <v>1168</v>
      </c>
      <c r="I1183" t="s">
        <v>141</v>
      </c>
      <c r="J1183">
        <v>1.2992999999999999</v>
      </c>
      <c r="K1183">
        <v>0.37873000000000001</v>
      </c>
    </row>
    <row r="1184" spans="2:11" x14ac:dyDescent="0.2">
      <c r="B1184">
        <v>1169</v>
      </c>
      <c r="C1184" t="s">
        <v>142</v>
      </c>
      <c r="D1184">
        <v>0.79928999999999994</v>
      </c>
      <c r="E1184">
        <v>0.24179999999999999</v>
      </c>
      <c r="H1184">
        <v>1169</v>
      </c>
      <c r="I1184" t="s">
        <v>141</v>
      </c>
      <c r="J1184">
        <v>1.2801</v>
      </c>
      <c r="K1184">
        <v>0.37356</v>
      </c>
    </row>
    <row r="1185" spans="2:11" x14ac:dyDescent="0.2">
      <c r="B1185">
        <v>1170</v>
      </c>
      <c r="C1185" t="s">
        <v>141</v>
      </c>
      <c r="D1185">
        <v>0.79745999999999995</v>
      </c>
      <c r="E1185">
        <v>0.24609</v>
      </c>
      <c r="H1185">
        <v>1170</v>
      </c>
      <c r="I1185" t="s">
        <v>141</v>
      </c>
      <c r="J1185">
        <v>1.2613000000000001</v>
      </c>
      <c r="K1185">
        <v>0.36851</v>
      </c>
    </row>
    <row r="1186" spans="2:11" x14ac:dyDescent="0.2">
      <c r="B1186">
        <v>1171</v>
      </c>
      <c r="C1186" t="s">
        <v>141</v>
      </c>
      <c r="D1186">
        <v>1.0984</v>
      </c>
      <c r="E1186">
        <v>0.30958999999999998</v>
      </c>
      <c r="H1186">
        <v>1171</v>
      </c>
      <c r="I1186" t="s">
        <v>141</v>
      </c>
      <c r="J1186">
        <v>1.2430000000000001</v>
      </c>
      <c r="K1186">
        <v>0.36358000000000001</v>
      </c>
    </row>
    <row r="1187" spans="2:11" x14ac:dyDescent="0.2">
      <c r="B1187">
        <v>1172</v>
      </c>
      <c r="C1187" t="s">
        <v>141</v>
      </c>
      <c r="D1187">
        <v>1.0766</v>
      </c>
      <c r="E1187">
        <v>0.30473</v>
      </c>
      <c r="H1187">
        <v>1172</v>
      </c>
      <c r="I1187" t="s">
        <v>141</v>
      </c>
      <c r="J1187">
        <v>1.2252000000000001</v>
      </c>
      <c r="K1187">
        <v>0.35876999999999998</v>
      </c>
    </row>
    <row r="1188" spans="2:11" x14ac:dyDescent="0.2">
      <c r="B1188">
        <v>1173</v>
      </c>
      <c r="C1188" t="s">
        <v>141</v>
      </c>
      <c r="D1188">
        <v>1.0555000000000001</v>
      </c>
      <c r="E1188">
        <v>0.30003999999999997</v>
      </c>
      <c r="H1188">
        <v>1173</v>
      </c>
      <c r="I1188" t="s">
        <v>140</v>
      </c>
      <c r="J1188">
        <v>2.3007</v>
      </c>
      <c r="K1188">
        <v>0.60877000000000003</v>
      </c>
    </row>
    <row r="1189" spans="2:11" x14ac:dyDescent="0.2">
      <c r="B1189">
        <v>1174</v>
      </c>
      <c r="C1189" t="s">
        <v>141</v>
      </c>
      <c r="D1189">
        <v>1.0350999999999999</v>
      </c>
      <c r="E1189">
        <v>0.29549999999999998</v>
      </c>
      <c r="H1189">
        <v>1174</v>
      </c>
      <c r="I1189" t="s">
        <v>140</v>
      </c>
      <c r="J1189">
        <v>2.7263999999999999</v>
      </c>
      <c r="K1189">
        <v>0.70247000000000004</v>
      </c>
    </row>
    <row r="1190" spans="2:11" x14ac:dyDescent="0.2">
      <c r="B1190">
        <v>1175</v>
      </c>
      <c r="C1190" t="s">
        <v>141</v>
      </c>
      <c r="D1190">
        <v>1.0154000000000001</v>
      </c>
      <c r="E1190">
        <v>0.29110999999999998</v>
      </c>
      <c r="H1190">
        <v>1175</v>
      </c>
      <c r="I1190" t="s">
        <v>140</v>
      </c>
      <c r="J1190">
        <v>2.6840999999999999</v>
      </c>
      <c r="K1190">
        <v>0.69259000000000004</v>
      </c>
    </row>
    <row r="1191" spans="2:11" x14ac:dyDescent="0.2">
      <c r="B1191">
        <v>1176</v>
      </c>
      <c r="C1191" t="s">
        <v>141</v>
      </c>
      <c r="D1191">
        <v>0.99639999999999995</v>
      </c>
      <c r="E1191">
        <v>0.28686</v>
      </c>
      <c r="H1191">
        <v>1176</v>
      </c>
      <c r="I1191" t="s">
        <v>140</v>
      </c>
      <c r="J1191">
        <v>2.6427999999999998</v>
      </c>
      <c r="K1191">
        <v>0.68296999999999997</v>
      </c>
    </row>
    <row r="1192" spans="2:11" x14ac:dyDescent="0.2">
      <c r="B1192">
        <v>1177</v>
      </c>
      <c r="C1192" t="s">
        <v>141</v>
      </c>
      <c r="D1192">
        <v>0.97802999999999995</v>
      </c>
      <c r="E1192">
        <v>0.28275</v>
      </c>
      <c r="H1192">
        <v>1177</v>
      </c>
      <c r="I1192" t="s">
        <v>140</v>
      </c>
      <c r="J1192">
        <v>2.6025999999999998</v>
      </c>
      <c r="K1192">
        <v>0.67359000000000002</v>
      </c>
    </row>
    <row r="1193" spans="2:11" x14ac:dyDescent="0.2">
      <c r="B1193">
        <v>1178</v>
      </c>
      <c r="C1193" t="s">
        <v>141</v>
      </c>
      <c r="D1193">
        <v>0.96028000000000002</v>
      </c>
      <c r="E1193">
        <v>0.27877000000000002</v>
      </c>
      <c r="H1193">
        <v>1178</v>
      </c>
      <c r="I1193" t="s">
        <v>140</v>
      </c>
      <c r="J1193">
        <v>2.5632999999999999</v>
      </c>
      <c r="K1193">
        <v>0.66444000000000003</v>
      </c>
    </row>
    <row r="1194" spans="2:11" x14ac:dyDescent="0.2">
      <c r="B1194">
        <v>1179</v>
      </c>
      <c r="C1194" t="s">
        <v>141</v>
      </c>
      <c r="D1194">
        <v>0.94313000000000002</v>
      </c>
      <c r="E1194">
        <v>0.27490999999999999</v>
      </c>
      <c r="H1194">
        <v>1179</v>
      </c>
      <c r="I1194" t="s">
        <v>140</v>
      </c>
      <c r="J1194">
        <v>2.5249999999999999</v>
      </c>
      <c r="K1194">
        <v>0.65551000000000004</v>
      </c>
    </row>
    <row r="1195" spans="2:11" x14ac:dyDescent="0.2">
      <c r="B1195">
        <v>1180</v>
      </c>
      <c r="C1195" t="s">
        <v>141</v>
      </c>
      <c r="D1195">
        <v>0.92654999999999998</v>
      </c>
      <c r="E1195">
        <v>0.27117999999999998</v>
      </c>
      <c r="H1195">
        <v>1180</v>
      </c>
      <c r="I1195" t="s">
        <v>140</v>
      </c>
      <c r="J1195">
        <v>2.4876999999999998</v>
      </c>
      <c r="K1195">
        <v>0.64681</v>
      </c>
    </row>
    <row r="1196" spans="2:11" x14ac:dyDescent="0.2">
      <c r="B1196">
        <v>1181</v>
      </c>
      <c r="C1196" t="s">
        <v>140</v>
      </c>
      <c r="D1196">
        <v>1.5314000000000001</v>
      </c>
      <c r="E1196">
        <v>0.41537000000000002</v>
      </c>
      <c r="H1196">
        <v>1181</v>
      </c>
      <c r="I1196" t="s">
        <v>140</v>
      </c>
      <c r="J1196">
        <v>2.4512</v>
      </c>
      <c r="K1196">
        <v>0.63832</v>
      </c>
    </row>
    <row r="1197" spans="2:11" x14ac:dyDescent="0.2">
      <c r="B1197">
        <v>1182</v>
      </c>
      <c r="C1197" t="s">
        <v>140</v>
      </c>
      <c r="D1197">
        <v>2.1093999999999999</v>
      </c>
      <c r="E1197">
        <v>0.50905999999999996</v>
      </c>
      <c r="H1197">
        <v>1182</v>
      </c>
      <c r="I1197" t="s">
        <v>140</v>
      </c>
      <c r="J1197">
        <v>2.4156</v>
      </c>
      <c r="K1197">
        <v>0.63002999999999998</v>
      </c>
    </row>
    <row r="1198" spans="2:11" x14ac:dyDescent="0.2">
      <c r="B1198">
        <v>1183</v>
      </c>
      <c r="C1198" t="s">
        <v>140</v>
      </c>
      <c r="D1198">
        <v>2.0674999999999999</v>
      </c>
      <c r="E1198">
        <v>0.50170999999999999</v>
      </c>
      <c r="H1198">
        <v>1183</v>
      </c>
      <c r="I1198" t="s">
        <v>140</v>
      </c>
      <c r="J1198">
        <v>2.3809</v>
      </c>
      <c r="K1198">
        <v>0.62195</v>
      </c>
    </row>
    <row r="1199" spans="2:11" x14ac:dyDescent="0.2">
      <c r="B1199">
        <v>1184</v>
      </c>
      <c r="C1199" t="s">
        <v>140</v>
      </c>
      <c r="D1199">
        <v>2.0268999999999999</v>
      </c>
      <c r="E1199">
        <v>0.49458999999999997</v>
      </c>
      <c r="H1199">
        <v>1184</v>
      </c>
      <c r="I1199" t="s">
        <v>139</v>
      </c>
      <c r="J1199">
        <v>1.2415</v>
      </c>
      <c r="K1199">
        <v>0.55476000000000003</v>
      </c>
    </row>
    <row r="1200" spans="2:11" x14ac:dyDescent="0.2">
      <c r="B1200">
        <v>1185</v>
      </c>
      <c r="C1200" t="s">
        <v>140</v>
      </c>
      <c r="D1200">
        <v>1.9878</v>
      </c>
      <c r="E1200">
        <v>0.48770000000000002</v>
      </c>
      <c r="H1200">
        <v>1185</v>
      </c>
      <c r="I1200" t="s">
        <v>139</v>
      </c>
      <c r="J1200">
        <v>0.89410999999999996</v>
      </c>
      <c r="K1200">
        <v>0.39750000000000002</v>
      </c>
    </row>
    <row r="1201" spans="2:11" x14ac:dyDescent="0.2">
      <c r="B1201">
        <v>1186</v>
      </c>
      <c r="C1201" t="s">
        <v>140</v>
      </c>
      <c r="D1201">
        <v>1.95</v>
      </c>
      <c r="E1201">
        <v>0.48103000000000001</v>
      </c>
      <c r="H1201">
        <v>1186</v>
      </c>
      <c r="I1201" t="s">
        <v>139</v>
      </c>
      <c r="J1201">
        <v>0.92247000000000001</v>
      </c>
      <c r="K1201">
        <v>0.40952</v>
      </c>
    </row>
    <row r="1202" spans="2:11" x14ac:dyDescent="0.2">
      <c r="B1202">
        <v>1187</v>
      </c>
      <c r="C1202" t="s">
        <v>140</v>
      </c>
      <c r="D1202">
        <v>1.9135</v>
      </c>
      <c r="E1202">
        <v>0.47456999999999999</v>
      </c>
      <c r="H1202">
        <v>1187</v>
      </c>
      <c r="I1202" t="s">
        <v>139</v>
      </c>
      <c r="J1202">
        <v>0.95123000000000002</v>
      </c>
      <c r="K1202">
        <v>0.42177999999999999</v>
      </c>
    </row>
    <row r="1203" spans="2:11" x14ac:dyDescent="0.2">
      <c r="B1203">
        <v>1188</v>
      </c>
      <c r="C1203" t="s">
        <v>140</v>
      </c>
      <c r="D1203">
        <v>1.8782000000000001</v>
      </c>
      <c r="E1203">
        <v>0.46831</v>
      </c>
      <c r="H1203">
        <v>1188</v>
      </c>
      <c r="I1203" t="s">
        <v>139</v>
      </c>
      <c r="J1203">
        <v>0.98041</v>
      </c>
      <c r="K1203">
        <v>0.43429000000000001</v>
      </c>
    </row>
    <row r="1204" spans="2:11" x14ac:dyDescent="0.2">
      <c r="B1204">
        <v>1189</v>
      </c>
      <c r="C1204" t="s">
        <v>140</v>
      </c>
      <c r="D1204">
        <v>1.8441000000000001</v>
      </c>
      <c r="E1204">
        <v>0.46224999999999999</v>
      </c>
      <c r="H1204">
        <v>1189</v>
      </c>
      <c r="I1204" t="s">
        <v>139</v>
      </c>
      <c r="J1204">
        <v>1.01</v>
      </c>
      <c r="K1204">
        <v>0.44705</v>
      </c>
    </row>
    <row r="1205" spans="2:11" x14ac:dyDescent="0.2">
      <c r="B1205">
        <v>1190</v>
      </c>
      <c r="C1205" t="s">
        <v>140</v>
      </c>
      <c r="D1205">
        <v>1.8111999999999999</v>
      </c>
      <c r="E1205">
        <v>0.45635999999999999</v>
      </c>
      <c r="H1205">
        <v>1190</v>
      </c>
      <c r="I1205" t="s">
        <v>139</v>
      </c>
      <c r="J1205">
        <v>1.04</v>
      </c>
      <c r="K1205">
        <v>0.46006000000000002</v>
      </c>
    </row>
    <row r="1206" spans="2:11" x14ac:dyDescent="0.2">
      <c r="B1206">
        <v>1191</v>
      </c>
      <c r="C1206" t="s">
        <v>140</v>
      </c>
      <c r="D1206">
        <v>1.7793000000000001</v>
      </c>
      <c r="E1206">
        <v>0.45066000000000001</v>
      </c>
      <c r="H1206">
        <v>1191</v>
      </c>
      <c r="I1206" t="s">
        <v>139</v>
      </c>
      <c r="J1206">
        <v>1.0704</v>
      </c>
      <c r="K1206">
        <v>0.47331000000000001</v>
      </c>
    </row>
    <row r="1207" spans="2:11" x14ac:dyDescent="0.2">
      <c r="B1207">
        <v>1192</v>
      </c>
      <c r="C1207" t="s">
        <v>139</v>
      </c>
      <c r="D1207">
        <v>2.0057999999999998</v>
      </c>
      <c r="E1207">
        <v>0.96245000000000003</v>
      </c>
      <c r="H1207">
        <v>1192</v>
      </c>
      <c r="I1207" t="s">
        <v>139</v>
      </c>
      <c r="J1207">
        <v>1.1012</v>
      </c>
      <c r="K1207">
        <v>0.48681999999999997</v>
      </c>
    </row>
    <row r="1208" spans="2:11" x14ac:dyDescent="0.2">
      <c r="B1208">
        <v>1193</v>
      </c>
      <c r="C1208" t="s">
        <v>139</v>
      </c>
      <c r="D1208">
        <v>1.1416999999999999</v>
      </c>
      <c r="E1208">
        <v>0.49559999999999998</v>
      </c>
      <c r="H1208">
        <v>1193</v>
      </c>
      <c r="I1208" t="s">
        <v>139</v>
      </c>
      <c r="J1208">
        <v>1.1323000000000001</v>
      </c>
      <c r="K1208">
        <v>0.50058000000000002</v>
      </c>
    </row>
    <row r="1209" spans="2:11" x14ac:dyDescent="0.2">
      <c r="B1209">
        <v>1194</v>
      </c>
      <c r="C1209" t="s">
        <v>139</v>
      </c>
      <c r="D1209">
        <v>1.1838</v>
      </c>
      <c r="E1209">
        <v>0.51585000000000003</v>
      </c>
      <c r="H1209">
        <v>1194</v>
      </c>
      <c r="I1209" t="s">
        <v>139</v>
      </c>
      <c r="J1209">
        <v>1.1638999999999999</v>
      </c>
      <c r="K1209">
        <v>0.51459999999999995</v>
      </c>
    </row>
    <row r="1210" spans="2:11" x14ac:dyDescent="0.2">
      <c r="B1210">
        <v>1195</v>
      </c>
      <c r="C1210" t="s">
        <v>139</v>
      </c>
      <c r="D1210">
        <v>1.2263999999999999</v>
      </c>
      <c r="E1210">
        <v>0.53659999999999997</v>
      </c>
      <c r="H1210">
        <v>1195</v>
      </c>
      <c r="I1210" t="s">
        <v>138</v>
      </c>
      <c r="J1210">
        <v>17.866</v>
      </c>
      <c r="K1210">
        <v>7.9485000000000001</v>
      </c>
    </row>
    <row r="1211" spans="2:11" x14ac:dyDescent="0.2">
      <c r="B1211">
        <v>1196</v>
      </c>
      <c r="C1211" t="s">
        <v>139</v>
      </c>
      <c r="D1211">
        <v>1.2697000000000001</v>
      </c>
      <c r="E1211">
        <v>0.55786000000000002</v>
      </c>
      <c r="H1211">
        <v>1196</v>
      </c>
      <c r="I1211" t="s">
        <v>138</v>
      </c>
      <c r="J1211">
        <v>12.867000000000001</v>
      </c>
      <c r="K1211">
        <v>5.6959</v>
      </c>
    </row>
    <row r="1212" spans="2:11" x14ac:dyDescent="0.2">
      <c r="B1212">
        <v>1197</v>
      </c>
      <c r="C1212" t="s">
        <v>139</v>
      </c>
      <c r="D1212">
        <v>1.3136000000000001</v>
      </c>
      <c r="E1212">
        <v>0.57962999999999998</v>
      </c>
      <c r="H1212">
        <v>1197</v>
      </c>
      <c r="I1212" t="s">
        <v>138</v>
      </c>
      <c r="J1212">
        <v>13.275</v>
      </c>
      <c r="K1212">
        <v>5.8681999999999999</v>
      </c>
    </row>
    <row r="1213" spans="2:11" x14ac:dyDescent="0.2">
      <c r="B1213">
        <v>1198</v>
      </c>
      <c r="C1213" t="s">
        <v>139</v>
      </c>
      <c r="D1213">
        <v>1.3582000000000001</v>
      </c>
      <c r="E1213">
        <v>0.60190999999999995</v>
      </c>
      <c r="H1213">
        <v>1198</v>
      </c>
      <c r="I1213" t="s">
        <v>138</v>
      </c>
      <c r="J1213">
        <v>13.689</v>
      </c>
      <c r="K1213">
        <v>6.0439999999999996</v>
      </c>
    </row>
    <row r="1214" spans="2:11" x14ac:dyDescent="0.2">
      <c r="B1214">
        <v>1199</v>
      </c>
      <c r="C1214" t="s">
        <v>139</v>
      </c>
      <c r="D1214">
        <v>1.4034</v>
      </c>
      <c r="E1214">
        <v>0.62470999999999999</v>
      </c>
      <c r="H1214">
        <v>1199</v>
      </c>
      <c r="I1214" t="s">
        <v>138</v>
      </c>
      <c r="J1214">
        <v>14.109</v>
      </c>
      <c r="K1214">
        <v>6.2233000000000001</v>
      </c>
    </row>
    <row r="1215" spans="2:11" x14ac:dyDescent="0.2">
      <c r="B1215">
        <v>1200</v>
      </c>
      <c r="C1215" t="s">
        <v>139</v>
      </c>
      <c r="D1215">
        <v>1.4492</v>
      </c>
      <c r="E1215">
        <v>0.64802999999999999</v>
      </c>
      <c r="H1215">
        <v>1200</v>
      </c>
      <c r="I1215" t="s">
        <v>138</v>
      </c>
      <c r="J1215">
        <v>14.535</v>
      </c>
      <c r="K1215">
        <v>6.4062000000000001</v>
      </c>
    </row>
    <row r="1216" spans="2:11" x14ac:dyDescent="0.2">
      <c r="B1216">
        <v>1201</v>
      </c>
      <c r="C1216" t="s">
        <v>139</v>
      </c>
      <c r="D1216">
        <v>1.4957</v>
      </c>
      <c r="E1216">
        <v>0.67188999999999999</v>
      </c>
      <c r="H1216">
        <v>1201</v>
      </c>
      <c r="I1216" t="s">
        <v>138</v>
      </c>
      <c r="J1216">
        <v>14.967000000000001</v>
      </c>
      <c r="K1216">
        <v>6.5926</v>
      </c>
    </row>
    <row r="1217" spans="2:11" x14ac:dyDescent="0.2">
      <c r="B1217">
        <v>1202</v>
      </c>
      <c r="C1217" t="s">
        <v>139</v>
      </c>
      <c r="D1217">
        <v>1.5427999999999999</v>
      </c>
      <c r="E1217">
        <v>0.69626999999999994</v>
      </c>
      <c r="H1217">
        <v>1202</v>
      </c>
      <c r="I1217" t="s">
        <v>138</v>
      </c>
      <c r="J1217">
        <v>15.404</v>
      </c>
      <c r="K1217">
        <v>6.7827000000000002</v>
      </c>
    </row>
    <row r="1218" spans="2:11" x14ac:dyDescent="0.2">
      <c r="B1218">
        <v>1203</v>
      </c>
      <c r="C1218" t="s">
        <v>138</v>
      </c>
      <c r="D1218">
        <v>27.44</v>
      </c>
      <c r="E1218">
        <v>13.134</v>
      </c>
      <c r="H1218">
        <v>1203</v>
      </c>
      <c r="I1218" t="s">
        <v>138</v>
      </c>
      <c r="J1218">
        <v>15.847</v>
      </c>
      <c r="K1218">
        <v>6.9763000000000002</v>
      </c>
    </row>
    <row r="1219" spans="2:11" x14ac:dyDescent="0.2">
      <c r="B1219">
        <v>1204</v>
      </c>
      <c r="C1219" t="s">
        <v>138</v>
      </c>
      <c r="D1219">
        <v>15.619</v>
      </c>
      <c r="E1219">
        <v>6.7590000000000003</v>
      </c>
      <c r="H1219">
        <v>1204</v>
      </c>
      <c r="I1219" t="s">
        <v>138</v>
      </c>
      <c r="J1219">
        <v>16.295000000000002</v>
      </c>
      <c r="K1219">
        <v>7.1734999999999998</v>
      </c>
    </row>
    <row r="1220" spans="2:11" x14ac:dyDescent="0.2">
      <c r="B1220">
        <v>1205</v>
      </c>
      <c r="C1220" t="s">
        <v>138</v>
      </c>
      <c r="D1220">
        <v>16.193999999999999</v>
      </c>
      <c r="E1220">
        <v>7.0354999999999999</v>
      </c>
      <c r="H1220">
        <v>1205</v>
      </c>
      <c r="I1220" t="s">
        <v>138</v>
      </c>
      <c r="J1220">
        <v>16.75</v>
      </c>
      <c r="K1220">
        <v>7.3742999999999999</v>
      </c>
    </row>
    <row r="1221" spans="2:11" x14ac:dyDescent="0.2">
      <c r="B1221">
        <v>1206</v>
      </c>
      <c r="C1221" t="s">
        <v>138</v>
      </c>
      <c r="D1221">
        <v>16.777000000000001</v>
      </c>
      <c r="E1221">
        <v>7.3189000000000002</v>
      </c>
      <c r="H1221">
        <v>1206</v>
      </c>
      <c r="I1221" t="s">
        <v>137</v>
      </c>
      <c r="J1221">
        <v>1.4341999999999999</v>
      </c>
      <c r="K1221">
        <v>7.9267000000000004E-2</v>
      </c>
    </row>
    <row r="1222" spans="2:11" x14ac:dyDescent="0.2">
      <c r="B1222">
        <v>1207</v>
      </c>
      <c r="C1222" t="s">
        <v>138</v>
      </c>
      <c r="D1222">
        <v>17.37</v>
      </c>
      <c r="E1222">
        <v>7.6090999999999998</v>
      </c>
      <c r="H1222">
        <v>1207</v>
      </c>
      <c r="I1222" t="s">
        <v>137</v>
      </c>
      <c r="J1222">
        <v>1.4240999999999999</v>
      </c>
      <c r="K1222">
        <v>7.4016999999999999E-2</v>
      </c>
    </row>
    <row r="1223" spans="2:11" x14ac:dyDescent="0.2">
      <c r="B1223">
        <v>1208</v>
      </c>
      <c r="C1223" t="s">
        <v>138</v>
      </c>
      <c r="D1223">
        <v>17.971</v>
      </c>
      <c r="E1223">
        <v>7.9062999999999999</v>
      </c>
      <c r="H1223">
        <v>1208</v>
      </c>
      <c r="I1223" t="s">
        <v>137</v>
      </c>
      <c r="J1223">
        <v>1.4252</v>
      </c>
      <c r="K1223">
        <v>7.4416999999999997E-2</v>
      </c>
    </row>
    <row r="1224" spans="2:11" x14ac:dyDescent="0.2">
      <c r="B1224">
        <v>1209</v>
      </c>
      <c r="C1224" t="s">
        <v>138</v>
      </c>
      <c r="D1224">
        <v>18.579999999999998</v>
      </c>
      <c r="E1224">
        <v>8.2104999999999997</v>
      </c>
      <c r="H1224">
        <v>1209</v>
      </c>
      <c r="I1224" t="s">
        <v>137</v>
      </c>
      <c r="J1224">
        <v>1.4262999999999999</v>
      </c>
      <c r="K1224">
        <v>7.4837000000000001E-2</v>
      </c>
    </row>
    <row r="1225" spans="2:11" x14ac:dyDescent="0.2">
      <c r="B1225">
        <v>1210</v>
      </c>
      <c r="C1225" t="s">
        <v>138</v>
      </c>
      <c r="D1225">
        <v>19.198</v>
      </c>
      <c r="E1225">
        <v>8.5218000000000007</v>
      </c>
      <c r="H1225">
        <v>1210</v>
      </c>
      <c r="I1225" t="s">
        <v>137</v>
      </c>
      <c r="J1225">
        <v>1.4273</v>
      </c>
      <c r="K1225">
        <v>7.5275999999999996E-2</v>
      </c>
    </row>
    <row r="1226" spans="2:11" x14ac:dyDescent="0.2">
      <c r="B1226">
        <v>1211</v>
      </c>
      <c r="C1226" t="s">
        <v>138</v>
      </c>
      <c r="D1226">
        <v>19.824999999999999</v>
      </c>
      <c r="E1226">
        <v>8.8401999999999994</v>
      </c>
      <c r="H1226">
        <v>1211</v>
      </c>
      <c r="I1226" t="s">
        <v>137</v>
      </c>
      <c r="J1226">
        <v>1.4282999999999999</v>
      </c>
      <c r="K1226">
        <v>7.5731000000000007E-2</v>
      </c>
    </row>
    <row r="1227" spans="2:11" x14ac:dyDescent="0.2">
      <c r="B1227">
        <v>1212</v>
      </c>
      <c r="C1227" t="s">
        <v>138</v>
      </c>
      <c r="D1227">
        <v>20.460999999999999</v>
      </c>
      <c r="E1227">
        <v>9.1658000000000008</v>
      </c>
      <c r="H1227">
        <v>1212</v>
      </c>
      <c r="I1227" t="s">
        <v>137</v>
      </c>
      <c r="J1227">
        <v>1.4293</v>
      </c>
      <c r="K1227">
        <v>7.6201000000000005E-2</v>
      </c>
    </row>
    <row r="1228" spans="2:11" x14ac:dyDescent="0.2">
      <c r="B1228">
        <v>1213</v>
      </c>
      <c r="C1228" t="s">
        <v>138</v>
      </c>
      <c r="D1228">
        <v>21.105</v>
      </c>
      <c r="E1228">
        <v>9.4986999999999995</v>
      </c>
      <c r="H1228">
        <v>1213</v>
      </c>
      <c r="I1228" t="s">
        <v>137</v>
      </c>
      <c r="J1228">
        <v>1.4301999999999999</v>
      </c>
      <c r="K1228">
        <v>7.6686000000000004E-2</v>
      </c>
    </row>
    <row r="1229" spans="2:11" x14ac:dyDescent="0.2">
      <c r="B1229">
        <v>1214</v>
      </c>
      <c r="C1229" t="s">
        <v>137</v>
      </c>
      <c r="D1229">
        <v>1.5742</v>
      </c>
      <c r="E1229">
        <v>9.8949999999999996E-2</v>
      </c>
      <c r="H1229">
        <v>1214</v>
      </c>
      <c r="I1229" t="s">
        <v>137</v>
      </c>
      <c r="J1229">
        <v>1.431</v>
      </c>
      <c r="K1229">
        <v>7.7182000000000001E-2</v>
      </c>
    </row>
    <row r="1230" spans="2:11" x14ac:dyDescent="0.2">
      <c r="B1230">
        <v>1215</v>
      </c>
      <c r="C1230" t="s">
        <v>137</v>
      </c>
      <c r="D1230">
        <v>1.6364000000000001</v>
      </c>
      <c r="E1230">
        <v>7.8362000000000001E-2</v>
      </c>
      <c r="H1230">
        <v>1215</v>
      </c>
      <c r="I1230" t="s">
        <v>137</v>
      </c>
      <c r="J1230">
        <v>1.4318</v>
      </c>
      <c r="K1230">
        <v>7.7688999999999994E-2</v>
      </c>
    </row>
    <row r="1231" spans="2:11" x14ac:dyDescent="0.2">
      <c r="B1231">
        <v>1216</v>
      </c>
      <c r="C1231" t="s">
        <v>137</v>
      </c>
      <c r="D1231">
        <v>1.6339999999999999</v>
      </c>
      <c r="E1231">
        <v>7.9207E-2</v>
      </c>
      <c r="H1231">
        <v>1216</v>
      </c>
      <c r="I1231" t="s">
        <v>137</v>
      </c>
      <c r="J1231">
        <v>1.4326000000000001</v>
      </c>
      <c r="K1231">
        <v>7.8205999999999998E-2</v>
      </c>
    </row>
    <row r="1232" spans="2:11" x14ac:dyDescent="0.2">
      <c r="B1232">
        <v>1217</v>
      </c>
      <c r="C1232" t="s">
        <v>137</v>
      </c>
      <c r="D1232">
        <v>1.6314</v>
      </c>
      <c r="E1232">
        <v>8.0086000000000004E-2</v>
      </c>
      <c r="H1232">
        <v>1217</v>
      </c>
      <c r="I1232" t="s">
        <v>136</v>
      </c>
      <c r="J1232">
        <v>1.3702000000000001</v>
      </c>
      <c r="K1232">
        <v>0.25546999999999997</v>
      </c>
    </row>
    <row r="1233" spans="2:11" x14ac:dyDescent="0.2">
      <c r="B1233">
        <v>1218</v>
      </c>
      <c r="C1233" t="s">
        <v>137</v>
      </c>
      <c r="D1233">
        <v>1.6287</v>
      </c>
      <c r="E1233">
        <v>8.0995999999999999E-2</v>
      </c>
      <c r="H1233">
        <v>1218</v>
      </c>
      <c r="I1233" t="s">
        <v>136</v>
      </c>
      <c r="J1233">
        <v>1.5630999999999999</v>
      </c>
      <c r="K1233">
        <v>0.24656</v>
      </c>
    </row>
    <row r="1234" spans="2:11" x14ac:dyDescent="0.2">
      <c r="B1234">
        <v>1219</v>
      </c>
      <c r="C1234" t="s">
        <v>137</v>
      </c>
      <c r="D1234">
        <v>1.6257999999999999</v>
      </c>
      <c r="E1234">
        <v>8.1936999999999996E-2</v>
      </c>
      <c r="H1234">
        <v>1219</v>
      </c>
      <c r="I1234" t="s">
        <v>136</v>
      </c>
      <c r="J1234">
        <v>1.5463</v>
      </c>
      <c r="K1234">
        <v>0.24836</v>
      </c>
    </row>
    <row r="1235" spans="2:11" x14ac:dyDescent="0.2">
      <c r="B1235">
        <v>1220</v>
      </c>
      <c r="C1235" t="s">
        <v>137</v>
      </c>
      <c r="D1235">
        <v>1.6229</v>
      </c>
      <c r="E1235">
        <v>8.2907999999999996E-2</v>
      </c>
      <c r="H1235">
        <v>1220</v>
      </c>
      <c r="I1235" t="s">
        <v>136</v>
      </c>
      <c r="J1235">
        <v>1.5293000000000001</v>
      </c>
      <c r="K1235">
        <v>0.24987999999999999</v>
      </c>
    </row>
    <row r="1236" spans="2:11" x14ac:dyDescent="0.2">
      <c r="B1236">
        <v>1221</v>
      </c>
      <c r="C1236" t="s">
        <v>137</v>
      </c>
      <c r="D1236">
        <v>1.6198999999999999</v>
      </c>
      <c r="E1236">
        <v>8.3908999999999997E-2</v>
      </c>
      <c r="H1236">
        <v>1221</v>
      </c>
      <c r="I1236" t="s">
        <v>136</v>
      </c>
      <c r="J1236">
        <v>1.5123</v>
      </c>
      <c r="K1236">
        <v>0.25112000000000001</v>
      </c>
    </row>
    <row r="1237" spans="2:11" x14ac:dyDescent="0.2">
      <c r="B1237">
        <v>1222</v>
      </c>
      <c r="C1237" t="s">
        <v>137</v>
      </c>
      <c r="D1237">
        <v>1.6167</v>
      </c>
      <c r="E1237">
        <v>8.4936999999999999E-2</v>
      </c>
      <c r="H1237">
        <v>1222</v>
      </c>
      <c r="I1237" t="s">
        <v>136</v>
      </c>
      <c r="J1237">
        <v>1.4952000000000001</v>
      </c>
      <c r="K1237">
        <v>0.25208999999999998</v>
      </c>
    </row>
    <row r="1238" spans="2:11" x14ac:dyDescent="0.2">
      <c r="B1238">
        <v>1223</v>
      </c>
      <c r="C1238" t="s">
        <v>137</v>
      </c>
      <c r="D1238">
        <v>1.6133999999999999</v>
      </c>
      <c r="E1238">
        <v>8.5991999999999999E-2</v>
      </c>
      <c r="H1238">
        <v>1223</v>
      </c>
      <c r="I1238" t="s">
        <v>136</v>
      </c>
      <c r="J1238">
        <v>1.4782</v>
      </c>
      <c r="K1238">
        <v>0.25280999999999998</v>
      </c>
    </row>
    <row r="1239" spans="2:11" x14ac:dyDescent="0.2">
      <c r="B1239">
        <v>1224</v>
      </c>
      <c r="C1239" t="s">
        <v>137</v>
      </c>
      <c r="D1239">
        <v>1.6101000000000001</v>
      </c>
      <c r="E1239">
        <v>8.7072999999999998E-2</v>
      </c>
      <c r="H1239">
        <v>1224</v>
      </c>
      <c r="I1239" t="s">
        <v>136</v>
      </c>
      <c r="J1239">
        <v>1.4611000000000001</v>
      </c>
      <c r="K1239">
        <v>0.25327</v>
      </c>
    </row>
    <row r="1240" spans="2:11" x14ac:dyDescent="0.2">
      <c r="B1240">
        <v>1225</v>
      </c>
      <c r="C1240" t="s">
        <v>136</v>
      </c>
      <c r="D1240">
        <v>1.1291</v>
      </c>
      <c r="E1240">
        <v>0.21972</v>
      </c>
      <c r="H1240">
        <v>1225</v>
      </c>
      <c r="I1240" t="s">
        <v>136</v>
      </c>
      <c r="J1240">
        <v>1.4440999999999999</v>
      </c>
      <c r="K1240">
        <v>0.25347999999999998</v>
      </c>
    </row>
    <row r="1241" spans="2:11" x14ac:dyDescent="0.2">
      <c r="B1241">
        <v>1226</v>
      </c>
      <c r="C1241" t="s">
        <v>136</v>
      </c>
      <c r="D1241">
        <v>1.5503</v>
      </c>
      <c r="E1241">
        <v>0.25002999999999997</v>
      </c>
      <c r="H1241">
        <v>1226</v>
      </c>
      <c r="I1241" t="s">
        <v>136</v>
      </c>
      <c r="J1241">
        <v>1.4271</v>
      </c>
      <c r="K1241">
        <v>0.25346999999999997</v>
      </c>
    </row>
    <row r="1242" spans="2:11" x14ac:dyDescent="0.2">
      <c r="B1242">
        <v>1227</v>
      </c>
      <c r="C1242" t="s">
        <v>136</v>
      </c>
      <c r="D1242">
        <v>1.5228999999999999</v>
      </c>
      <c r="E1242">
        <v>0.25048999999999999</v>
      </c>
      <c r="H1242">
        <v>1227</v>
      </c>
      <c r="I1242" t="s">
        <v>136</v>
      </c>
      <c r="J1242">
        <v>1.4103000000000001</v>
      </c>
      <c r="K1242">
        <v>0.25324000000000002</v>
      </c>
    </row>
    <row r="1243" spans="2:11" x14ac:dyDescent="0.2">
      <c r="B1243">
        <v>1228</v>
      </c>
      <c r="C1243" t="s">
        <v>136</v>
      </c>
      <c r="D1243">
        <v>1.4957</v>
      </c>
      <c r="E1243">
        <v>0.2505</v>
      </c>
      <c r="H1243">
        <v>1228</v>
      </c>
      <c r="I1243" t="s">
        <v>135</v>
      </c>
      <c r="J1243">
        <v>1.0704</v>
      </c>
      <c r="K1243">
        <v>0.20082</v>
      </c>
    </row>
    <row r="1244" spans="2:11" x14ac:dyDescent="0.2">
      <c r="B1244">
        <v>1229</v>
      </c>
      <c r="C1244" t="s">
        <v>136</v>
      </c>
      <c r="D1244">
        <v>1.4689000000000001</v>
      </c>
      <c r="E1244">
        <v>0.25008000000000002</v>
      </c>
      <c r="H1244">
        <v>1229</v>
      </c>
      <c r="I1244" t="s">
        <v>135</v>
      </c>
      <c r="J1244">
        <v>0.5</v>
      </c>
      <c r="K1244">
        <v>0.12012</v>
      </c>
    </row>
    <row r="1245" spans="2:11" x14ac:dyDescent="0.2">
      <c r="B1245">
        <v>1230</v>
      </c>
      <c r="C1245" t="s">
        <v>136</v>
      </c>
      <c r="D1245">
        <v>1.4426000000000001</v>
      </c>
      <c r="E1245">
        <v>0.24928</v>
      </c>
      <c r="H1245">
        <v>1230</v>
      </c>
      <c r="I1245" t="s">
        <v>135</v>
      </c>
      <c r="J1245">
        <v>0.55000000000000004</v>
      </c>
      <c r="K1245">
        <v>0.13213</v>
      </c>
    </row>
    <row r="1246" spans="2:11" x14ac:dyDescent="0.2">
      <c r="B1246">
        <v>1231</v>
      </c>
      <c r="C1246" t="s">
        <v>136</v>
      </c>
      <c r="D1246">
        <v>1.4166000000000001</v>
      </c>
      <c r="E1246">
        <v>0.24811</v>
      </c>
      <c r="H1246">
        <v>1231</v>
      </c>
      <c r="I1246" t="s">
        <v>135</v>
      </c>
      <c r="J1246">
        <v>0.6</v>
      </c>
      <c r="K1246">
        <v>0.14415</v>
      </c>
    </row>
    <row r="1247" spans="2:11" x14ac:dyDescent="0.2">
      <c r="B1247">
        <v>1232</v>
      </c>
      <c r="C1247" t="s">
        <v>136</v>
      </c>
      <c r="D1247">
        <v>1.3912</v>
      </c>
      <c r="E1247">
        <v>0.24661</v>
      </c>
      <c r="H1247">
        <v>1232</v>
      </c>
      <c r="I1247" t="s">
        <v>135</v>
      </c>
      <c r="J1247">
        <v>0.65</v>
      </c>
      <c r="K1247">
        <v>0.15615999999999999</v>
      </c>
    </row>
    <row r="1248" spans="2:11" x14ac:dyDescent="0.2">
      <c r="B1248">
        <v>1233</v>
      </c>
      <c r="C1248" t="s">
        <v>136</v>
      </c>
      <c r="D1248">
        <v>1.3663000000000001</v>
      </c>
      <c r="E1248">
        <v>0.24481</v>
      </c>
      <c r="H1248">
        <v>1233</v>
      </c>
      <c r="I1248" t="s">
        <v>135</v>
      </c>
      <c r="J1248">
        <v>0.7</v>
      </c>
      <c r="K1248">
        <v>0.16816999999999999</v>
      </c>
    </row>
    <row r="1249" spans="2:11" x14ac:dyDescent="0.2">
      <c r="B1249">
        <v>1234</v>
      </c>
      <c r="C1249" t="s">
        <v>136</v>
      </c>
      <c r="D1249">
        <v>1.3420000000000001</v>
      </c>
      <c r="E1249">
        <v>0.24273</v>
      </c>
      <c r="H1249">
        <v>1234</v>
      </c>
      <c r="I1249" t="s">
        <v>135</v>
      </c>
      <c r="J1249">
        <v>0.75</v>
      </c>
      <c r="K1249">
        <v>0.18018000000000001</v>
      </c>
    </row>
    <row r="1250" spans="2:11" x14ac:dyDescent="0.2">
      <c r="B1250">
        <v>1235</v>
      </c>
      <c r="C1250" t="s">
        <v>136</v>
      </c>
      <c r="D1250">
        <v>1.3183</v>
      </c>
      <c r="E1250">
        <v>0.24041999999999999</v>
      </c>
      <c r="H1250">
        <v>1235</v>
      </c>
      <c r="I1250" t="s">
        <v>135</v>
      </c>
      <c r="J1250">
        <v>0.8</v>
      </c>
      <c r="K1250">
        <v>0.19219</v>
      </c>
    </row>
    <row r="1251" spans="2:11" x14ac:dyDescent="0.2">
      <c r="B1251">
        <v>1236</v>
      </c>
      <c r="C1251" t="s">
        <v>135</v>
      </c>
      <c r="D1251">
        <v>1.4097999999999999</v>
      </c>
      <c r="E1251">
        <v>0.36243999999999998</v>
      </c>
      <c r="H1251">
        <v>1236</v>
      </c>
      <c r="I1251" t="s">
        <v>135</v>
      </c>
      <c r="J1251">
        <v>0.85</v>
      </c>
      <c r="K1251">
        <v>0.20421</v>
      </c>
    </row>
    <row r="1252" spans="2:11" x14ac:dyDescent="0.2">
      <c r="B1252">
        <v>1237</v>
      </c>
      <c r="C1252" t="s">
        <v>135</v>
      </c>
      <c r="D1252">
        <v>0.5</v>
      </c>
      <c r="E1252">
        <v>0.10125000000000001</v>
      </c>
      <c r="H1252">
        <v>1237</v>
      </c>
      <c r="I1252" t="s">
        <v>135</v>
      </c>
      <c r="J1252">
        <v>0.9</v>
      </c>
      <c r="K1252">
        <v>0.21622</v>
      </c>
    </row>
    <row r="1253" spans="2:11" x14ac:dyDescent="0.2">
      <c r="B1253">
        <v>1238</v>
      </c>
      <c r="C1253" t="s">
        <v>135</v>
      </c>
      <c r="D1253">
        <v>0.55000000000000004</v>
      </c>
      <c r="E1253">
        <v>0.11138000000000001</v>
      </c>
      <c r="H1253">
        <v>1238</v>
      </c>
      <c r="I1253" t="s">
        <v>135</v>
      </c>
      <c r="J1253">
        <v>0.95</v>
      </c>
      <c r="K1253">
        <v>0.22822999999999999</v>
      </c>
    </row>
    <row r="1254" spans="2:11" x14ac:dyDescent="0.2">
      <c r="B1254">
        <v>1239</v>
      </c>
      <c r="C1254" t="s">
        <v>135</v>
      </c>
      <c r="D1254">
        <v>0.6</v>
      </c>
      <c r="E1254">
        <v>0.1215</v>
      </c>
      <c r="H1254">
        <v>1239</v>
      </c>
      <c r="I1254" t="s">
        <v>134</v>
      </c>
      <c r="J1254">
        <v>2368</v>
      </c>
      <c r="K1254">
        <v>46.581000000000003</v>
      </c>
    </row>
    <row r="1255" spans="2:11" x14ac:dyDescent="0.2">
      <c r="B1255">
        <v>1240</v>
      </c>
      <c r="C1255" t="s">
        <v>135</v>
      </c>
      <c r="D1255">
        <v>0.65</v>
      </c>
      <c r="E1255">
        <v>0.13163</v>
      </c>
      <c r="H1255">
        <v>1240</v>
      </c>
      <c r="I1255" t="s">
        <v>133</v>
      </c>
      <c r="J1255">
        <v>2367.4</v>
      </c>
      <c r="K1255">
        <v>436.91</v>
      </c>
    </row>
    <row r="1256" spans="2:11" x14ac:dyDescent="0.2">
      <c r="B1256">
        <v>1241</v>
      </c>
      <c r="C1256" t="s">
        <v>135</v>
      </c>
      <c r="D1256">
        <v>0.7</v>
      </c>
      <c r="E1256">
        <v>0.14174999999999999</v>
      </c>
      <c r="H1256">
        <v>1241</v>
      </c>
      <c r="I1256" t="s">
        <v>132</v>
      </c>
      <c r="J1256">
        <v>6.8731</v>
      </c>
      <c r="K1256">
        <v>1.9815</v>
      </c>
    </row>
    <row r="1257" spans="2:11" x14ac:dyDescent="0.2">
      <c r="B1257">
        <v>1242</v>
      </c>
      <c r="C1257" t="s">
        <v>135</v>
      </c>
      <c r="D1257">
        <v>0.75</v>
      </c>
      <c r="E1257">
        <v>0.15187999999999999</v>
      </c>
      <c r="H1257">
        <v>1242</v>
      </c>
      <c r="I1257" t="s">
        <v>131</v>
      </c>
      <c r="J1257">
        <v>5920</v>
      </c>
      <c r="K1257">
        <v>116.45</v>
      </c>
    </row>
    <row r="1258" spans="2:11" x14ac:dyDescent="0.2">
      <c r="B1258">
        <v>1243</v>
      </c>
      <c r="C1258" t="s">
        <v>135</v>
      </c>
      <c r="D1258">
        <v>0.8</v>
      </c>
      <c r="E1258">
        <v>0.16200000000000001</v>
      </c>
      <c r="H1258">
        <v>1243</v>
      </c>
      <c r="I1258" t="s">
        <v>130</v>
      </c>
      <c r="J1258">
        <v>3552.8</v>
      </c>
      <c r="K1258">
        <v>355.88</v>
      </c>
    </row>
    <row r="1259" spans="2:11" x14ac:dyDescent="0.2">
      <c r="B1259">
        <v>1244</v>
      </c>
      <c r="C1259" t="s">
        <v>135</v>
      </c>
      <c r="D1259">
        <v>0.85</v>
      </c>
      <c r="E1259">
        <v>0.17213000000000001</v>
      </c>
      <c r="H1259">
        <v>1244</v>
      </c>
      <c r="I1259" t="s">
        <v>129</v>
      </c>
      <c r="J1259">
        <v>6294.4</v>
      </c>
      <c r="K1259">
        <v>2394</v>
      </c>
    </row>
    <row r="1260" spans="2:11" x14ac:dyDescent="0.2">
      <c r="B1260">
        <v>1245</v>
      </c>
      <c r="C1260" t="s">
        <v>135</v>
      </c>
      <c r="D1260">
        <v>0.9</v>
      </c>
      <c r="E1260">
        <v>0.18225</v>
      </c>
      <c r="H1260">
        <v>1245</v>
      </c>
      <c r="I1260" t="s">
        <v>129</v>
      </c>
      <c r="J1260">
        <v>20952</v>
      </c>
      <c r="K1260">
        <v>5270.8</v>
      </c>
    </row>
    <row r="1261" spans="2:11" x14ac:dyDescent="0.2">
      <c r="B1261">
        <v>1246</v>
      </c>
      <c r="C1261" t="s">
        <v>135</v>
      </c>
      <c r="D1261">
        <v>0.95</v>
      </c>
      <c r="E1261">
        <v>0.19238</v>
      </c>
      <c r="H1261">
        <v>1246</v>
      </c>
      <c r="I1261" t="s">
        <v>129</v>
      </c>
      <c r="J1261">
        <v>15012</v>
      </c>
      <c r="K1261">
        <v>4769.3999999999996</v>
      </c>
    </row>
    <row r="1262" spans="2:11" x14ac:dyDescent="0.2">
      <c r="B1262">
        <v>1247</v>
      </c>
      <c r="C1262" t="s">
        <v>134</v>
      </c>
      <c r="D1262">
        <v>2052.8000000000002</v>
      </c>
      <c r="E1262">
        <v>39.78</v>
      </c>
      <c r="H1262">
        <v>1247</v>
      </c>
      <c r="I1262" t="s">
        <v>129</v>
      </c>
      <c r="J1262">
        <v>25590</v>
      </c>
      <c r="K1262">
        <v>6623</v>
      </c>
    </row>
    <row r="1263" spans="2:11" x14ac:dyDescent="0.2">
      <c r="B1263">
        <v>1248</v>
      </c>
      <c r="C1263" t="s">
        <v>133</v>
      </c>
      <c r="D1263">
        <v>2432</v>
      </c>
      <c r="E1263">
        <v>449.41</v>
      </c>
      <c r="H1263">
        <v>1248</v>
      </c>
      <c r="I1263" t="s">
        <v>129</v>
      </c>
      <c r="J1263">
        <v>22172</v>
      </c>
      <c r="K1263">
        <v>6253.1</v>
      </c>
    </row>
    <row r="1264" spans="2:11" x14ac:dyDescent="0.2">
      <c r="B1264">
        <v>1249</v>
      </c>
      <c r="C1264" t="s">
        <v>132</v>
      </c>
      <c r="D1264">
        <v>4.2079000000000004</v>
      </c>
      <c r="E1264">
        <v>1.2323999999999999</v>
      </c>
      <c r="H1264">
        <v>1249</v>
      </c>
      <c r="I1264" t="s">
        <v>129</v>
      </c>
      <c r="J1264">
        <v>26245</v>
      </c>
      <c r="K1264">
        <v>6807.3</v>
      </c>
    </row>
    <row r="1265" spans="2:11" x14ac:dyDescent="0.2">
      <c r="B1265">
        <v>1250</v>
      </c>
      <c r="C1265" t="s">
        <v>131</v>
      </c>
      <c r="D1265">
        <v>5131.8999999999996</v>
      </c>
      <c r="E1265">
        <v>99.450999999999993</v>
      </c>
      <c r="H1265">
        <v>1250</v>
      </c>
      <c r="I1265" t="s">
        <v>129</v>
      </c>
      <c r="J1265">
        <v>23563</v>
      </c>
      <c r="K1265">
        <v>6379.5</v>
      </c>
    </row>
    <row r="1266" spans="2:11" x14ac:dyDescent="0.2">
      <c r="B1266">
        <v>1251</v>
      </c>
      <c r="C1266" t="s">
        <v>130</v>
      </c>
      <c r="D1266">
        <v>2247.1999999999998</v>
      </c>
      <c r="E1266">
        <v>260.67</v>
      </c>
      <c r="H1266">
        <v>1251</v>
      </c>
      <c r="I1266" t="s">
        <v>129</v>
      </c>
      <c r="J1266">
        <v>14402</v>
      </c>
      <c r="K1266">
        <v>4749.7</v>
      </c>
    </row>
    <row r="1267" spans="2:11" x14ac:dyDescent="0.2">
      <c r="B1267">
        <v>1252</v>
      </c>
      <c r="C1267" t="s">
        <v>129</v>
      </c>
      <c r="D1267">
        <v>6409.3</v>
      </c>
      <c r="E1267">
        <v>2435.3000000000002</v>
      </c>
      <c r="H1267">
        <v>1252</v>
      </c>
      <c r="I1267" t="s">
        <v>129</v>
      </c>
      <c r="J1267">
        <v>11755</v>
      </c>
      <c r="K1267">
        <v>3959.3</v>
      </c>
    </row>
    <row r="1268" spans="2:11" x14ac:dyDescent="0.2">
      <c r="B1268">
        <v>1253</v>
      </c>
      <c r="C1268" t="s">
        <v>129</v>
      </c>
      <c r="D1268">
        <v>21208</v>
      </c>
      <c r="E1268">
        <v>5322.6</v>
      </c>
      <c r="H1268">
        <v>1253</v>
      </c>
      <c r="I1268" t="s">
        <v>129</v>
      </c>
      <c r="J1268">
        <v>27010</v>
      </c>
      <c r="K1268">
        <v>5119.7</v>
      </c>
    </row>
    <row r="1269" spans="2:11" x14ac:dyDescent="0.2">
      <c r="B1269">
        <v>1254</v>
      </c>
      <c r="C1269" t="s">
        <v>129</v>
      </c>
      <c r="D1269">
        <v>15150</v>
      </c>
      <c r="E1269">
        <v>4798.3999999999996</v>
      </c>
      <c r="H1269">
        <v>1254</v>
      </c>
      <c r="I1269" t="s">
        <v>129</v>
      </c>
      <c r="J1269">
        <v>19773</v>
      </c>
      <c r="K1269">
        <v>3853.5</v>
      </c>
    </row>
    <row r="1270" spans="2:11" x14ac:dyDescent="0.2">
      <c r="B1270">
        <v>1255</v>
      </c>
      <c r="C1270" t="s">
        <v>129</v>
      </c>
      <c r="D1270">
        <v>25681</v>
      </c>
      <c r="E1270">
        <v>6637.4</v>
      </c>
      <c r="H1270">
        <v>1255</v>
      </c>
      <c r="I1270" t="s">
        <v>129</v>
      </c>
      <c r="J1270">
        <v>16759</v>
      </c>
      <c r="K1270">
        <v>2994.1</v>
      </c>
    </row>
    <row r="1271" spans="2:11" x14ac:dyDescent="0.2">
      <c r="B1271">
        <v>1256</v>
      </c>
      <c r="C1271" t="s">
        <v>129</v>
      </c>
      <c r="D1271">
        <v>22193</v>
      </c>
      <c r="E1271">
        <v>6249.9</v>
      </c>
      <c r="H1271">
        <v>1256</v>
      </c>
      <c r="I1271" t="s">
        <v>129</v>
      </c>
      <c r="J1271">
        <v>12831</v>
      </c>
      <c r="K1271">
        <v>2153</v>
      </c>
    </row>
    <row r="1272" spans="2:11" x14ac:dyDescent="0.2">
      <c r="B1272">
        <v>1257</v>
      </c>
      <c r="C1272" t="s">
        <v>129</v>
      </c>
      <c r="D1272">
        <v>26216</v>
      </c>
      <c r="E1272">
        <v>6788.1</v>
      </c>
      <c r="H1272">
        <v>1257</v>
      </c>
      <c r="I1272" t="s">
        <v>129</v>
      </c>
      <c r="J1272">
        <v>13277</v>
      </c>
      <c r="K1272">
        <v>1940.1</v>
      </c>
    </row>
    <row r="1273" spans="2:11" x14ac:dyDescent="0.2">
      <c r="B1273">
        <v>1258</v>
      </c>
      <c r="C1273" t="s">
        <v>129</v>
      </c>
      <c r="D1273">
        <v>23547</v>
      </c>
      <c r="E1273">
        <v>6360.2</v>
      </c>
      <c r="H1273">
        <v>1258</v>
      </c>
      <c r="I1273" t="s">
        <v>129</v>
      </c>
      <c r="J1273">
        <v>24458</v>
      </c>
      <c r="K1273">
        <v>2401.9</v>
      </c>
    </row>
    <row r="1274" spans="2:11" x14ac:dyDescent="0.2">
      <c r="B1274">
        <v>1259</v>
      </c>
      <c r="C1274" t="s">
        <v>129</v>
      </c>
      <c r="D1274">
        <v>14448</v>
      </c>
      <c r="E1274">
        <v>4750.1000000000004</v>
      </c>
      <c r="H1274">
        <v>1259</v>
      </c>
      <c r="I1274" t="s">
        <v>129</v>
      </c>
      <c r="J1274">
        <v>58152</v>
      </c>
      <c r="K1274">
        <v>3615.5</v>
      </c>
    </row>
    <row r="1275" spans="2:11" x14ac:dyDescent="0.2">
      <c r="B1275">
        <v>1260</v>
      </c>
      <c r="C1275" t="s">
        <v>129</v>
      </c>
      <c r="D1275">
        <v>11815</v>
      </c>
      <c r="E1275">
        <v>3965.4</v>
      </c>
      <c r="H1275">
        <v>1260</v>
      </c>
      <c r="I1275" t="s">
        <v>129</v>
      </c>
      <c r="J1275">
        <v>25872</v>
      </c>
      <c r="K1275">
        <v>2233.1</v>
      </c>
    </row>
    <row r="1276" spans="2:11" x14ac:dyDescent="0.2">
      <c r="B1276">
        <v>1261</v>
      </c>
      <c r="C1276" t="s">
        <v>129</v>
      </c>
      <c r="D1276">
        <v>27085</v>
      </c>
      <c r="E1276">
        <v>5125.7</v>
      </c>
      <c r="H1276">
        <v>1261</v>
      </c>
      <c r="I1276" t="s">
        <v>129</v>
      </c>
      <c r="J1276">
        <v>29475</v>
      </c>
      <c r="K1276">
        <v>2412.5</v>
      </c>
    </row>
    <row r="1277" spans="2:11" x14ac:dyDescent="0.2">
      <c r="B1277">
        <v>1262</v>
      </c>
      <c r="C1277" t="s">
        <v>129</v>
      </c>
      <c r="D1277">
        <v>19944</v>
      </c>
      <c r="E1277">
        <v>3879.6</v>
      </c>
      <c r="H1277">
        <v>1262</v>
      </c>
      <c r="I1277" t="s">
        <v>129</v>
      </c>
      <c r="J1277">
        <v>16663</v>
      </c>
      <c r="K1277">
        <v>1806.7</v>
      </c>
    </row>
    <row r="1278" spans="2:11" x14ac:dyDescent="0.2">
      <c r="B1278">
        <v>1263</v>
      </c>
      <c r="C1278" t="s">
        <v>129</v>
      </c>
      <c r="D1278">
        <v>17170</v>
      </c>
      <c r="E1278">
        <v>3056.9</v>
      </c>
      <c r="H1278">
        <v>1263</v>
      </c>
      <c r="I1278" t="s">
        <v>129</v>
      </c>
      <c r="J1278">
        <v>50955</v>
      </c>
      <c r="K1278">
        <v>3150</v>
      </c>
    </row>
    <row r="1279" spans="2:11" x14ac:dyDescent="0.2">
      <c r="B1279">
        <v>1264</v>
      </c>
      <c r="C1279" t="s">
        <v>129</v>
      </c>
      <c r="D1279">
        <v>13459</v>
      </c>
      <c r="E1279">
        <v>2246.8000000000002</v>
      </c>
      <c r="H1279">
        <v>1264</v>
      </c>
      <c r="I1279" t="s">
        <v>129</v>
      </c>
      <c r="J1279">
        <v>14282</v>
      </c>
      <c r="K1279">
        <v>1602.9</v>
      </c>
    </row>
    <row r="1280" spans="2:11" x14ac:dyDescent="0.2">
      <c r="B1280">
        <v>1265</v>
      </c>
      <c r="C1280" t="s">
        <v>129</v>
      </c>
      <c r="D1280">
        <v>14421</v>
      </c>
      <c r="E1280">
        <v>2078</v>
      </c>
      <c r="H1280">
        <v>1265</v>
      </c>
      <c r="I1280" t="s">
        <v>129</v>
      </c>
      <c r="J1280">
        <v>34581</v>
      </c>
      <c r="K1280">
        <v>2360.1999999999998</v>
      </c>
    </row>
    <row r="1281" spans="2:11" x14ac:dyDescent="0.2">
      <c r="B1281">
        <v>1266</v>
      </c>
      <c r="C1281" t="s">
        <v>129</v>
      </c>
      <c r="D1281">
        <v>25701</v>
      </c>
      <c r="E1281">
        <v>2504.5</v>
      </c>
      <c r="H1281">
        <v>1266</v>
      </c>
      <c r="I1281" t="s">
        <v>129</v>
      </c>
      <c r="J1281">
        <v>14019</v>
      </c>
      <c r="K1281">
        <v>1424</v>
      </c>
    </row>
    <row r="1282" spans="2:11" x14ac:dyDescent="0.2">
      <c r="B1282">
        <v>1267</v>
      </c>
      <c r="C1282" t="s">
        <v>129</v>
      </c>
      <c r="D1282">
        <v>63283</v>
      </c>
      <c r="E1282">
        <v>3861.3</v>
      </c>
      <c r="H1282">
        <v>1267</v>
      </c>
      <c r="I1282" t="s">
        <v>129</v>
      </c>
      <c r="J1282">
        <v>7524.8</v>
      </c>
      <c r="K1282">
        <v>946.18</v>
      </c>
    </row>
    <row r="1283" spans="2:11" x14ac:dyDescent="0.2">
      <c r="B1283">
        <v>1268</v>
      </c>
      <c r="C1283" t="s">
        <v>129</v>
      </c>
      <c r="D1283">
        <v>27162</v>
      </c>
      <c r="E1283">
        <v>2297.5</v>
      </c>
      <c r="H1283">
        <v>1268</v>
      </c>
      <c r="I1283" t="s">
        <v>129</v>
      </c>
      <c r="J1283">
        <v>5573.6</v>
      </c>
      <c r="K1283">
        <v>760.03</v>
      </c>
    </row>
    <row r="1284" spans="2:11" x14ac:dyDescent="0.2">
      <c r="B1284">
        <v>1269</v>
      </c>
      <c r="C1284" t="s">
        <v>129</v>
      </c>
      <c r="D1284">
        <v>33035</v>
      </c>
      <c r="E1284">
        <v>2472.8000000000002</v>
      </c>
      <c r="H1284">
        <v>1269</v>
      </c>
      <c r="I1284" t="s">
        <v>129</v>
      </c>
      <c r="J1284">
        <v>10771</v>
      </c>
      <c r="K1284">
        <v>1031</v>
      </c>
    </row>
    <row r="1285" spans="2:11" x14ac:dyDescent="0.2">
      <c r="B1285">
        <v>1270</v>
      </c>
      <c r="C1285" t="s">
        <v>129</v>
      </c>
      <c r="D1285">
        <v>16425</v>
      </c>
      <c r="E1285">
        <v>1693.5</v>
      </c>
      <c r="H1285">
        <v>1270</v>
      </c>
      <c r="I1285" t="s">
        <v>129</v>
      </c>
      <c r="J1285">
        <v>47658</v>
      </c>
      <c r="K1285">
        <v>1970.2</v>
      </c>
    </row>
    <row r="1286" spans="2:11" x14ac:dyDescent="0.2">
      <c r="B1286">
        <v>1271</v>
      </c>
      <c r="C1286" t="s">
        <v>129</v>
      </c>
      <c r="D1286">
        <v>48988</v>
      </c>
      <c r="E1286">
        <v>2848.5</v>
      </c>
      <c r="H1286">
        <v>1271</v>
      </c>
      <c r="I1286" t="s">
        <v>129</v>
      </c>
      <c r="J1286">
        <v>25053</v>
      </c>
      <c r="K1286">
        <v>1438.5</v>
      </c>
    </row>
    <row r="1287" spans="2:11" x14ac:dyDescent="0.2">
      <c r="B1287">
        <v>1272</v>
      </c>
      <c r="C1287" t="s">
        <v>129</v>
      </c>
      <c r="D1287">
        <v>13608</v>
      </c>
      <c r="E1287">
        <v>1413.3</v>
      </c>
      <c r="H1287">
        <v>1272</v>
      </c>
      <c r="I1287" t="s">
        <v>129</v>
      </c>
      <c r="J1287">
        <v>22026</v>
      </c>
      <c r="K1287">
        <v>1293.9000000000001</v>
      </c>
    </row>
    <row r="1288" spans="2:11" x14ac:dyDescent="0.2">
      <c r="B1288">
        <v>1273</v>
      </c>
      <c r="C1288" t="s">
        <v>129</v>
      </c>
      <c r="D1288">
        <v>33136</v>
      </c>
      <c r="E1288">
        <v>2088.1</v>
      </c>
      <c r="H1288">
        <v>1273</v>
      </c>
      <c r="I1288" t="s">
        <v>129</v>
      </c>
      <c r="J1288">
        <v>45352</v>
      </c>
      <c r="K1288">
        <v>1822.9</v>
      </c>
    </row>
    <row r="1289" spans="2:11" x14ac:dyDescent="0.2">
      <c r="B1289">
        <v>1274</v>
      </c>
      <c r="C1289" t="s">
        <v>129</v>
      </c>
      <c r="D1289">
        <v>12407</v>
      </c>
      <c r="E1289">
        <v>1176.5999999999999</v>
      </c>
      <c r="H1289">
        <v>1274</v>
      </c>
      <c r="I1289" t="s">
        <v>129</v>
      </c>
      <c r="J1289">
        <v>15170</v>
      </c>
      <c r="K1289">
        <v>941.99</v>
      </c>
    </row>
    <row r="1290" spans="2:11" x14ac:dyDescent="0.2">
      <c r="B1290">
        <v>1275</v>
      </c>
      <c r="C1290" t="s">
        <v>129</v>
      </c>
      <c r="D1290">
        <v>6913.1</v>
      </c>
      <c r="E1290">
        <v>703.19</v>
      </c>
      <c r="H1290">
        <v>1275</v>
      </c>
      <c r="I1290" t="s">
        <v>129</v>
      </c>
      <c r="J1290">
        <v>10372</v>
      </c>
      <c r="K1290">
        <v>719.75</v>
      </c>
    </row>
    <row r="1291" spans="2:11" x14ac:dyDescent="0.2">
      <c r="B1291">
        <v>1276</v>
      </c>
      <c r="C1291" t="s">
        <v>129</v>
      </c>
      <c r="D1291">
        <v>5686</v>
      </c>
      <c r="E1291">
        <v>570.05999999999995</v>
      </c>
      <c r="H1291">
        <v>1276</v>
      </c>
      <c r="I1291" t="s">
        <v>129</v>
      </c>
      <c r="J1291">
        <v>22525</v>
      </c>
      <c r="K1291">
        <v>1025.9000000000001</v>
      </c>
    </row>
    <row r="1292" spans="2:11" x14ac:dyDescent="0.2">
      <c r="B1292">
        <v>1277</v>
      </c>
      <c r="C1292" t="s">
        <v>129</v>
      </c>
      <c r="D1292">
        <v>11774</v>
      </c>
      <c r="E1292">
        <v>808.15</v>
      </c>
      <c r="H1292">
        <v>1277</v>
      </c>
      <c r="I1292" t="s">
        <v>129</v>
      </c>
      <c r="J1292">
        <v>30739</v>
      </c>
      <c r="K1292">
        <v>1181.0999999999999</v>
      </c>
    </row>
    <row r="1293" spans="2:11" x14ac:dyDescent="0.2">
      <c r="B1293">
        <v>1278</v>
      </c>
      <c r="C1293" t="s">
        <v>129</v>
      </c>
      <c r="D1293">
        <v>50187</v>
      </c>
      <c r="E1293">
        <v>1687.7</v>
      </c>
      <c r="H1293">
        <v>1278</v>
      </c>
      <c r="I1293" t="s">
        <v>129</v>
      </c>
      <c r="J1293">
        <v>15089</v>
      </c>
      <c r="K1293">
        <v>794.69</v>
      </c>
    </row>
    <row r="1294" spans="2:11" x14ac:dyDescent="0.2">
      <c r="B1294">
        <v>1279</v>
      </c>
      <c r="C1294" t="s">
        <v>129</v>
      </c>
      <c r="D1294">
        <v>25896</v>
      </c>
      <c r="E1294">
        <v>1240.7</v>
      </c>
      <c r="H1294">
        <v>1279</v>
      </c>
      <c r="I1294" t="s">
        <v>129</v>
      </c>
      <c r="J1294">
        <v>16348</v>
      </c>
      <c r="K1294">
        <v>829.18</v>
      </c>
    </row>
    <row r="1295" spans="2:11" x14ac:dyDescent="0.2">
      <c r="B1295">
        <v>1280</v>
      </c>
      <c r="C1295" t="s">
        <v>129</v>
      </c>
      <c r="D1295">
        <v>21677</v>
      </c>
      <c r="E1295">
        <v>1194.9000000000001</v>
      </c>
      <c r="H1295">
        <v>1280</v>
      </c>
      <c r="I1295" t="s">
        <v>129</v>
      </c>
      <c r="J1295">
        <v>25565</v>
      </c>
      <c r="K1295">
        <v>1047.9000000000001</v>
      </c>
    </row>
    <row r="1296" spans="2:11" x14ac:dyDescent="0.2">
      <c r="B1296">
        <v>1281</v>
      </c>
      <c r="C1296" t="s">
        <v>129</v>
      </c>
      <c r="D1296">
        <v>44843</v>
      </c>
      <c r="E1296">
        <v>1799.7</v>
      </c>
      <c r="H1296">
        <v>1281</v>
      </c>
      <c r="I1296" t="s">
        <v>129</v>
      </c>
      <c r="J1296">
        <v>34835</v>
      </c>
      <c r="K1296">
        <v>1175.0999999999999</v>
      </c>
    </row>
    <row r="1297" spans="2:11" x14ac:dyDescent="0.2">
      <c r="B1297">
        <v>1282</v>
      </c>
      <c r="C1297" t="s">
        <v>129</v>
      </c>
      <c r="D1297">
        <v>15018</v>
      </c>
      <c r="E1297">
        <v>951.04</v>
      </c>
      <c r="H1297">
        <v>1282</v>
      </c>
      <c r="I1297" t="s">
        <v>129</v>
      </c>
      <c r="J1297">
        <v>23412</v>
      </c>
      <c r="K1297">
        <v>935.11</v>
      </c>
    </row>
    <row r="1298" spans="2:11" x14ac:dyDescent="0.2">
      <c r="B1298">
        <v>1283</v>
      </c>
      <c r="C1298" t="s">
        <v>129</v>
      </c>
      <c r="D1298">
        <v>10358</v>
      </c>
      <c r="E1298">
        <v>745.43</v>
      </c>
      <c r="H1298">
        <v>1283</v>
      </c>
      <c r="I1298" t="s">
        <v>129</v>
      </c>
      <c r="J1298">
        <v>14270</v>
      </c>
      <c r="K1298">
        <v>683.14</v>
      </c>
    </row>
    <row r="1299" spans="2:11" x14ac:dyDescent="0.2">
      <c r="B1299">
        <v>1284</v>
      </c>
      <c r="C1299" t="s">
        <v>129</v>
      </c>
      <c r="D1299">
        <v>22637</v>
      </c>
      <c r="E1299">
        <v>1083.5999999999999</v>
      </c>
      <c r="H1299">
        <v>1284</v>
      </c>
      <c r="I1299" t="s">
        <v>129</v>
      </c>
      <c r="J1299">
        <v>6451</v>
      </c>
      <c r="K1299">
        <v>439.24</v>
      </c>
    </row>
    <row r="1300" spans="2:11" x14ac:dyDescent="0.2">
      <c r="B1300">
        <v>1285</v>
      </c>
      <c r="C1300" t="s">
        <v>129</v>
      </c>
      <c r="D1300">
        <v>30953</v>
      </c>
      <c r="E1300">
        <v>1255</v>
      </c>
      <c r="H1300">
        <v>1285</v>
      </c>
      <c r="I1300" t="s">
        <v>129</v>
      </c>
      <c r="J1300">
        <v>4629.5</v>
      </c>
      <c r="K1300">
        <v>370.8</v>
      </c>
    </row>
    <row r="1301" spans="2:11" x14ac:dyDescent="0.2">
      <c r="B1301">
        <v>1286</v>
      </c>
      <c r="C1301" t="s">
        <v>129</v>
      </c>
      <c r="D1301">
        <v>15223</v>
      </c>
      <c r="E1301">
        <v>849.22</v>
      </c>
      <c r="H1301">
        <v>1286</v>
      </c>
      <c r="I1301" t="s">
        <v>129</v>
      </c>
      <c r="J1301">
        <v>11769</v>
      </c>
      <c r="K1301">
        <v>639.71</v>
      </c>
    </row>
    <row r="1302" spans="2:11" x14ac:dyDescent="0.2">
      <c r="B1302">
        <v>1287</v>
      </c>
      <c r="C1302" t="s">
        <v>129</v>
      </c>
      <c r="D1302">
        <v>16407</v>
      </c>
      <c r="E1302">
        <v>879.9</v>
      </c>
      <c r="H1302">
        <v>1287</v>
      </c>
      <c r="I1302" t="s">
        <v>129</v>
      </c>
      <c r="J1302">
        <v>25226</v>
      </c>
      <c r="K1302">
        <v>1043.7</v>
      </c>
    </row>
    <row r="1303" spans="2:11" x14ac:dyDescent="0.2">
      <c r="B1303">
        <v>1288</v>
      </c>
      <c r="C1303" t="s">
        <v>129</v>
      </c>
      <c r="D1303">
        <v>25465</v>
      </c>
      <c r="E1303">
        <v>1095.5</v>
      </c>
      <c r="H1303">
        <v>1288</v>
      </c>
      <c r="I1303" t="s">
        <v>129</v>
      </c>
      <c r="J1303">
        <v>13623</v>
      </c>
      <c r="K1303">
        <v>850.05</v>
      </c>
    </row>
    <row r="1304" spans="2:11" x14ac:dyDescent="0.2">
      <c r="B1304">
        <v>1289</v>
      </c>
      <c r="C1304" t="s">
        <v>129</v>
      </c>
      <c r="D1304">
        <v>34720</v>
      </c>
      <c r="E1304">
        <v>1215.9000000000001</v>
      </c>
      <c r="H1304">
        <v>1289</v>
      </c>
      <c r="I1304" t="s">
        <v>129</v>
      </c>
      <c r="J1304">
        <v>51287</v>
      </c>
      <c r="K1304">
        <v>2180</v>
      </c>
    </row>
    <row r="1305" spans="2:11" x14ac:dyDescent="0.2">
      <c r="B1305">
        <v>1290</v>
      </c>
      <c r="C1305" t="s">
        <v>129</v>
      </c>
      <c r="D1305">
        <v>23224</v>
      </c>
      <c r="E1305">
        <v>960.61</v>
      </c>
      <c r="H1305">
        <v>1290</v>
      </c>
      <c r="I1305" t="s">
        <v>129</v>
      </c>
      <c r="J1305">
        <v>21395</v>
      </c>
      <c r="K1305">
        <v>1306.8</v>
      </c>
    </row>
    <row r="1306" spans="2:11" x14ac:dyDescent="0.2">
      <c r="B1306">
        <v>1291</v>
      </c>
      <c r="C1306" t="s">
        <v>129</v>
      </c>
      <c r="D1306">
        <v>14224</v>
      </c>
      <c r="E1306">
        <v>698.57</v>
      </c>
      <c r="H1306">
        <v>1291</v>
      </c>
      <c r="I1306" t="s">
        <v>129</v>
      </c>
      <c r="J1306">
        <v>12826</v>
      </c>
      <c r="K1306">
        <v>1092.3</v>
      </c>
    </row>
    <row r="1307" spans="2:11" x14ac:dyDescent="0.2">
      <c r="B1307">
        <v>1292</v>
      </c>
      <c r="C1307" t="s">
        <v>129</v>
      </c>
      <c r="D1307">
        <v>6478.3</v>
      </c>
      <c r="E1307">
        <v>448.34</v>
      </c>
      <c r="H1307">
        <v>1292</v>
      </c>
      <c r="I1307" t="s">
        <v>129</v>
      </c>
      <c r="J1307">
        <v>11188</v>
      </c>
      <c r="K1307">
        <v>1145.7</v>
      </c>
    </row>
    <row r="1308" spans="2:11" x14ac:dyDescent="0.2">
      <c r="B1308">
        <v>1293</v>
      </c>
      <c r="C1308" t="s">
        <v>129</v>
      </c>
      <c r="D1308">
        <v>4622.7</v>
      </c>
      <c r="E1308">
        <v>374.87</v>
      </c>
      <c r="H1308">
        <v>1293</v>
      </c>
      <c r="I1308" t="s">
        <v>129</v>
      </c>
      <c r="J1308">
        <v>56864</v>
      </c>
      <c r="K1308">
        <v>4976.2</v>
      </c>
    </row>
    <row r="1309" spans="2:11" x14ac:dyDescent="0.2">
      <c r="B1309">
        <v>1294</v>
      </c>
      <c r="C1309" t="s">
        <v>129</v>
      </c>
      <c r="D1309">
        <v>11742</v>
      </c>
      <c r="E1309">
        <v>641.27</v>
      </c>
      <c r="H1309">
        <v>1294</v>
      </c>
      <c r="I1309" t="s">
        <v>129</v>
      </c>
      <c r="J1309">
        <v>42237</v>
      </c>
      <c r="K1309">
        <v>5095.6000000000004</v>
      </c>
    </row>
    <row r="1310" spans="2:11" x14ac:dyDescent="0.2">
      <c r="B1310">
        <v>1295</v>
      </c>
      <c r="C1310" t="s">
        <v>129</v>
      </c>
      <c r="D1310">
        <v>25192</v>
      </c>
      <c r="E1310">
        <v>1036.9000000000001</v>
      </c>
      <c r="H1310">
        <v>1295</v>
      </c>
      <c r="I1310" t="s">
        <v>129</v>
      </c>
      <c r="J1310">
        <v>12693</v>
      </c>
      <c r="K1310">
        <v>2605.3000000000002</v>
      </c>
    </row>
    <row r="1311" spans="2:11" x14ac:dyDescent="0.2">
      <c r="B1311">
        <v>1296</v>
      </c>
      <c r="C1311" t="s">
        <v>129</v>
      </c>
      <c r="D1311">
        <v>13475</v>
      </c>
      <c r="E1311">
        <v>839.85</v>
      </c>
      <c r="H1311">
        <v>1296</v>
      </c>
      <c r="I1311" t="s">
        <v>129</v>
      </c>
      <c r="J1311">
        <v>14502</v>
      </c>
      <c r="K1311">
        <v>2613.3000000000002</v>
      </c>
    </row>
    <row r="1312" spans="2:11" x14ac:dyDescent="0.2">
      <c r="B1312">
        <v>1297</v>
      </c>
      <c r="C1312" t="s">
        <v>129</v>
      </c>
      <c r="D1312">
        <v>50407</v>
      </c>
      <c r="E1312">
        <v>2122.6999999999998</v>
      </c>
      <c r="H1312">
        <v>1297</v>
      </c>
      <c r="I1312" t="s">
        <v>129</v>
      </c>
      <c r="J1312">
        <v>16710</v>
      </c>
      <c r="K1312">
        <v>3188.2</v>
      </c>
    </row>
    <row r="1313" spans="2:11" x14ac:dyDescent="0.2">
      <c r="B1313">
        <v>1298</v>
      </c>
      <c r="C1313" t="s">
        <v>129</v>
      </c>
      <c r="D1313">
        <v>21226</v>
      </c>
      <c r="E1313">
        <v>1291.5999999999999</v>
      </c>
      <c r="H1313">
        <v>1298</v>
      </c>
      <c r="I1313" t="s">
        <v>129</v>
      </c>
      <c r="J1313">
        <v>17374</v>
      </c>
      <c r="K1313">
        <v>3583.7</v>
      </c>
    </row>
    <row r="1314" spans="2:11" x14ac:dyDescent="0.2">
      <c r="B1314">
        <v>1299</v>
      </c>
      <c r="C1314" t="s">
        <v>129</v>
      </c>
      <c r="D1314">
        <v>12867</v>
      </c>
      <c r="E1314">
        <v>1085.4000000000001</v>
      </c>
      <c r="H1314">
        <v>1299</v>
      </c>
      <c r="I1314" t="s">
        <v>128</v>
      </c>
      <c r="J1314">
        <v>1744.6</v>
      </c>
      <c r="K1314">
        <v>383.82</v>
      </c>
    </row>
    <row r="1315" spans="2:11" x14ac:dyDescent="0.2">
      <c r="B1315">
        <v>1300</v>
      </c>
      <c r="C1315" t="s">
        <v>129</v>
      </c>
      <c r="D1315">
        <v>11271</v>
      </c>
      <c r="E1315">
        <v>1123.3</v>
      </c>
      <c r="H1315">
        <v>1300</v>
      </c>
      <c r="I1315" t="s">
        <v>128</v>
      </c>
      <c r="J1315">
        <v>2124.8000000000002</v>
      </c>
      <c r="K1315">
        <v>426.45</v>
      </c>
    </row>
    <row r="1316" spans="2:11" x14ac:dyDescent="0.2">
      <c r="B1316">
        <v>1301</v>
      </c>
      <c r="C1316" t="s">
        <v>129</v>
      </c>
      <c r="D1316">
        <v>56764</v>
      </c>
      <c r="E1316">
        <v>4758.3</v>
      </c>
      <c r="H1316">
        <v>1301</v>
      </c>
      <c r="I1316" t="s">
        <v>128</v>
      </c>
      <c r="J1316">
        <v>2277.5</v>
      </c>
      <c r="K1316">
        <v>452.93</v>
      </c>
    </row>
    <row r="1317" spans="2:11" x14ac:dyDescent="0.2">
      <c r="B1317">
        <v>1302</v>
      </c>
      <c r="C1317" t="s">
        <v>129</v>
      </c>
      <c r="D1317">
        <v>41184</v>
      </c>
      <c r="E1317">
        <v>4762.3999999999996</v>
      </c>
      <c r="H1317">
        <v>1302</v>
      </c>
      <c r="I1317" t="s">
        <v>128</v>
      </c>
      <c r="J1317">
        <v>3504</v>
      </c>
      <c r="K1317">
        <v>602.88</v>
      </c>
    </row>
    <row r="1318" spans="2:11" x14ac:dyDescent="0.2">
      <c r="B1318">
        <v>1303</v>
      </c>
      <c r="C1318" t="s">
        <v>129</v>
      </c>
      <c r="D1318">
        <v>12110</v>
      </c>
      <c r="E1318">
        <v>2454.5</v>
      </c>
      <c r="H1318">
        <v>1303</v>
      </c>
      <c r="I1318" t="s">
        <v>128</v>
      </c>
      <c r="J1318">
        <v>4011.9</v>
      </c>
      <c r="K1318">
        <v>699.01</v>
      </c>
    </row>
    <row r="1319" spans="2:11" x14ac:dyDescent="0.2">
      <c r="B1319">
        <v>1304</v>
      </c>
      <c r="C1319" t="s">
        <v>129</v>
      </c>
      <c r="D1319">
        <v>9332.7000000000007</v>
      </c>
      <c r="E1319">
        <v>2680.6</v>
      </c>
      <c r="H1319">
        <v>1304</v>
      </c>
      <c r="I1319" t="s">
        <v>128</v>
      </c>
      <c r="J1319">
        <v>5105.1000000000004</v>
      </c>
      <c r="K1319">
        <v>819.79</v>
      </c>
    </row>
    <row r="1320" spans="2:11" x14ac:dyDescent="0.2">
      <c r="B1320">
        <v>1305</v>
      </c>
      <c r="C1320" t="s">
        <v>129</v>
      </c>
      <c r="D1320">
        <v>16134</v>
      </c>
      <c r="E1320">
        <v>3020.6</v>
      </c>
      <c r="H1320">
        <v>1305</v>
      </c>
      <c r="I1320" t="s">
        <v>128</v>
      </c>
      <c r="J1320">
        <v>5757.1</v>
      </c>
      <c r="K1320">
        <v>864.69</v>
      </c>
    </row>
    <row r="1321" spans="2:11" x14ac:dyDescent="0.2">
      <c r="B1321">
        <v>1306</v>
      </c>
      <c r="C1321" t="s">
        <v>129</v>
      </c>
      <c r="D1321">
        <v>17605</v>
      </c>
      <c r="E1321">
        <v>3657.9</v>
      </c>
      <c r="H1321">
        <v>1306</v>
      </c>
      <c r="I1321" t="s">
        <v>128</v>
      </c>
      <c r="J1321">
        <v>6209.9</v>
      </c>
      <c r="K1321">
        <v>836.16</v>
      </c>
    </row>
    <row r="1322" spans="2:11" x14ac:dyDescent="0.2">
      <c r="B1322">
        <v>1307</v>
      </c>
      <c r="C1322" t="s">
        <v>129</v>
      </c>
      <c r="D1322">
        <v>18133</v>
      </c>
      <c r="E1322">
        <v>3984.7</v>
      </c>
      <c r="H1322">
        <v>1307</v>
      </c>
      <c r="I1322" t="s">
        <v>128</v>
      </c>
      <c r="J1322">
        <v>5902.1</v>
      </c>
      <c r="K1322">
        <v>740.93</v>
      </c>
    </row>
    <row r="1323" spans="2:11" x14ac:dyDescent="0.2">
      <c r="B1323">
        <v>1308</v>
      </c>
      <c r="C1323" t="s">
        <v>128</v>
      </c>
      <c r="D1323">
        <v>1796.4</v>
      </c>
      <c r="E1323">
        <v>395.53</v>
      </c>
      <c r="H1323">
        <v>1308</v>
      </c>
      <c r="I1323" t="s">
        <v>128</v>
      </c>
      <c r="J1323">
        <v>4729.8</v>
      </c>
      <c r="K1323">
        <v>650.66999999999996</v>
      </c>
    </row>
    <row r="1324" spans="2:11" x14ac:dyDescent="0.2">
      <c r="B1324">
        <v>1309</v>
      </c>
      <c r="C1324" t="s">
        <v>128</v>
      </c>
      <c r="D1324">
        <v>2186.3000000000002</v>
      </c>
      <c r="E1324">
        <v>438.06</v>
      </c>
      <c r="H1324">
        <v>1309</v>
      </c>
      <c r="I1324" t="s">
        <v>128</v>
      </c>
      <c r="J1324">
        <v>3474.9</v>
      </c>
      <c r="K1324">
        <v>566.05999999999995</v>
      </c>
    </row>
    <row r="1325" spans="2:11" x14ac:dyDescent="0.2">
      <c r="B1325">
        <v>1310</v>
      </c>
      <c r="C1325" t="s">
        <v>128</v>
      </c>
      <c r="D1325">
        <v>2343.5</v>
      </c>
      <c r="E1325">
        <v>464.21</v>
      </c>
      <c r="H1325">
        <v>1310</v>
      </c>
      <c r="I1325" t="s">
        <v>128</v>
      </c>
      <c r="J1325">
        <v>3585.1</v>
      </c>
      <c r="K1325">
        <v>443.56</v>
      </c>
    </row>
    <row r="1326" spans="2:11" x14ac:dyDescent="0.2">
      <c r="B1326">
        <v>1311</v>
      </c>
      <c r="C1326" t="s">
        <v>128</v>
      </c>
      <c r="D1326">
        <v>3584.3</v>
      </c>
      <c r="E1326">
        <v>613.36</v>
      </c>
      <c r="H1326">
        <v>1311</v>
      </c>
      <c r="I1326" t="s">
        <v>128</v>
      </c>
      <c r="J1326">
        <v>3515.6</v>
      </c>
      <c r="K1326">
        <v>357.57</v>
      </c>
    </row>
    <row r="1327" spans="2:11" x14ac:dyDescent="0.2">
      <c r="B1327">
        <v>1312</v>
      </c>
      <c r="C1327" t="s">
        <v>128</v>
      </c>
      <c r="D1327">
        <v>4097.3</v>
      </c>
      <c r="E1327">
        <v>707.62</v>
      </c>
      <c r="H1327">
        <v>1312</v>
      </c>
      <c r="I1327" t="s">
        <v>128</v>
      </c>
      <c r="J1327">
        <v>3426.2</v>
      </c>
      <c r="K1327">
        <v>302.56</v>
      </c>
    </row>
    <row r="1328" spans="2:11" x14ac:dyDescent="0.2">
      <c r="B1328">
        <v>1313</v>
      </c>
      <c r="C1328" t="s">
        <v>128</v>
      </c>
      <c r="D1328">
        <v>5190.2</v>
      </c>
      <c r="E1328">
        <v>825.8</v>
      </c>
      <c r="H1328">
        <v>1313</v>
      </c>
      <c r="I1328" t="s">
        <v>128</v>
      </c>
      <c r="J1328">
        <v>3250.7</v>
      </c>
      <c r="K1328">
        <v>273.70999999999998</v>
      </c>
    </row>
    <row r="1329" spans="2:11" x14ac:dyDescent="0.2">
      <c r="B1329">
        <v>1314</v>
      </c>
      <c r="C1329" t="s">
        <v>128</v>
      </c>
      <c r="D1329">
        <v>5835.2</v>
      </c>
      <c r="E1329">
        <v>870.02</v>
      </c>
      <c r="H1329">
        <v>1314</v>
      </c>
      <c r="I1329" t="s">
        <v>128</v>
      </c>
      <c r="J1329">
        <v>3087</v>
      </c>
      <c r="K1329">
        <v>254.58</v>
      </c>
    </row>
    <row r="1330" spans="2:11" x14ac:dyDescent="0.2">
      <c r="B1330">
        <v>1315</v>
      </c>
      <c r="C1330" t="s">
        <v>128</v>
      </c>
      <c r="D1330">
        <v>6276.2</v>
      </c>
      <c r="E1330">
        <v>842.4</v>
      </c>
      <c r="H1330">
        <v>1315</v>
      </c>
      <c r="I1330" t="s">
        <v>128</v>
      </c>
      <c r="J1330">
        <v>3856.9</v>
      </c>
      <c r="K1330">
        <v>266.41000000000003</v>
      </c>
    </row>
    <row r="1331" spans="2:11" x14ac:dyDescent="0.2">
      <c r="B1331">
        <v>1316</v>
      </c>
      <c r="C1331" t="s">
        <v>128</v>
      </c>
      <c r="D1331">
        <v>5957.8</v>
      </c>
      <c r="E1331">
        <v>748.09</v>
      </c>
      <c r="H1331">
        <v>1316</v>
      </c>
      <c r="I1331" t="s">
        <v>128</v>
      </c>
      <c r="J1331">
        <v>7314.5</v>
      </c>
      <c r="K1331">
        <v>370.18</v>
      </c>
    </row>
    <row r="1332" spans="2:11" x14ac:dyDescent="0.2">
      <c r="B1332">
        <v>1317</v>
      </c>
      <c r="C1332" t="s">
        <v>128</v>
      </c>
      <c r="D1332">
        <v>4781</v>
      </c>
      <c r="E1332">
        <v>657.73</v>
      </c>
      <c r="H1332">
        <v>1317</v>
      </c>
      <c r="I1332" t="s">
        <v>128</v>
      </c>
      <c r="J1332">
        <v>8448.2000000000007</v>
      </c>
      <c r="K1332">
        <v>423.15</v>
      </c>
    </row>
    <row r="1333" spans="2:11" x14ac:dyDescent="0.2">
      <c r="B1333">
        <v>1318</v>
      </c>
      <c r="C1333" t="s">
        <v>128</v>
      </c>
      <c r="D1333">
        <v>3524</v>
      </c>
      <c r="E1333">
        <v>572.73</v>
      </c>
      <c r="H1333">
        <v>1318</v>
      </c>
      <c r="I1333" t="s">
        <v>128</v>
      </c>
      <c r="J1333">
        <v>9556.9</v>
      </c>
      <c r="K1333">
        <v>458.07</v>
      </c>
    </row>
    <row r="1334" spans="2:11" x14ac:dyDescent="0.2">
      <c r="B1334">
        <v>1319</v>
      </c>
      <c r="C1334" t="s">
        <v>128</v>
      </c>
      <c r="D1334">
        <v>3635.3</v>
      </c>
      <c r="E1334">
        <v>451.22</v>
      </c>
      <c r="H1334">
        <v>1319</v>
      </c>
      <c r="I1334" t="s">
        <v>128</v>
      </c>
      <c r="J1334">
        <v>9428</v>
      </c>
      <c r="K1334">
        <v>454.8</v>
      </c>
    </row>
    <row r="1335" spans="2:11" x14ac:dyDescent="0.2">
      <c r="B1335">
        <v>1320</v>
      </c>
      <c r="C1335" t="s">
        <v>128</v>
      </c>
      <c r="D1335">
        <v>3575.3</v>
      </c>
      <c r="E1335">
        <v>367.34</v>
      </c>
      <c r="H1335">
        <v>1320</v>
      </c>
      <c r="I1335" t="s">
        <v>128</v>
      </c>
      <c r="J1335">
        <v>11615</v>
      </c>
      <c r="K1335">
        <v>466.33</v>
      </c>
    </row>
    <row r="1336" spans="2:11" x14ac:dyDescent="0.2">
      <c r="B1336">
        <v>1321</v>
      </c>
      <c r="C1336" t="s">
        <v>128</v>
      </c>
      <c r="D1336">
        <v>3514.7</v>
      </c>
      <c r="E1336">
        <v>315.47000000000003</v>
      </c>
      <c r="H1336">
        <v>1321</v>
      </c>
      <c r="I1336" t="s">
        <v>128</v>
      </c>
      <c r="J1336">
        <v>11039</v>
      </c>
      <c r="K1336">
        <v>440.5</v>
      </c>
    </row>
    <row r="1337" spans="2:11" x14ac:dyDescent="0.2">
      <c r="B1337">
        <v>1322</v>
      </c>
      <c r="C1337" t="s">
        <v>128</v>
      </c>
      <c r="D1337">
        <v>3385.4</v>
      </c>
      <c r="E1337">
        <v>289.33999999999997</v>
      </c>
      <c r="H1337">
        <v>1322</v>
      </c>
      <c r="I1337" t="s">
        <v>128</v>
      </c>
      <c r="J1337">
        <v>11734</v>
      </c>
      <c r="K1337">
        <v>402.41</v>
      </c>
    </row>
    <row r="1338" spans="2:11" x14ac:dyDescent="0.2">
      <c r="B1338">
        <v>1323</v>
      </c>
      <c r="C1338" t="s">
        <v>128</v>
      </c>
      <c r="D1338">
        <v>3306.9</v>
      </c>
      <c r="E1338">
        <v>271.05</v>
      </c>
      <c r="H1338">
        <v>1323</v>
      </c>
      <c r="I1338" t="s">
        <v>128</v>
      </c>
      <c r="J1338">
        <v>11125</v>
      </c>
      <c r="K1338">
        <v>363.63</v>
      </c>
    </row>
    <row r="1339" spans="2:11" x14ac:dyDescent="0.2">
      <c r="B1339">
        <v>1324</v>
      </c>
      <c r="C1339" t="s">
        <v>128</v>
      </c>
      <c r="D1339">
        <v>4169.5</v>
      </c>
      <c r="E1339">
        <v>286.04000000000002</v>
      </c>
      <c r="H1339">
        <v>1324</v>
      </c>
      <c r="I1339" t="s">
        <v>128</v>
      </c>
      <c r="J1339">
        <v>9422.7999999999993</v>
      </c>
      <c r="K1339">
        <v>321.83</v>
      </c>
    </row>
    <row r="1340" spans="2:11" x14ac:dyDescent="0.2">
      <c r="B1340">
        <v>1325</v>
      </c>
      <c r="C1340" t="s">
        <v>128</v>
      </c>
      <c r="D1340">
        <v>8020.3</v>
      </c>
      <c r="E1340">
        <v>399.91</v>
      </c>
      <c r="H1340">
        <v>1325</v>
      </c>
      <c r="I1340" t="s">
        <v>128</v>
      </c>
      <c r="J1340">
        <v>7536.9</v>
      </c>
      <c r="K1340">
        <v>280.02</v>
      </c>
    </row>
    <row r="1341" spans="2:11" x14ac:dyDescent="0.2">
      <c r="B1341">
        <v>1326</v>
      </c>
      <c r="C1341" t="s">
        <v>128</v>
      </c>
      <c r="D1341">
        <v>9264.9</v>
      </c>
      <c r="E1341">
        <v>451.61</v>
      </c>
      <c r="H1341">
        <v>1326</v>
      </c>
      <c r="I1341" t="s">
        <v>128</v>
      </c>
      <c r="J1341">
        <v>5920.3</v>
      </c>
      <c r="K1341">
        <v>242.72</v>
      </c>
    </row>
    <row r="1342" spans="2:11" x14ac:dyDescent="0.2">
      <c r="B1342">
        <v>1327</v>
      </c>
      <c r="C1342" t="s">
        <v>128</v>
      </c>
      <c r="D1342">
        <v>10615</v>
      </c>
      <c r="E1342">
        <v>476.86</v>
      </c>
      <c r="H1342">
        <v>1327</v>
      </c>
      <c r="I1342" t="s">
        <v>128</v>
      </c>
      <c r="J1342">
        <v>9065.2000000000007</v>
      </c>
      <c r="K1342">
        <v>274.73</v>
      </c>
    </row>
    <row r="1343" spans="2:11" x14ac:dyDescent="0.2">
      <c r="B1343">
        <v>1328</v>
      </c>
      <c r="C1343" t="s">
        <v>128</v>
      </c>
      <c r="D1343">
        <v>10411</v>
      </c>
      <c r="E1343">
        <v>460.52</v>
      </c>
      <c r="H1343">
        <v>1328</v>
      </c>
      <c r="I1343" t="s">
        <v>128</v>
      </c>
      <c r="J1343">
        <v>11181</v>
      </c>
      <c r="K1343">
        <v>315.85000000000002</v>
      </c>
    </row>
    <row r="1344" spans="2:11" x14ac:dyDescent="0.2">
      <c r="B1344">
        <v>1329</v>
      </c>
      <c r="C1344" t="s">
        <v>128</v>
      </c>
      <c r="D1344">
        <v>12336</v>
      </c>
      <c r="E1344">
        <v>441.82</v>
      </c>
      <c r="H1344">
        <v>1329</v>
      </c>
      <c r="I1344" t="s">
        <v>128</v>
      </c>
      <c r="J1344">
        <v>10957</v>
      </c>
      <c r="K1344">
        <v>307.23</v>
      </c>
    </row>
    <row r="1345" spans="2:11" x14ac:dyDescent="0.2">
      <c r="B1345">
        <v>1330</v>
      </c>
      <c r="C1345" t="s">
        <v>128</v>
      </c>
      <c r="D1345">
        <v>11564</v>
      </c>
      <c r="E1345">
        <v>403.28</v>
      </c>
      <c r="H1345">
        <v>1330</v>
      </c>
      <c r="I1345" t="s">
        <v>128</v>
      </c>
      <c r="J1345">
        <v>12508</v>
      </c>
      <c r="K1345">
        <v>324.83</v>
      </c>
    </row>
    <row r="1346" spans="2:11" x14ac:dyDescent="0.2">
      <c r="B1346">
        <v>1331</v>
      </c>
      <c r="C1346" t="s">
        <v>128</v>
      </c>
      <c r="D1346">
        <v>12018</v>
      </c>
      <c r="E1346">
        <v>351.42</v>
      </c>
      <c r="H1346">
        <v>1331</v>
      </c>
      <c r="I1346" t="s">
        <v>128</v>
      </c>
      <c r="J1346">
        <v>10751</v>
      </c>
      <c r="K1346">
        <v>291.27999999999997</v>
      </c>
    </row>
    <row r="1347" spans="2:11" x14ac:dyDescent="0.2">
      <c r="B1347">
        <v>1332</v>
      </c>
      <c r="C1347" t="s">
        <v>128</v>
      </c>
      <c r="D1347">
        <v>11173</v>
      </c>
      <c r="E1347">
        <v>310.70999999999998</v>
      </c>
      <c r="H1347">
        <v>1332</v>
      </c>
      <c r="I1347" t="s">
        <v>128</v>
      </c>
      <c r="J1347">
        <v>9395.2000000000007</v>
      </c>
      <c r="K1347">
        <v>268</v>
      </c>
    </row>
    <row r="1348" spans="2:11" x14ac:dyDescent="0.2">
      <c r="B1348">
        <v>1333</v>
      </c>
      <c r="C1348" t="s">
        <v>128</v>
      </c>
      <c r="D1348">
        <v>9344.2000000000007</v>
      </c>
      <c r="E1348">
        <v>272.72000000000003</v>
      </c>
      <c r="H1348">
        <v>1333</v>
      </c>
      <c r="I1348" t="s">
        <v>128</v>
      </c>
      <c r="J1348">
        <v>9422.4</v>
      </c>
      <c r="K1348">
        <v>264.52999999999997</v>
      </c>
    </row>
    <row r="1349" spans="2:11" x14ac:dyDescent="0.2">
      <c r="B1349">
        <v>1334</v>
      </c>
      <c r="C1349" t="s">
        <v>128</v>
      </c>
      <c r="D1349">
        <v>7427.8</v>
      </c>
      <c r="E1349">
        <v>235.64</v>
      </c>
      <c r="H1349">
        <v>1334</v>
      </c>
      <c r="I1349" t="s">
        <v>128</v>
      </c>
      <c r="J1349">
        <v>10390</v>
      </c>
      <c r="K1349">
        <v>272.36</v>
      </c>
    </row>
    <row r="1350" spans="2:11" x14ac:dyDescent="0.2">
      <c r="B1350">
        <v>1335</v>
      </c>
      <c r="C1350" t="s">
        <v>128</v>
      </c>
      <c r="D1350">
        <v>5882.3</v>
      </c>
      <c r="E1350">
        <v>203.62</v>
      </c>
      <c r="H1350">
        <v>1335</v>
      </c>
      <c r="I1350" t="s">
        <v>128</v>
      </c>
      <c r="J1350">
        <v>9582.5</v>
      </c>
      <c r="K1350">
        <v>254.48</v>
      </c>
    </row>
    <row r="1351" spans="2:11" x14ac:dyDescent="0.2">
      <c r="B1351">
        <v>1336</v>
      </c>
      <c r="C1351" t="s">
        <v>128</v>
      </c>
      <c r="D1351">
        <v>9323.1</v>
      </c>
      <c r="E1351">
        <v>259.36</v>
      </c>
      <c r="H1351">
        <v>1336</v>
      </c>
      <c r="I1351" t="s">
        <v>128</v>
      </c>
      <c r="J1351">
        <v>9335.2999999999993</v>
      </c>
      <c r="K1351">
        <v>254.11</v>
      </c>
    </row>
    <row r="1352" spans="2:11" x14ac:dyDescent="0.2">
      <c r="B1352">
        <v>1337</v>
      </c>
      <c r="C1352" t="s">
        <v>128</v>
      </c>
      <c r="D1352">
        <v>11604</v>
      </c>
      <c r="E1352">
        <v>321.45</v>
      </c>
      <c r="H1352">
        <v>1337</v>
      </c>
      <c r="I1352" t="s">
        <v>128</v>
      </c>
      <c r="J1352">
        <v>9698.7999999999993</v>
      </c>
      <c r="K1352">
        <v>254.74</v>
      </c>
    </row>
    <row r="1353" spans="2:11" x14ac:dyDescent="0.2">
      <c r="B1353">
        <v>1338</v>
      </c>
      <c r="C1353" t="s">
        <v>128</v>
      </c>
      <c r="D1353">
        <v>11291</v>
      </c>
      <c r="E1353">
        <v>321.52999999999997</v>
      </c>
      <c r="H1353">
        <v>1338</v>
      </c>
      <c r="I1353" t="s">
        <v>128</v>
      </c>
      <c r="J1353">
        <v>11657</v>
      </c>
      <c r="K1353">
        <v>279.74</v>
      </c>
    </row>
    <row r="1354" spans="2:11" x14ac:dyDescent="0.2">
      <c r="B1354">
        <v>1339</v>
      </c>
      <c r="C1354" t="s">
        <v>128</v>
      </c>
      <c r="D1354">
        <v>12746</v>
      </c>
      <c r="E1354">
        <v>346.76</v>
      </c>
      <c r="H1354">
        <v>1339</v>
      </c>
      <c r="I1354" t="s">
        <v>128</v>
      </c>
      <c r="J1354">
        <v>10999</v>
      </c>
      <c r="K1354">
        <v>262.3</v>
      </c>
    </row>
    <row r="1355" spans="2:11" x14ac:dyDescent="0.2">
      <c r="B1355">
        <v>1340</v>
      </c>
      <c r="C1355" t="s">
        <v>128</v>
      </c>
      <c r="D1355">
        <v>10929</v>
      </c>
      <c r="E1355">
        <v>311.72000000000003</v>
      </c>
      <c r="H1355">
        <v>1340</v>
      </c>
      <c r="I1355" t="s">
        <v>128</v>
      </c>
      <c r="J1355">
        <v>9197.4</v>
      </c>
      <c r="K1355">
        <v>229.11</v>
      </c>
    </row>
    <row r="1356" spans="2:11" x14ac:dyDescent="0.2">
      <c r="B1356">
        <v>1341</v>
      </c>
      <c r="C1356" t="s">
        <v>128</v>
      </c>
      <c r="D1356">
        <v>9537.5</v>
      </c>
      <c r="E1356">
        <v>286.7</v>
      </c>
      <c r="H1356">
        <v>1341</v>
      </c>
      <c r="I1356" t="s">
        <v>128</v>
      </c>
      <c r="J1356">
        <v>7035.7</v>
      </c>
      <c r="K1356">
        <v>191.63</v>
      </c>
    </row>
    <row r="1357" spans="2:11" x14ac:dyDescent="0.2">
      <c r="B1357">
        <v>1342</v>
      </c>
      <c r="C1357" t="s">
        <v>128</v>
      </c>
      <c r="D1357">
        <v>9544.5</v>
      </c>
      <c r="E1357">
        <v>281.83</v>
      </c>
      <c r="H1357">
        <v>1342</v>
      </c>
      <c r="I1357" t="s">
        <v>128</v>
      </c>
      <c r="J1357">
        <v>5683.6</v>
      </c>
      <c r="K1357">
        <v>174.25</v>
      </c>
    </row>
    <row r="1358" spans="2:11" x14ac:dyDescent="0.2">
      <c r="B1358">
        <v>1343</v>
      </c>
      <c r="C1358" t="s">
        <v>128</v>
      </c>
      <c r="D1358">
        <v>10503</v>
      </c>
      <c r="E1358">
        <v>286.93</v>
      </c>
      <c r="H1358">
        <v>1343</v>
      </c>
      <c r="I1358" t="s">
        <v>128</v>
      </c>
      <c r="J1358">
        <v>4651.1000000000004</v>
      </c>
      <c r="K1358">
        <v>153.85</v>
      </c>
    </row>
    <row r="1359" spans="2:11" x14ac:dyDescent="0.2">
      <c r="B1359">
        <v>1344</v>
      </c>
      <c r="C1359" t="s">
        <v>128</v>
      </c>
      <c r="D1359">
        <v>9684.7000000000007</v>
      </c>
      <c r="E1359">
        <v>266.64</v>
      </c>
      <c r="H1359">
        <v>1344</v>
      </c>
      <c r="I1359" t="s">
        <v>128</v>
      </c>
      <c r="J1359">
        <v>5837.7</v>
      </c>
      <c r="K1359">
        <v>187.21</v>
      </c>
    </row>
    <row r="1360" spans="2:11" x14ac:dyDescent="0.2">
      <c r="B1360">
        <v>1345</v>
      </c>
      <c r="C1360" t="s">
        <v>128</v>
      </c>
      <c r="D1360">
        <v>9433.4</v>
      </c>
      <c r="E1360">
        <v>265.39999999999998</v>
      </c>
      <c r="H1360">
        <v>1345</v>
      </c>
      <c r="I1360" t="s">
        <v>128</v>
      </c>
      <c r="J1360">
        <v>6185.8</v>
      </c>
      <c r="K1360">
        <v>211.58</v>
      </c>
    </row>
    <row r="1361" spans="2:11" x14ac:dyDescent="0.2">
      <c r="B1361">
        <v>1346</v>
      </c>
      <c r="C1361" t="s">
        <v>128</v>
      </c>
      <c r="D1361">
        <v>9770.6</v>
      </c>
      <c r="E1361">
        <v>263.83999999999997</v>
      </c>
      <c r="H1361">
        <v>1346</v>
      </c>
      <c r="I1361" t="s">
        <v>128</v>
      </c>
      <c r="J1361">
        <v>8788</v>
      </c>
      <c r="K1361">
        <v>292.08</v>
      </c>
    </row>
    <row r="1362" spans="2:11" x14ac:dyDescent="0.2">
      <c r="B1362">
        <v>1347</v>
      </c>
      <c r="C1362" t="s">
        <v>128</v>
      </c>
      <c r="D1362">
        <v>11692</v>
      </c>
      <c r="E1362">
        <v>284.95</v>
      </c>
      <c r="H1362">
        <v>1347</v>
      </c>
      <c r="I1362" t="s">
        <v>128</v>
      </c>
      <c r="J1362">
        <v>8722.5</v>
      </c>
      <c r="K1362">
        <v>316.43</v>
      </c>
    </row>
    <row r="1363" spans="2:11" x14ac:dyDescent="0.2">
      <c r="B1363">
        <v>1348</v>
      </c>
      <c r="C1363" t="s">
        <v>128</v>
      </c>
      <c r="D1363">
        <v>11000</v>
      </c>
      <c r="E1363">
        <v>264.64</v>
      </c>
      <c r="H1363">
        <v>1348</v>
      </c>
      <c r="I1363" t="s">
        <v>128</v>
      </c>
      <c r="J1363">
        <v>8547.6</v>
      </c>
      <c r="K1363">
        <v>352.59</v>
      </c>
    </row>
    <row r="1364" spans="2:11" x14ac:dyDescent="0.2">
      <c r="B1364">
        <v>1349</v>
      </c>
      <c r="C1364" t="s">
        <v>128</v>
      </c>
      <c r="D1364">
        <v>9190.9</v>
      </c>
      <c r="E1364">
        <v>230.19</v>
      </c>
      <c r="H1364">
        <v>1349</v>
      </c>
      <c r="I1364" t="s">
        <v>128</v>
      </c>
      <c r="J1364">
        <v>7855.2</v>
      </c>
      <c r="K1364">
        <v>376.11</v>
      </c>
    </row>
    <row r="1365" spans="2:11" x14ac:dyDescent="0.2">
      <c r="B1365">
        <v>1350</v>
      </c>
      <c r="C1365" t="s">
        <v>128</v>
      </c>
      <c r="D1365">
        <v>7031.4</v>
      </c>
      <c r="E1365">
        <v>192.25</v>
      </c>
      <c r="H1365">
        <v>1350</v>
      </c>
      <c r="I1365" t="s">
        <v>128</v>
      </c>
      <c r="J1365">
        <v>11345</v>
      </c>
      <c r="K1365">
        <v>709.52</v>
      </c>
    </row>
    <row r="1366" spans="2:11" x14ac:dyDescent="0.2">
      <c r="B1366">
        <v>1351</v>
      </c>
      <c r="C1366" t="s">
        <v>128</v>
      </c>
      <c r="D1366">
        <v>5677.5</v>
      </c>
      <c r="E1366">
        <v>174.6</v>
      </c>
      <c r="H1366">
        <v>1351</v>
      </c>
      <c r="I1366" t="s">
        <v>128</v>
      </c>
      <c r="J1366">
        <v>13293</v>
      </c>
      <c r="K1366">
        <v>1002.1</v>
      </c>
    </row>
    <row r="1367" spans="2:11" x14ac:dyDescent="0.2">
      <c r="B1367">
        <v>1352</v>
      </c>
      <c r="C1367" t="s">
        <v>128</v>
      </c>
      <c r="D1367">
        <v>4642.6000000000004</v>
      </c>
      <c r="E1367">
        <v>153.56</v>
      </c>
      <c r="H1367">
        <v>1352</v>
      </c>
      <c r="I1367" t="s">
        <v>128</v>
      </c>
      <c r="J1367">
        <v>11785</v>
      </c>
      <c r="K1367">
        <v>1009.9</v>
      </c>
    </row>
    <row r="1368" spans="2:11" x14ac:dyDescent="0.2">
      <c r="B1368">
        <v>1353</v>
      </c>
      <c r="C1368" t="s">
        <v>128</v>
      </c>
      <c r="D1368">
        <v>5826.2</v>
      </c>
      <c r="E1368">
        <v>185.2</v>
      </c>
      <c r="H1368">
        <v>1353</v>
      </c>
      <c r="I1368" t="s">
        <v>128</v>
      </c>
      <c r="J1368">
        <v>10202</v>
      </c>
      <c r="K1368">
        <v>941.13</v>
      </c>
    </row>
    <row r="1369" spans="2:11" x14ac:dyDescent="0.2">
      <c r="B1369">
        <v>1354</v>
      </c>
      <c r="C1369" t="s">
        <v>128</v>
      </c>
      <c r="D1369">
        <v>6161.7</v>
      </c>
      <c r="E1369">
        <v>207.86</v>
      </c>
      <c r="H1369">
        <v>1354</v>
      </c>
      <c r="I1369" t="s">
        <v>128</v>
      </c>
      <c r="J1369">
        <v>9110.2000000000007</v>
      </c>
      <c r="K1369">
        <v>923.58</v>
      </c>
    </row>
    <row r="1370" spans="2:11" x14ac:dyDescent="0.2">
      <c r="B1370">
        <v>1355</v>
      </c>
      <c r="C1370" t="s">
        <v>128</v>
      </c>
      <c r="D1370">
        <v>8699.1</v>
      </c>
      <c r="E1370">
        <v>284.52</v>
      </c>
      <c r="H1370">
        <v>1355</v>
      </c>
      <c r="I1370" t="s">
        <v>128</v>
      </c>
      <c r="J1370">
        <v>8155.9</v>
      </c>
      <c r="K1370">
        <v>906.53</v>
      </c>
    </row>
    <row r="1371" spans="2:11" x14ac:dyDescent="0.2">
      <c r="B1371">
        <v>1356</v>
      </c>
      <c r="C1371" t="s">
        <v>128</v>
      </c>
      <c r="D1371">
        <v>8621</v>
      </c>
      <c r="E1371">
        <v>309.83999999999997</v>
      </c>
      <c r="H1371">
        <v>1356</v>
      </c>
      <c r="I1371" t="s">
        <v>127</v>
      </c>
      <c r="J1371">
        <v>6119.3</v>
      </c>
      <c r="K1371">
        <v>753.53</v>
      </c>
    </row>
    <row r="1372" spans="2:11" x14ac:dyDescent="0.2">
      <c r="B1372">
        <v>1357</v>
      </c>
      <c r="C1372" t="s">
        <v>128</v>
      </c>
      <c r="D1372">
        <v>8447.2000000000007</v>
      </c>
      <c r="E1372">
        <v>348.48</v>
      </c>
      <c r="H1372">
        <v>1357</v>
      </c>
      <c r="I1372" t="s">
        <v>127</v>
      </c>
      <c r="J1372">
        <v>6119.3</v>
      </c>
      <c r="K1372">
        <v>753.53</v>
      </c>
    </row>
    <row r="1373" spans="2:11" x14ac:dyDescent="0.2">
      <c r="B1373">
        <v>1358</v>
      </c>
      <c r="C1373" t="s">
        <v>128</v>
      </c>
      <c r="D1373">
        <v>7767.2</v>
      </c>
      <c r="E1373">
        <v>375.44</v>
      </c>
      <c r="H1373">
        <v>1358</v>
      </c>
      <c r="I1373" t="s">
        <v>127</v>
      </c>
      <c r="J1373">
        <v>6119.3</v>
      </c>
      <c r="K1373">
        <v>753.53</v>
      </c>
    </row>
    <row r="1374" spans="2:11" x14ac:dyDescent="0.2">
      <c r="B1374">
        <v>1359</v>
      </c>
      <c r="C1374" t="s">
        <v>128</v>
      </c>
      <c r="D1374">
        <v>11275</v>
      </c>
      <c r="E1374">
        <v>691.64</v>
      </c>
      <c r="H1374">
        <v>1359</v>
      </c>
      <c r="I1374" t="s">
        <v>127</v>
      </c>
      <c r="J1374">
        <v>6119.3</v>
      </c>
      <c r="K1374">
        <v>753.53</v>
      </c>
    </row>
    <row r="1375" spans="2:11" x14ac:dyDescent="0.2">
      <c r="B1375">
        <v>1360</v>
      </c>
      <c r="C1375" t="s">
        <v>128</v>
      </c>
      <c r="D1375">
        <v>13124</v>
      </c>
      <c r="E1375">
        <v>942.46</v>
      </c>
      <c r="H1375">
        <v>1360</v>
      </c>
      <c r="I1375" t="s">
        <v>127</v>
      </c>
      <c r="J1375">
        <v>6119.3</v>
      </c>
      <c r="K1375">
        <v>753.53</v>
      </c>
    </row>
    <row r="1376" spans="2:11" x14ac:dyDescent="0.2">
      <c r="B1376">
        <v>1361</v>
      </c>
      <c r="C1376" t="s">
        <v>128</v>
      </c>
      <c r="D1376">
        <v>11565</v>
      </c>
      <c r="E1376">
        <v>941.33</v>
      </c>
      <c r="H1376">
        <v>1361</v>
      </c>
      <c r="I1376" t="s">
        <v>127</v>
      </c>
      <c r="J1376">
        <v>6119.3</v>
      </c>
      <c r="K1376">
        <v>753.53</v>
      </c>
    </row>
    <row r="1377" spans="2:11" x14ac:dyDescent="0.2">
      <c r="B1377">
        <v>1362</v>
      </c>
      <c r="C1377" t="s">
        <v>128</v>
      </c>
      <c r="D1377">
        <v>9350.2999999999993</v>
      </c>
      <c r="E1377">
        <v>865.35</v>
      </c>
      <c r="H1377">
        <v>1362</v>
      </c>
      <c r="I1377" t="s">
        <v>127</v>
      </c>
      <c r="J1377">
        <v>6119.3</v>
      </c>
      <c r="K1377">
        <v>753.53</v>
      </c>
    </row>
    <row r="1378" spans="2:11" x14ac:dyDescent="0.2">
      <c r="B1378">
        <v>1363</v>
      </c>
      <c r="C1378" t="s">
        <v>128</v>
      </c>
      <c r="D1378">
        <v>6702.9</v>
      </c>
      <c r="E1378">
        <v>680.83</v>
      </c>
      <c r="H1378">
        <v>1363</v>
      </c>
      <c r="I1378" t="s">
        <v>127</v>
      </c>
      <c r="J1378">
        <v>6119.3</v>
      </c>
      <c r="K1378">
        <v>753.53</v>
      </c>
    </row>
    <row r="1379" spans="2:11" x14ac:dyDescent="0.2">
      <c r="B1379">
        <v>1364</v>
      </c>
      <c r="C1379" t="s">
        <v>128</v>
      </c>
      <c r="D1379">
        <v>5905.2</v>
      </c>
      <c r="E1379">
        <v>693.39</v>
      </c>
      <c r="H1379">
        <v>1364</v>
      </c>
      <c r="I1379" t="s">
        <v>127</v>
      </c>
      <c r="J1379">
        <v>6119.3</v>
      </c>
      <c r="K1379">
        <v>753.53</v>
      </c>
    </row>
    <row r="1380" spans="2:11" x14ac:dyDescent="0.2">
      <c r="B1380">
        <v>1365</v>
      </c>
      <c r="C1380" t="s">
        <v>128</v>
      </c>
      <c r="D1380">
        <v>5252.9</v>
      </c>
      <c r="E1380">
        <v>733.18</v>
      </c>
      <c r="H1380">
        <v>1365</v>
      </c>
      <c r="I1380" t="s">
        <v>127</v>
      </c>
      <c r="J1380">
        <v>6119.3</v>
      </c>
      <c r="K1380">
        <v>753.53</v>
      </c>
    </row>
    <row r="1381" spans="2:11" x14ac:dyDescent="0.2">
      <c r="B1381">
        <v>1366</v>
      </c>
      <c r="C1381" t="s">
        <v>127</v>
      </c>
      <c r="D1381">
        <v>3479</v>
      </c>
      <c r="E1381">
        <v>650.34</v>
      </c>
      <c r="H1381">
        <v>1366</v>
      </c>
      <c r="I1381" t="s">
        <v>126</v>
      </c>
      <c r="J1381">
        <v>4863.7</v>
      </c>
      <c r="K1381">
        <v>901.06</v>
      </c>
    </row>
    <row r="1382" spans="2:11" x14ac:dyDescent="0.2">
      <c r="B1382">
        <v>1367</v>
      </c>
      <c r="C1382" t="s">
        <v>127</v>
      </c>
      <c r="D1382">
        <v>3479</v>
      </c>
      <c r="E1382">
        <v>650.34</v>
      </c>
      <c r="H1382">
        <v>1367</v>
      </c>
      <c r="I1382" t="s">
        <v>126</v>
      </c>
      <c r="J1382">
        <v>4922.8999999999996</v>
      </c>
      <c r="K1382">
        <v>907.59</v>
      </c>
    </row>
    <row r="1383" spans="2:11" x14ac:dyDescent="0.2">
      <c r="B1383">
        <v>1368</v>
      </c>
      <c r="C1383" t="s">
        <v>127</v>
      </c>
      <c r="D1383">
        <v>3479</v>
      </c>
      <c r="E1383">
        <v>650.34</v>
      </c>
      <c r="H1383">
        <v>1368</v>
      </c>
      <c r="I1383" t="s">
        <v>126</v>
      </c>
      <c r="J1383">
        <v>4979.2</v>
      </c>
      <c r="K1383">
        <v>913.83</v>
      </c>
    </row>
    <row r="1384" spans="2:11" x14ac:dyDescent="0.2">
      <c r="B1384">
        <v>1369</v>
      </c>
      <c r="C1384" t="s">
        <v>127</v>
      </c>
      <c r="D1384">
        <v>3479</v>
      </c>
      <c r="E1384">
        <v>650.34</v>
      </c>
      <c r="H1384">
        <v>1369</v>
      </c>
      <c r="I1384" t="s">
        <v>126</v>
      </c>
      <c r="J1384">
        <v>5032.7</v>
      </c>
      <c r="K1384">
        <v>919.79</v>
      </c>
    </row>
    <row r="1385" spans="2:11" x14ac:dyDescent="0.2">
      <c r="B1385">
        <v>1370</v>
      </c>
      <c r="C1385" t="s">
        <v>127</v>
      </c>
      <c r="D1385">
        <v>3479</v>
      </c>
      <c r="E1385">
        <v>650.34</v>
      </c>
      <c r="H1385">
        <v>1370</v>
      </c>
      <c r="I1385" t="s">
        <v>126</v>
      </c>
      <c r="J1385">
        <v>5083.5</v>
      </c>
      <c r="K1385">
        <v>925.49</v>
      </c>
    </row>
    <row r="1386" spans="2:11" x14ac:dyDescent="0.2">
      <c r="B1386">
        <v>1371</v>
      </c>
      <c r="C1386" t="s">
        <v>127</v>
      </c>
      <c r="D1386">
        <v>3479</v>
      </c>
      <c r="E1386">
        <v>650.34</v>
      </c>
      <c r="H1386">
        <v>1371</v>
      </c>
      <c r="I1386" t="s">
        <v>126</v>
      </c>
      <c r="J1386">
        <v>5131.8999999999996</v>
      </c>
      <c r="K1386">
        <v>930.93</v>
      </c>
    </row>
    <row r="1387" spans="2:11" x14ac:dyDescent="0.2">
      <c r="B1387">
        <v>1372</v>
      </c>
      <c r="C1387" t="s">
        <v>127</v>
      </c>
      <c r="D1387">
        <v>3479</v>
      </c>
      <c r="E1387">
        <v>650.34</v>
      </c>
      <c r="H1387">
        <v>1372</v>
      </c>
      <c r="I1387" t="s">
        <v>126</v>
      </c>
      <c r="J1387">
        <v>5177.8999999999996</v>
      </c>
      <c r="K1387">
        <v>936.13</v>
      </c>
    </row>
    <row r="1388" spans="2:11" x14ac:dyDescent="0.2">
      <c r="B1388">
        <v>1373</v>
      </c>
      <c r="C1388" t="s">
        <v>127</v>
      </c>
      <c r="D1388">
        <v>3479</v>
      </c>
      <c r="E1388">
        <v>650.34</v>
      </c>
      <c r="H1388">
        <v>1373</v>
      </c>
      <c r="I1388" t="s">
        <v>126</v>
      </c>
      <c r="J1388">
        <v>5221.6000000000004</v>
      </c>
      <c r="K1388">
        <v>941.09</v>
      </c>
    </row>
    <row r="1389" spans="2:11" x14ac:dyDescent="0.2">
      <c r="B1389">
        <v>1374</v>
      </c>
      <c r="C1389" t="s">
        <v>127</v>
      </c>
      <c r="D1389">
        <v>3479</v>
      </c>
      <c r="E1389">
        <v>650.34</v>
      </c>
      <c r="H1389">
        <v>1374</v>
      </c>
      <c r="I1389" t="s">
        <v>126</v>
      </c>
      <c r="J1389">
        <v>5263.1</v>
      </c>
      <c r="K1389">
        <v>945.83</v>
      </c>
    </row>
    <row r="1390" spans="2:11" x14ac:dyDescent="0.2">
      <c r="B1390">
        <v>1375</v>
      </c>
      <c r="C1390" t="s">
        <v>127</v>
      </c>
      <c r="D1390">
        <v>3479</v>
      </c>
      <c r="E1390">
        <v>650.34</v>
      </c>
      <c r="H1390">
        <v>1375</v>
      </c>
      <c r="I1390" t="s">
        <v>126</v>
      </c>
      <c r="J1390">
        <v>5302.6</v>
      </c>
      <c r="K1390">
        <v>950.34</v>
      </c>
    </row>
    <row r="1391" spans="2:11" x14ac:dyDescent="0.2">
      <c r="B1391">
        <v>1376</v>
      </c>
      <c r="C1391" t="s">
        <v>126</v>
      </c>
      <c r="D1391">
        <v>2575.1</v>
      </c>
      <c r="E1391">
        <v>583.91</v>
      </c>
      <c r="H1391">
        <v>1376</v>
      </c>
      <c r="I1391" t="s">
        <v>125</v>
      </c>
      <c r="J1391">
        <v>4385.1000000000004</v>
      </c>
      <c r="K1391">
        <v>1076</v>
      </c>
    </row>
    <row r="1392" spans="2:11" x14ac:dyDescent="0.2">
      <c r="B1392">
        <v>1377</v>
      </c>
      <c r="C1392" t="s">
        <v>126</v>
      </c>
      <c r="D1392">
        <v>2634.8</v>
      </c>
      <c r="E1392">
        <v>589.48</v>
      </c>
      <c r="H1392">
        <v>1377</v>
      </c>
      <c r="I1392" t="s">
        <v>125</v>
      </c>
      <c r="J1392">
        <v>11780</v>
      </c>
      <c r="K1392">
        <v>2761</v>
      </c>
    </row>
    <row r="1393" spans="2:11" x14ac:dyDescent="0.2">
      <c r="B1393">
        <v>1378</v>
      </c>
      <c r="C1393" t="s">
        <v>126</v>
      </c>
      <c r="D1393">
        <v>2691.8</v>
      </c>
      <c r="E1393">
        <v>594.84</v>
      </c>
      <c r="H1393">
        <v>1378</v>
      </c>
      <c r="I1393" t="s">
        <v>125</v>
      </c>
      <c r="J1393">
        <v>17580</v>
      </c>
      <c r="K1393">
        <v>3944.8</v>
      </c>
    </row>
    <row r="1394" spans="2:11" x14ac:dyDescent="0.2">
      <c r="B1394">
        <v>1379</v>
      </c>
      <c r="C1394" t="s">
        <v>126</v>
      </c>
      <c r="D1394">
        <v>2746</v>
      </c>
      <c r="E1394">
        <v>599.97</v>
      </c>
      <c r="H1394">
        <v>1379</v>
      </c>
      <c r="I1394" t="s">
        <v>125</v>
      </c>
      <c r="J1394">
        <v>22038</v>
      </c>
      <c r="K1394">
        <v>4750</v>
      </c>
    </row>
    <row r="1395" spans="2:11" x14ac:dyDescent="0.2">
      <c r="B1395">
        <v>1380</v>
      </c>
      <c r="C1395" t="s">
        <v>126</v>
      </c>
      <c r="D1395">
        <v>2797.7</v>
      </c>
      <c r="E1395">
        <v>604.9</v>
      </c>
      <c r="H1395">
        <v>1380</v>
      </c>
      <c r="I1395" t="s">
        <v>125</v>
      </c>
      <c r="J1395">
        <v>25371</v>
      </c>
      <c r="K1395">
        <v>5276.4</v>
      </c>
    </row>
    <row r="1396" spans="2:11" x14ac:dyDescent="0.2">
      <c r="B1396">
        <v>1381</v>
      </c>
      <c r="C1396" t="s">
        <v>126</v>
      </c>
      <c r="D1396">
        <v>2846.9</v>
      </c>
      <c r="E1396">
        <v>609.63</v>
      </c>
      <c r="H1396">
        <v>1381</v>
      </c>
      <c r="I1396" t="s">
        <v>125</v>
      </c>
      <c r="J1396">
        <v>27767</v>
      </c>
      <c r="K1396">
        <v>5604</v>
      </c>
    </row>
    <row r="1397" spans="2:11" x14ac:dyDescent="0.2">
      <c r="B1397">
        <v>1382</v>
      </c>
      <c r="C1397" t="s">
        <v>126</v>
      </c>
      <c r="D1397">
        <v>2893.7</v>
      </c>
      <c r="E1397">
        <v>614.16</v>
      </c>
      <c r="H1397">
        <v>1382</v>
      </c>
      <c r="I1397" t="s">
        <v>125</v>
      </c>
      <c r="J1397">
        <v>29383</v>
      </c>
      <c r="K1397">
        <v>5795.7</v>
      </c>
    </row>
    <row r="1398" spans="2:11" x14ac:dyDescent="0.2">
      <c r="B1398">
        <v>1383</v>
      </c>
      <c r="C1398" t="s">
        <v>126</v>
      </c>
      <c r="D1398">
        <v>2938.3</v>
      </c>
      <c r="E1398">
        <v>618.5</v>
      </c>
      <c r="H1398">
        <v>1383</v>
      </c>
      <c r="I1398" t="s">
        <v>125</v>
      </c>
      <c r="J1398">
        <v>30359</v>
      </c>
      <c r="K1398">
        <v>5899.6</v>
      </c>
    </row>
    <row r="1399" spans="2:11" x14ac:dyDescent="0.2">
      <c r="B1399">
        <v>1384</v>
      </c>
      <c r="C1399" t="s">
        <v>126</v>
      </c>
      <c r="D1399">
        <v>2980.7</v>
      </c>
      <c r="E1399">
        <v>622.65</v>
      </c>
      <c r="H1399">
        <v>1384</v>
      </c>
      <c r="I1399" t="s">
        <v>125</v>
      </c>
      <c r="J1399">
        <v>30808</v>
      </c>
      <c r="K1399">
        <v>5951.1</v>
      </c>
    </row>
    <row r="1400" spans="2:11" x14ac:dyDescent="0.2">
      <c r="B1400">
        <v>1385</v>
      </c>
      <c r="C1400" t="s">
        <v>126</v>
      </c>
      <c r="D1400">
        <v>3021.1</v>
      </c>
      <c r="E1400">
        <v>626.63</v>
      </c>
      <c r="H1400">
        <v>1385</v>
      </c>
      <c r="I1400" t="s">
        <v>125</v>
      </c>
      <c r="J1400">
        <v>30832</v>
      </c>
      <c r="K1400">
        <v>5974.6</v>
      </c>
    </row>
    <row r="1401" spans="2:11" x14ac:dyDescent="0.2">
      <c r="B1401">
        <v>1386</v>
      </c>
      <c r="C1401" t="s">
        <v>125</v>
      </c>
      <c r="D1401">
        <v>4243.1000000000004</v>
      </c>
      <c r="E1401">
        <v>1094.8</v>
      </c>
      <c r="H1401">
        <v>1386</v>
      </c>
      <c r="I1401" t="s">
        <v>125</v>
      </c>
      <c r="J1401">
        <v>30514</v>
      </c>
      <c r="K1401">
        <v>5985.5</v>
      </c>
    </row>
    <row r="1402" spans="2:11" x14ac:dyDescent="0.2">
      <c r="B1402">
        <v>1387</v>
      </c>
      <c r="C1402" t="s">
        <v>125</v>
      </c>
      <c r="D1402">
        <v>11425</v>
      </c>
      <c r="E1402">
        <v>2790.5</v>
      </c>
      <c r="H1402">
        <v>1387</v>
      </c>
      <c r="I1402" t="s">
        <v>125</v>
      </c>
      <c r="J1402">
        <v>29925</v>
      </c>
      <c r="K1402">
        <v>5991.9</v>
      </c>
    </row>
    <row r="1403" spans="2:11" x14ac:dyDescent="0.2">
      <c r="B1403">
        <v>1388</v>
      </c>
      <c r="C1403" t="s">
        <v>125</v>
      </c>
      <c r="D1403">
        <v>17092</v>
      </c>
      <c r="E1403">
        <v>3949.7</v>
      </c>
      <c r="H1403">
        <v>1388</v>
      </c>
      <c r="I1403" t="s">
        <v>125</v>
      </c>
      <c r="J1403">
        <v>29126</v>
      </c>
      <c r="K1403">
        <v>5997</v>
      </c>
    </row>
    <row r="1404" spans="2:11" x14ac:dyDescent="0.2">
      <c r="B1404">
        <v>1389</v>
      </c>
      <c r="C1404" t="s">
        <v>125</v>
      </c>
      <c r="D1404">
        <v>21478</v>
      </c>
      <c r="E1404">
        <v>4697.1000000000004</v>
      </c>
      <c r="H1404">
        <v>1389</v>
      </c>
      <c r="I1404" t="s">
        <v>125</v>
      </c>
      <c r="J1404">
        <v>28167</v>
      </c>
      <c r="K1404">
        <v>6000.7</v>
      </c>
    </row>
    <row r="1405" spans="2:11" x14ac:dyDescent="0.2">
      <c r="B1405">
        <v>1390</v>
      </c>
      <c r="C1405" t="s">
        <v>125</v>
      </c>
      <c r="D1405">
        <v>24785</v>
      </c>
      <c r="E1405">
        <v>5135.5</v>
      </c>
      <c r="H1405">
        <v>1390</v>
      </c>
      <c r="I1405" t="s">
        <v>125</v>
      </c>
      <c r="J1405">
        <v>27089</v>
      </c>
      <c r="K1405">
        <v>6000.6</v>
      </c>
    </row>
    <row r="1406" spans="2:11" x14ac:dyDescent="0.2">
      <c r="B1406">
        <v>1391</v>
      </c>
      <c r="C1406" t="s">
        <v>125</v>
      </c>
      <c r="D1406">
        <v>27190</v>
      </c>
      <c r="E1406">
        <v>5349.6</v>
      </c>
      <c r="H1406">
        <v>1391</v>
      </c>
      <c r="I1406" t="s">
        <v>125</v>
      </c>
      <c r="J1406">
        <v>25929</v>
      </c>
      <c r="K1406">
        <v>5994</v>
      </c>
    </row>
    <row r="1407" spans="2:11" x14ac:dyDescent="0.2">
      <c r="B1407">
        <v>1392</v>
      </c>
      <c r="C1407" t="s">
        <v>125</v>
      </c>
      <c r="D1407">
        <v>28842</v>
      </c>
      <c r="E1407">
        <v>5408.6</v>
      </c>
      <c r="H1407">
        <v>1392</v>
      </c>
      <c r="I1407" t="s">
        <v>125</v>
      </c>
      <c r="J1407">
        <v>24716</v>
      </c>
      <c r="K1407">
        <v>5977.7</v>
      </c>
    </row>
    <row r="1408" spans="2:11" x14ac:dyDescent="0.2">
      <c r="B1408">
        <v>1393</v>
      </c>
      <c r="C1408" t="s">
        <v>125</v>
      </c>
      <c r="D1408">
        <v>29871</v>
      </c>
      <c r="E1408">
        <v>5368</v>
      </c>
      <c r="H1408">
        <v>1393</v>
      </c>
      <c r="I1408" t="s">
        <v>125</v>
      </c>
      <c r="J1408">
        <v>23472</v>
      </c>
      <c r="K1408">
        <v>5949.4</v>
      </c>
    </row>
    <row r="1409" spans="2:11" x14ac:dyDescent="0.2">
      <c r="B1409">
        <v>1394</v>
      </c>
      <c r="C1409" t="s">
        <v>125</v>
      </c>
      <c r="D1409">
        <v>30386</v>
      </c>
      <c r="E1409">
        <v>5271.8</v>
      </c>
      <c r="H1409">
        <v>1394</v>
      </c>
      <c r="I1409" t="s">
        <v>125</v>
      </c>
      <c r="J1409">
        <v>22219</v>
      </c>
      <c r="K1409">
        <v>5907</v>
      </c>
    </row>
    <row r="1410" spans="2:11" x14ac:dyDescent="0.2">
      <c r="B1410">
        <v>1395</v>
      </c>
      <c r="C1410" t="s">
        <v>125</v>
      </c>
      <c r="D1410">
        <v>30482</v>
      </c>
      <c r="E1410">
        <v>5153.3999999999996</v>
      </c>
      <c r="H1410">
        <v>1395</v>
      </c>
      <c r="I1410" t="s">
        <v>125</v>
      </c>
      <c r="J1410">
        <v>20971</v>
      </c>
      <c r="K1410">
        <v>5849.4</v>
      </c>
    </row>
    <row r="1411" spans="2:11" x14ac:dyDescent="0.2">
      <c r="B1411">
        <v>1396</v>
      </c>
      <c r="C1411" t="s">
        <v>125</v>
      </c>
      <c r="D1411">
        <v>30240</v>
      </c>
      <c r="E1411">
        <v>5036.5</v>
      </c>
      <c r="H1411">
        <v>1396</v>
      </c>
      <c r="I1411" t="s">
        <v>124</v>
      </c>
      <c r="J1411">
        <v>0.10389</v>
      </c>
      <c r="K1411">
        <v>2.1128999999999998E-2</v>
      </c>
    </row>
    <row r="1412" spans="2:11" x14ac:dyDescent="0.2">
      <c r="B1412">
        <v>1397</v>
      </c>
      <c r="C1412" t="s">
        <v>125</v>
      </c>
      <c r="D1412">
        <v>29727</v>
      </c>
      <c r="E1412">
        <v>4936.3</v>
      </c>
      <c r="H1412">
        <v>1397</v>
      </c>
      <c r="I1412" t="s">
        <v>124</v>
      </c>
      <c r="J1412">
        <v>0.11706999999999999</v>
      </c>
      <c r="K1412">
        <v>2.2422999999999998E-2</v>
      </c>
    </row>
    <row r="1413" spans="2:11" x14ac:dyDescent="0.2">
      <c r="B1413">
        <v>1398</v>
      </c>
      <c r="C1413" t="s">
        <v>125</v>
      </c>
      <c r="D1413">
        <v>29002</v>
      </c>
      <c r="E1413">
        <v>4860.2</v>
      </c>
      <c r="H1413">
        <v>1398</v>
      </c>
      <c r="I1413" t="s">
        <v>124</v>
      </c>
      <c r="J1413">
        <v>0.10292999999999999</v>
      </c>
      <c r="K1413">
        <v>1.7763999999999999E-2</v>
      </c>
    </row>
    <row r="1414" spans="2:11" x14ac:dyDescent="0.2">
      <c r="B1414">
        <v>1399</v>
      </c>
      <c r="C1414" t="s">
        <v>125</v>
      </c>
      <c r="D1414">
        <v>28114</v>
      </c>
      <c r="E1414">
        <v>4809.7</v>
      </c>
      <c r="H1414">
        <v>1399</v>
      </c>
      <c r="I1414" t="s">
        <v>124</v>
      </c>
      <c r="J1414">
        <v>0.15925</v>
      </c>
      <c r="K1414">
        <v>2.5523000000000001E-2</v>
      </c>
    </row>
    <row r="1415" spans="2:11" x14ac:dyDescent="0.2">
      <c r="B1415">
        <v>1400</v>
      </c>
      <c r="C1415" t="s">
        <v>125</v>
      </c>
      <c r="D1415">
        <v>27104</v>
      </c>
      <c r="E1415">
        <v>4782</v>
      </c>
      <c r="H1415">
        <v>1400</v>
      </c>
      <c r="I1415" t="s">
        <v>124</v>
      </c>
      <c r="J1415">
        <v>0.1663</v>
      </c>
      <c r="K1415">
        <v>2.5638000000000001E-2</v>
      </c>
    </row>
    <row r="1416" spans="2:11" x14ac:dyDescent="0.2">
      <c r="B1416">
        <v>1401</v>
      </c>
      <c r="C1416" t="s">
        <v>125</v>
      </c>
      <c r="D1416">
        <v>26005</v>
      </c>
      <c r="E1416">
        <v>4771.5</v>
      </c>
      <c r="H1416">
        <v>1401</v>
      </c>
      <c r="I1416" t="s">
        <v>124</v>
      </c>
      <c r="J1416">
        <v>0.16952999999999999</v>
      </c>
      <c r="K1416">
        <v>2.4774000000000001E-2</v>
      </c>
    </row>
    <row r="1417" spans="2:11" x14ac:dyDescent="0.2">
      <c r="B1417">
        <v>1402</v>
      </c>
      <c r="C1417" t="s">
        <v>125</v>
      </c>
      <c r="D1417">
        <v>24847</v>
      </c>
      <c r="E1417">
        <v>4771.6000000000004</v>
      </c>
      <c r="H1417">
        <v>1402</v>
      </c>
      <c r="I1417" t="s">
        <v>124</v>
      </c>
      <c r="J1417">
        <v>0.21396999999999999</v>
      </c>
      <c r="K1417">
        <v>2.8111000000000001E-2</v>
      </c>
    </row>
    <row r="1418" spans="2:11" x14ac:dyDescent="0.2">
      <c r="B1418">
        <v>1403</v>
      </c>
      <c r="C1418" t="s">
        <v>125</v>
      </c>
      <c r="D1418">
        <v>23654</v>
      </c>
      <c r="E1418">
        <v>4775.8999999999996</v>
      </c>
      <c r="H1418">
        <v>1403</v>
      </c>
      <c r="I1418" t="s">
        <v>124</v>
      </c>
      <c r="J1418">
        <v>0.28050999999999998</v>
      </c>
      <c r="K1418">
        <v>3.2446999999999997E-2</v>
      </c>
    </row>
    <row r="1419" spans="2:11" x14ac:dyDescent="0.2">
      <c r="B1419">
        <v>1404</v>
      </c>
      <c r="C1419" t="s">
        <v>125</v>
      </c>
      <c r="D1419">
        <v>22444</v>
      </c>
      <c r="E1419">
        <v>4778.6000000000004</v>
      </c>
      <c r="H1419">
        <v>1404</v>
      </c>
      <c r="I1419" t="s">
        <v>124</v>
      </c>
      <c r="J1419">
        <v>0.33019999999999999</v>
      </c>
      <c r="K1419">
        <v>3.7139999999999999E-2</v>
      </c>
    </row>
    <row r="1420" spans="2:11" x14ac:dyDescent="0.2">
      <c r="B1420">
        <v>1405</v>
      </c>
      <c r="C1420" t="s">
        <v>125</v>
      </c>
      <c r="D1420">
        <v>21234</v>
      </c>
      <c r="E1420">
        <v>4775.1000000000004</v>
      </c>
      <c r="H1420">
        <v>1405</v>
      </c>
      <c r="I1420" t="s">
        <v>124</v>
      </c>
      <c r="J1420">
        <v>0.38317000000000001</v>
      </c>
      <c r="K1420">
        <v>4.6148000000000002E-2</v>
      </c>
    </row>
    <row r="1421" spans="2:11" x14ac:dyDescent="0.2">
      <c r="B1421">
        <v>1406</v>
      </c>
      <c r="C1421" t="s">
        <v>124</v>
      </c>
      <c r="D1421">
        <v>0.10098</v>
      </c>
      <c r="E1421">
        <v>2.0565E-2</v>
      </c>
      <c r="H1421">
        <v>1406</v>
      </c>
      <c r="I1421" t="s">
        <v>124</v>
      </c>
      <c r="J1421">
        <v>0.38757999999999998</v>
      </c>
      <c r="K1421">
        <v>4.2714000000000002E-2</v>
      </c>
    </row>
    <row r="1422" spans="2:11" x14ac:dyDescent="0.2">
      <c r="B1422">
        <v>1407</v>
      </c>
      <c r="C1422" t="s">
        <v>124</v>
      </c>
      <c r="D1422">
        <v>0.11387</v>
      </c>
      <c r="E1422">
        <v>2.1798000000000001E-2</v>
      </c>
      <c r="H1422">
        <v>1407</v>
      </c>
      <c r="I1422" t="s">
        <v>124</v>
      </c>
      <c r="J1422">
        <v>0.35108</v>
      </c>
      <c r="K1422">
        <v>3.2633000000000002E-2</v>
      </c>
    </row>
    <row r="1423" spans="2:11" x14ac:dyDescent="0.2">
      <c r="B1423">
        <v>1408</v>
      </c>
      <c r="C1423" t="s">
        <v>124</v>
      </c>
      <c r="D1423">
        <v>0.10037</v>
      </c>
      <c r="E1423">
        <v>1.7295000000000001E-2</v>
      </c>
      <c r="H1423">
        <v>1408</v>
      </c>
      <c r="I1423" t="s">
        <v>124</v>
      </c>
      <c r="J1423">
        <v>0.32279999999999998</v>
      </c>
      <c r="K1423">
        <v>2.7251999999999998E-2</v>
      </c>
    </row>
    <row r="1424" spans="2:11" x14ac:dyDescent="0.2">
      <c r="B1424">
        <v>1409</v>
      </c>
      <c r="C1424" t="s">
        <v>124</v>
      </c>
      <c r="D1424">
        <v>0.15590000000000001</v>
      </c>
      <c r="E1424">
        <v>2.4885000000000001E-2</v>
      </c>
      <c r="H1424">
        <v>1409</v>
      </c>
      <c r="I1424" t="s">
        <v>124</v>
      </c>
      <c r="J1424">
        <v>0.28615000000000002</v>
      </c>
      <c r="K1424">
        <v>2.3441E-2</v>
      </c>
    </row>
    <row r="1425" spans="2:11" x14ac:dyDescent="0.2">
      <c r="B1425">
        <v>1410</v>
      </c>
      <c r="C1425" t="s">
        <v>124</v>
      </c>
      <c r="D1425">
        <v>0.16328000000000001</v>
      </c>
      <c r="E1425">
        <v>2.5012E-2</v>
      </c>
      <c r="H1425">
        <v>1410</v>
      </c>
      <c r="I1425" t="s">
        <v>124</v>
      </c>
      <c r="J1425">
        <v>0.29929</v>
      </c>
      <c r="K1425">
        <v>2.3453000000000002E-2</v>
      </c>
    </row>
    <row r="1426" spans="2:11" x14ac:dyDescent="0.2">
      <c r="B1426">
        <v>1411</v>
      </c>
      <c r="C1426" t="s">
        <v>124</v>
      </c>
      <c r="D1426">
        <v>0.16702</v>
      </c>
      <c r="E1426">
        <v>2.4250000000000001E-2</v>
      </c>
      <c r="H1426">
        <v>1411</v>
      </c>
      <c r="I1426" t="s">
        <v>124</v>
      </c>
      <c r="J1426">
        <v>0.27041999999999999</v>
      </c>
      <c r="K1426">
        <v>1.9609999999999999E-2</v>
      </c>
    </row>
    <row r="1427" spans="2:11" x14ac:dyDescent="0.2">
      <c r="B1427">
        <v>1412</v>
      </c>
      <c r="C1427" t="s">
        <v>124</v>
      </c>
      <c r="D1427">
        <v>0.21151</v>
      </c>
      <c r="E1427">
        <v>2.7712000000000001E-2</v>
      </c>
      <c r="H1427">
        <v>1412</v>
      </c>
      <c r="I1427" t="s">
        <v>124</v>
      </c>
      <c r="J1427">
        <v>0.19089999999999999</v>
      </c>
      <c r="K1427">
        <v>1.2234999999999999E-2</v>
      </c>
    </row>
    <row r="1428" spans="2:11" x14ac:dyDescent="0.2">
      <c r="B1428">
        <v>1413</v>
      </c>
      <c r="C1428" t="s">
        <v>124</v>
      </c>
      <c r="D1428">
        <v>0.27794000000000002</v>
      </c>
      <c r="E1428">
        <v>3.2202000000000001E-2</v>
      </c>
      <c r="H1428">
        <v>1413</v>
      </c>
      <c r="I1428" t="s">
        <v>124</v>
      </c>
      <c r="J1428">
        <v>0.14196</v>
      </c>
      <c r="K1428">
        <v>8.9904000000000008E-3</v>
      </c>
    </row>
    <row r="1429" spans="2:11" x14ac:dyDescent="0.2">
      <c r="B1429">
        <v>1414</v>
      </c>
      <c r="C1429" t="s">
        <v>124</v>
      </c>
      <c r="D1429">
        <v>0.32734000000000002</v>
      </c>
      <c r="E1429">
        <v>3.6937999999999999E-2</v>
      </c>
      <c r="H1429">
        <v>1414</v>
      </c>
      <c r="I1429" t="s">
        <v>124</v>
      </c>
      <c r="J1429">
        <v>0.11975</v>
      </c>
      <c r="K1429">
        <v>7.5832E-3</v>
      </c>
    </row>
    <row r="1430" spans="2:11" x14ac:dyDescent="0.2">
      <c r="B1430">
        <v>1415</v>
      </c>
      <c r="C1430" t="s">
        <v>124</v>
      </c>
      <c r="D1430">
        <v>0.37939000000000001</v>
      </c>
      <c r="E1430">
        <v>4.5835000000000001E-2</v>
      </c>
      <c r="H1430">
        <v>1415</v>
      </c>
      <c r="I1430" t="s">
        <v>124</v>
      </c>
      <c r="J1430">
        <v>0.11436</v>
      </c>
      <c r="K1430">
        <v>7.2090000000000001E-3</v>
      </c>
    </row>
    <row r="1431" spans="2:11" x14ac:dyDescent="0.2">
      <c r="B1431">
        <v>1416</v>
      </c>
      <c r="C1431" t="s">
        <v>124</v>
      </c>
      <c r="D1431">
        <v>0.38340000000000002</v>
      </c>
      <c r="E1431">
        <v>4.2521999999999997E-2</v>
      </c>
      <c r="H1431">
        <v>1416</v>
      </c>
      <c r="I1431" t="s">
        <v>124</v>
      </c>
      <c r="J1431">
        <v>0.11666</v>
      </c>
      <c r="K1431">
        <v>7.0540000000000004E-3</v>
      </c>
    </row>
    <row r="1432" spans="2:11" x14ac:dyDescent="0.2">
      <c r="B1432">
        <v>1417</v>
      </c>
      <c r="C1432" t="s">
        <v>124</v>
      </c>
      <c r="D1432">
        <v>0.34673999999999999</v>
      </c>
      <c r="E1432">
        <v>3.2593999999999998E-2</v>
      </c>
      <c r="H1432">
        <v>1417</v>
      </c>
      <c r="I1432" t="s">
        <v>124</v>
      </c>
      <c r="J1432">
        <v>0.11210000000000001</v>
      </c>
      <c r="K1432">
        <v>6.5572E-3</v>
      </c>
    </row>
    <row r="1433" spans="2:11" x14ac:dyDescent="0.2">
      <c r="B1433">
        <v>1418</v>
      </c>
      <c r="C1433" t="s">
        <v>124</v>
      </c>
      <c r="D1433">
        <v>0.31719999999999998</v>
      </c>
      <c r="E1433">
        <v>2.7226E-2</v>
      </c>
      <c r="H1433">
        <v>1418</v>
      </c>
      <c r="I1433" t="s">
        <v>124</v>
      </c>
      <c r="J1433">
        <v>0.10876</v>
      </c>
      <c r="K1433">
        <v>6.1530999999999999E-3</v>
      </c>
    </row>
    <row r="1434" spans="2:11" x14ac:dyDescent="0.2">
      <c r="B1434">
        <v>1419</v>
      </c>
      <c r="C1434" t="s">
        <v>124</v>
      </c>
      <c r="D1434">
        <v>0.27833000000000002</v>
      </c>
      <c r="E1434">
        <v>2.3236E-2</v>
      </c>
      <c r="H1434">
        <v>1419</v>
      </c>
      <c r="I1434" t="s">
        <v>124</v>
      </c>
      <c r="J1434">
        <v>8.2558999999999994E-2</v>
      </c>
      <c r="K1434">
        <v>4.6395999999999998E-3</v>
      </c>
    </row>
    <row r="1435" spans="2:11" x14ac:dyDescent="0.2">
      <c r="B1435">
        <v>1420</v>
      </c>
      <c r="C1435" t="s">
        <v>124</v>
      </c>
      <c r="D1435">
        <v>0.28606999999999999</v>
      </c>
      <c r="E1435">
        <v>2.2745999999999999E-2</v>
      </c>
      <c r="H1435">
        <v>1420</v>
      </c>
      <c r="I1435" t="s">
        <v>124</v>
      </c>
      <c r="J1435">
        <v>0.12381</v>
      </c>
      <c r="K1435">
        <v>6.6274999999999997E-3</v>
      </c>
    </row>
    <row r="1436" spans="2:11" x14ac:dyDescent="0.2">
      <c r="B1436">
        <v>1421</v>
      </c>
      <c r="C1436" t="s">
        <v>124</v>
      </c>
      <c r="D1436">
        <v>0.25361</v>
      </c>
      <c r="E1436">
        <v>1.8600999999999999E-2</v>
      </c>
      <c r="H1436">
        <v>1421</v>
      </c>
      <c r="I1436" t="s">
        <v>124</v>
      </c>
      <c r="J1436">
        <v>0.14607999999999999</v>
      </c>
      <c r="K1436">
        <v>7.7913000000000001E-3</v>
      </c>
    </row>
    <row r="1437" spans="2:11" x14ac:dyDescent="0.2">
      <c r="B1437">
        <v>1422</v>
      </c>
      <c r="C1437" t="s">
        <v>124</v>
      </c>
      <c r="D1437">
        <v>0.17613999999999999</v>
      </c>
      <c r="E1437">
        <v>1.1384999999999999E-2</v>
      </c>
      <c r="H1437">
        <v>1422</v>
      </c>
      <c r="I1437" t="s">
        <v>124</v>
      </c>
      <c r="J1437">
        <v>0.20985000000000001</v>
      </c>
      <c r="K1437">
        <v>1.0877E-2</v>
      </c>
    </row>
    <row r="1438" spans="2:11" x14ac:dyDescent="0.2">
      <c r="B1438">
        <v>1423</v>
      </c>
      <c r="C1438" t="s">
        <v>124</v>
      </c>
      <c r="D1438">
        <v>0.13003999999999999</v>
      </c>
      <c r="E1438">
        <v>8.2378999999999994E-3</v>
      </c>
      <c r="H1438">
        <v>1423</v>
      </c>
      <c r="I1438" t="s">
        <v>124</v>
      </c>
      <c r="J1438">
        <v>0.18768000000000001</v>
      </c>
      <c r="K1438">
        <v>9.6255999999999998E-3</v>
      </c>
    </row>
    <row r="1439" spans="2:11" x14ac:dyDescent="0.2">
      <c r="B1439">
        <v>1424</v>
      </c>
      <c r="C1439" t="s">
        <v>124</v>
      </c>
      <c r="D1439">
        <v>0.10901</v>
      </c>
      <c r="E1439">
        <v>6.8260999999999999E-3</v>
      </c>
      <c r="H1439">
        <v>1424</v>
      </c>
      <c r="I1439" t="s">
        <v>124</v>
      </c>
      <c r="J1439">
        <v>0.17659</v>
      </c>
      <c r="K1439">
        <v>8.6181000000000001E-3</v>
      </c>
    </row>
    <row r="1440" spans="2:11" x14ac:dyDescent="0.2">
      <c r="B1440">
        <v>1425</v>
      </c>
      <c r="C1440" t="s">
        <v>124</v>
      </c>
      <c r="D1440">
        <v>0.10374</v>
      </c>
      <c r="E1440">
        <v>6.3867999999999998E-3</v>
      </c>
      <c r="H1440">
        <v>1425</v>
      </c>
      <c r="I1440" t="s">
        <v>124</v>
      </c>
      <c r="J1440">
        <v>0.13052</v>
      </c>
      <c r="K1440">
        <v>6.5728999999999996E-3</v>
      </c>
    </row>
    <row r="1441" spans="2:11" x14ac:dyDescent="0.2">
      <c r="B1441">
        <v>1426</v>
      </c>
      <c r="C1441" t="s">
        <v>124</v>
      </c>
      <c r="D1441">
        <v>0.10742</v>
      </c>
      <c r="E1441">
        <v>6.2985999999999997E-3</v>
      </c>
      <c r="H1441">
        <v>1426</v>
      </c>
      <c r="I1441" t="s">
        <v>124</v>
      </c>
      <c r="J1441">
        <v>0.11879000000000001</v>
      </c>
      <c r="K1441">
        <v>5.9902000000000002E-3</v>
      </c>
    </row>
    <row r="1442" spans="2:11" x14ac:dyDescent="0.2">
      <c r="B1442">
        <v>1427</v>
      </c>
      <c r="C1442" t="s">
        <v>124</v>
      </c>
      <c r="D1442">
        <v>0.10585</v>
      </c>
      <c r="E1442">
        <v>5.9471999999999997E-3</v>
      </c>
      <c r="H1442">
        <v>1427</v>
      </c>
      <c r="I1442" t="s">
        <v>124</v>
      </c>
      <c r="J1442">
        <v>0.11498</v>
      </c>
      <c r="K1442">
        <v>5.8078000000000001E-3</v>
      </c>
    </row>
    <row r="1443" spans="2:11" x14ac:dyDescent="0.2">
      <c r="B1443">
        <v>1428</v>
      </c>
      <c r="C1443" t="s">
        <v>124</v>
      </c>
      <c r="D1443">
        <v>0.10493</v>
      </c>
      <c r="E1443">
        <v>5.6728000000000004E-3</v>
      </c>
      <c r="H1443">
        <v>1428</v>
      </c>
      <c r="I1443" t="s">
        <v>124</v>
      </c>
      <c r="J1443">
        <v>0.11840000000000001</v>
      </c>
      <c r="K1443">
        <v>6.0416000000000003E-3</v>
      </c>
    </row>
    <row r="1444" spans="2:11" x14ac:dyDescent="0.2">
      <c r="B1444">
        <v>1429</v>
      </c>
      <c r="C1444" t="s">
        <v>124</v>
      </c>
      <c r="D1444">
        <v>8.1072000000000005E-2</v>
      </c>
      <c r="E1444">
        <v>4.3452999999999999E-3</v>
      </c>
      <c r="H1444">
        <v>1429</v>
      </c>
      <c r="I1444" t="s">
        <v>124</v>
      </c>
      <c r="J1444">
        <v>0.1283</v>
      </c>
      <c r="K1444">
        <v>6.5182E-3</v>
      </c>
    </row>
    <row r="1445" spans="2:11" x14ac:dyDescent="0.2">
      <c r="B1445">
        <v>1430</v>
      </c>
      <c r="C1445" t="s">
        <v>124</v>
      </c>
      <c r="D1445">
        <v>0.12349</v>
      </c>
      <c r="E1445">
        <v>6.2862999999999999E-3</v>
      </c>
      <c r="H1445">
        <v>1430</v>
      </c>
      <c r="I1445" t="s">
        <v>124</v>
      </c>
      <c r="J1445">
        <v>0.12562999999999999</v>
      </c>
      <c r="K1445">
        <v>6.2845000000000002E-3</v>
      </c>
    </row>
    <row r="1446" spans="2:11" x14ac:dyDescent="0.2">
      <c r="B1446">
        <v>1431</v>
      </c>
      <c r="C1446" t="s">
        <v>124</v>
      </c>
      <c r="D1446">
        <v>0.14716000000000001</v>
      </c>
      <c r="E1446">
        <v>7.4120000000000002E-3</v>
      </c>
      <c r="H1446">
        <v>1431</v>
      </c>
      <c r="I1446" t="s">
        <v>124</v>
      </c>
      <c r="J1446">
        <v>0.10957</v>
      </c>
      <c r="K1446">
        <v>5.5225999999999999E-3</v>
      </c>
    </row>
    <row r="1447" spans="2:11" x14ac:dyDescent="0.2">
      <c r="B1447">
        <v>1432</v>
      </c>
      <c r="C1447" t="s">
        <v>124</v>
      </c>
      <c r="D1447">
        <v>0.21185000000000001</v>
      </c>
      <c r="E1447">
        <v>1.0238000000000001E-2</v>
      </c>
      <c r="H1447">
        <v>1432</v>
      </c>
      <c r="I1447" t="s">
        <v>124</v>
      </c>
      <c r="J1447">
        <v>0.13006000000000001</v>
      </c>
      <c r="K1447">
        <v>6.4245999999999999E-3</v>
      </c>
    </row>
    <row r="1448" spans="2:11" x14ac:dyDescent="0.2">
      <c r="B1448">
        <v>1433</v>
      </c>
      <c r="C1448" t="s">
        <v>124</v>
      </c>
      <c r="D1448">
        <v>0.18615000000000001</v>
      </c>
      <c r="E1448">
        <v>9.0232999999999997E-3</v>
      </c>
      <c r="H1448">
        <v>1433</v>
      </c>
      <c r="I1448" t="s">
        <v>124</v>
      </c>
      <c r="J1448">
        <v>0.15786</v>
      </c>
      <c r="K1448">
        <v>7.6103999999999998E-3</v>
      </c>
    </row>
    <row r="1449" spans="2:11" x14ac:dyDescent="0.2">
      <c r="B1449">
        <v>1434</v>
      </c>
      <c r="C1449" t="s">
        <v>124</v>
      </c>
      <c r="D1449">
        <v>0.17176</v>
      </c>
      <c r="E1449">
        <v>8.1572999999999993E-3</v>
      </c>
      <c r="H1449">
        <v>1434</v>
      </c>
      <c r="I1449" t="s">
        <v>124</v>
      </c>
      <c r="J1449">
        <v>0.16156999999999999</v>
      </c>
      <c r="K1449">
        <v>7.6325000000000004E-3</v>
      </c>
    </row>
    <row r="1450" spans="2:11" x14ac:dyDescent="0.2">
      <c r="B1450">
        <v>1435</v>
      </c>
      <c r="C1450" t="s">
        <v>124</v>
      </c>
      <c r="D1450">
        <v>0.12592</v>
      </c>
      <c r="E1450">
        <v>6.3521999999999997E-3</v>
      </c>
      <c r="H1450">
        <v>1435</v>
      </c>
      <c r="I1450" t="s">
        <v>124</v>
      </c>
      <c r="J1450">
        <v>0.14742</v>
      </c>
      <c r="K1450">
        <v>6.9785000000000003E-3</v>
      </c>
    </row>
    <row r="1451" spans="2:11" x14ac:dyDescent="0.2">
      <c r="B1451">
        <v>1436</v>
      </c>
      <c r="C1451" t="s">
        <v>124</v>
      </c>
      <c r="D1451">
        <v>0.11545999999999999</v>
      </c>
      <c r="E1451">
        <v>5.8758999999999999E-3</v>
      </c>
      <c r="H1451">
        <v>1436</v>
      </c>
      <c r="I1451" t="s">
        <v>124</v>
      </c>
      <c r="J1451">
        <v>0.15332999999999999</v>
      </c>
      <c r="K1451">
        <v>7.2769000000000002E-3</v>
      </c>
    </row>
    <row r="1452" spans="2:11" x14ac:dyDescent="0.2">
      <c r="B1452">
        <v>1437</v>
      </c>
      <c r="C1452" t="s">
        <v>124</v>
      </c>
      <c r="D1452">
        <v>0.11308</v>
      </c>
      <c r="E1452">
        <v>5.7866000000000003E-3</v>
      </c>
      <c r="H1452">
        <v>1437</v>
      </c>
      <c r="I1452" t="s">
        <v>124</v>
      </c>
      <c r="J1452">
        <v>0.18756999999999999</v>
      </c>
      <c r="K1452">
        <v>8.6919000000000007E-3</v>
      </c>
    </row>
    <row r="1453" spans="2:11" x14ac:dyDescent="0.2">
      <c r="B1453">
        <v>1438</v>
      </c>
      <c r="C1453" t="s">
        <v>124</v>
      </c>
      <c r="D1453">
        <v>0.11632000000000001</v>
      </c>
      <c r="E1453">
        <v>6.0188999999999998E-3</v>
      </c>
      <c r="H1453">
        <v>1438</v>
      </c>
      <c r="I1453" t="s">
        <v>124</v>
      </c>
      <c r="J1453">
        <v>0.2404</v>
      </c>
      <c r="K1453">
        <v>1.0638999999999999E-2</v>
      </c>
    </row>
    <row r="1454" spans="2:11" x14ac:dyDescent="0.2">
      <c r="B1454">
        <v>1439</v>
      </c>
      <c r="C1454" t="s">
        <v>124</v>
      </c>
      <c r="D1454">
        <v>0.12667</v>
      </c>
      <c r="E1454">
        <v>6.5301999999999999E-3</v>
      </c>
      <c r="H1454">
        <v>1439</v>
      </c>
      <c r="I1454" t="s">
        <v>124</v>
      </c>
      <c r="J1454">
        <v>0.25546999999999997</v>
      </c>
      <c r="K1454">
        <v>1.1396999999999999E-2</v>
      </c>
    </row>
    <row r="1455" spans="2:11" x14ac:dyDescent="0.2">
      <c r="B1455">
        <v>1440</v>
      </c>
      <c r="C1455" t="s">
        <v>124</v>
      </c>
      <c r="D1455">
        <v>0.12428</v>
      </c>
      <c r="E1455">
        <v>6.3007000000000002E-3</v>
      </c>
      <c r="H1455">
        <v>1440</v>
      </c>
      <c r="I1455" t="s">
        <v>124</v>
      </c>
      <c r="J1455">
        <v>0.20901</v>
      </c>
      <c r="K1455">
        <v>9.9098999999999993E-3</v>
      </c>
    </row>
    <row r="1456" spans="2:11" x14ac:dyDescent="0.2">
      <c r="B1456">
        <v>1441</v>
      </c>
      <c r="C1456" t="s">
        <v>124</v>
      </c>
      <c r="D1456">
        <v>0.10845</v>
      </c>
      <c r="E1456">
        <v>5.5329000000000003E-3</v>
      </c>
      <c r="H1456">
        <v>1441</v>
      </c>
      <c r="I1456" t="s">
        <v>124</v>
      </c>
      <c r="J1456">
        <v>0.14989</v>
      </c>
      <c r="K1456">
        <v>7.6333E-3</v>
      </c>
    </row>
    <row r="1457" spans="2:11" x14ac:dyDescent="0.2">
      <c r="B1457">
        <v>1442</v>
      </c>
      <c r="C1457" t="s">
        <v>124</v>
      </c>
      <c r="D1457">
        <v>0.12881999999999999</v>
      </c>
      <c r="E1457">
        <v>6.4332E-3</v>
      </c>
      <c r="H1457">
        <v>1442</v>
      </c>
      <c r="I1457" t="s">
        <v>124</v>
      </c>
      <c r="J1457">
        <v>0.12064</v>
      </c>
      <c r="K1457">
        <v>6.3055000000000003E-3</v>
      </c>
    </row>
    <row r="1458" spans="2:11" x14ac:dyDescent="0.2">
      <c r="B1458">
        <v>1443</v>
      </c>
      <c r="C1458" t="s">
        <v>124</v>
      </c>
      <c r="D1458">
        <v>0.15673000000000001</v>
      </c>
      <c r="E1458">
        <v>7.6394999999999996E-3</v>
      </c>
      <c r="H1458">
        <v>1443</v>
      </c>
      <c r="I1458" t="s">
        <v>124</v>
      </c>
      <c r="J1458">
        <v>0.14663999999999999</v>
      </c>
      <c r="K1458">
        <v>7.6146E-3</v>
      </c>
    </row>
    <row r="1459" spans="2:11" x14ac:dyDescent="0.2">
      <c r="B1459">
        <v>1444</v>
      </c>
      <c r="C1459" t="s">
        <v>124</v>
      </c>
      <c r="D1459">
        <v>0.16094</v>
      </c>
      <c r="E1459">
        <v>7.6670999999999996E-3</v>
      </c>
      <c r="H1459">
        <v>1444</v>
      </c>
      <c r="I1459" t="s">
        <v>124</v>
      </c>
      <c r="J1459">
        <v>0.15287000000000001</v>
      </c>
      <c r="K1459">
        <v>8.2672000000000006E-3</v>
      </c>
    </row>
    <row r="1460" spans="2:11" x14ac:dyDescent="0.2">
      <c r="B1460">
        <v>1445</v>
      </c>
      <c r="C1460" t="s">
        <v>124</v>
      </c>
      <c r="D1460">
        <v>0.14763999999999999</v>
      </c>
      <c r="E1460">
        <v>7.0207000000000004E-3</v>
      </c>
      <c r="H1460">
        <v>1445</v>
      </c>
      <c r="I1460" t="s">
        <v>124</v>
      </c>
      <c r="J1460">
        <v>0.16497999999999999</v>
      </c>
      <c r="K1460">
        <v>9.3162999999999996E-3</v>
      </c>
    </row>
    <row r="1461" spans="2:11" x14ac:dyDescent="0.2">
      <c r="B1461">
        <v>1446</v>
      </c>
      <c r="C1461" t="s">
        <v>124</v>
      </c>
      <c r="D1461">
        <v>0.15340999999999999</v>
      </c>
      <c r="E1461">
        <v>7.2957999999999999E-3</v>
      </c>
      <c r="H1461">
        <v>1446</v>
      </c>
      <c r="I1461" t="s">
        <v>124</v>
      </c>
      <c r="J1461">
        <v>0.15866</v>
      </c>
      <c r="K1461">
        <v>9.7719E-3</v>
      </c>
    </row>
    <row r="1462" spans="2:11" x14ac:dyDescent="0.2">
      <c r="B1462">
        <v>1447</v>
      </c>
      <c r="C1462" t="s">
        <v>124</v>
      </c>
      <c r="D1462">
        <v>0.18748000000000001</v>
      </c>
      <c r="E1462">
        <v>8.6972999999999998E-3</v>
      </c>
      <c r="H1462">
        <v>1447</v>
      </c>
      <c r="I1462" t="s">
        <v>124</v>
      </c>
      <c r="J1462">
        <v>0.13311000000000001</v>
      </c>
      <c r="K1462">
        <v>9.7266000000000002E-3</v>
      </c>
    </row>
    <row r="1463" spans="2:11" x14ac:dyDescent="0.2">
      <c r="B1463">
        <v>1448</v>
      </c>
      <c r="C1463" t="s">
        <v>124</v>
      </c>
      <c r="D1463">
        <v>0.24060999999999999</v>
      </c>
      <c r="E1463">
        <v>1.0659999999999999E-2</v>
      </c>
      <c r="H1463">
        <v>1448</v>
      </c>
      <c r="I1463" t="s">
        <v>124</v>
      </c>
      <c r="J1463">
        <v>0.12142</v>
      </c>
      <c r="K1463">
        <v>1.0465E-2</v>
      </c>
    </row>
    <row r="1464" spans="2:11" x14ac:dyDescent="0.2">
      <c r="B1464">
        <v>1449</v>
      </c>
      <c r="C1464" t="s">
        <v>124</v>
      </c>
      <c r="D1464">
        <v>0.25605</v>
      </c>
      <c r="E1464">
        <v>1.1428000000000001E-2</v>
      </c>
      <c r="H1464">
        <v>1449</v>
      </c>
      <c r="I1464" t="s">
        <v>124</v>
      </c>
      <c r="J1464">
        <v>0.13008</v>
      </c>
      <c r="K1464">
        <v>1.2413E-2</v>
      </c>
    </row>
    <row r="1465" spans="2:11" x14ac:dyDescent="0.2">
      <c r="B1465">
        <v>1450</v>
      </c>
      <c r="C1465" t="s">
        <v>124</v>
      </c>
      <c r="D1465">
        <v>0.20927999999999999</v>
      </c>
      <c r="E1465">
        <v>9.8983999999999999E-3</v>
      </c>
      <c r="H1465">
        <v>1450</v>
      </c>
      <c r="I1465" t="s">
        <v>124</v>
      </c>
      <c r="J1465">
        <v>0.14968000000000001</v>
      </c>
      <c r="K1465">
        <v>1.5363999999999999E-2</v>
      </c>
    </row>
    <row r="1466" spans="2:11" x14ac:dyDescent="0.2">
      <c r="B1466">
        <v>1451</v>
      </c>
      <c r="C1466" t="s">
        <v>124</v>
      </c>
      <c r="D1466">
        <v>0.15001</v>
      </c>
      <c r="E1466">
        <v>7.6004999999999996E-3</v>
      </c>
      <c r="H1466">
        <v>1451</v>
      </c>
      <c r="I1466" t="s">
        <v>123</v>
      </c>
      <c r="J1466">
        <v>3552.8</v>
      </c>
      <c r="K1466">
        <v>355.88</v>
      </c>
    </row>
    <row r="1467" spans="2:11" x14ac:dyDescent="0.2">
      <c r="B1467">
        <v>1452</v>
      </c>
      <c r="C1467" t="s">
        <v>124</v>
      </c>
      <c r="D1467">
        <v>0.12136</v>
      </c>
      <c r="E1467">
        <v>6.3020999999999997E-3</v>
      </c>
      <c r="H1467">
        <v>1452</v>
      </c>
      <c r="I1467" t="s">
        <v>123</v>
      </c>
      <c r="J1467">
        <v>3107.3</v>
      </c>
      <c r="K1467">
        <v>350.59</v>
      </c>
    </row>
    <row r="1468" spans="2:11" x14ac:dyDescent="0.2">
      <c r="B1468">
        <v>1453</v>
      </c>
      <c r="C1468" t="s">
        <v>124</v>
      </c>
      <c r="D1468">
        <v>0.14796999999999999</v>
      </c>
      <c r="E1468">
        <v>7.6467000000000002E-3</v>
      </c>
      <c r="H1468">
        <v>1453</v>
      </c>
      <c r="I1468" t="s">
        <v>123</v>
      </c>
      <c r="J1468">
        <v>2724.9</v>
      </c>
      <c r="K1468">
        <v>332.67</v>
      </c>
    </row>
    <row r="1469" spans="2:11" x14ac:dyDescent="0.2">
      <c r="B1469">
        <v>1454</v>
      </c>
      <c r="C1469" t="s">
        <v>124</v>
      </c>
      <c r="D1469">
        <v>0.15457000000000001</v>
      </c>
      <c r="E1469">
        <v>8.3327999999999996E-3</v>
      </c>
      <c r="H1469">
        <v>1454</v>
      </c>
      <c r="I1469" t="s">
        <v>123</v>
      </c>
      <c r="J1469">
        <v>2699.1</v>
      </c>
      <c r="K1469">
        <v>399.89</v>
      </c>
    </row>
    <row r="1470" spans="2:11" x14ac:dyDescent="0.2">
      <c r="B1470">
        <v>1455</v>
      </c>
      <c r="C1470" t="s">
        <v>124</v>
      </c>
      <c r="D1470">
        <v>0.16678999999999999</v>
      </c>
      <c r="E1470">
        <v>9.41E-3</v>
      </c>
      <c r="H1470">
        <v>1455</v>
      </c>
      <c r="I1470" t="s">
        <v>123</v>
      </c>
      <c r="J1470">
        <v>2960.5</v>
      </c>
      <c r="K1470">
        <v>686.03</v>
      </c>
    </row>
    <row r="1471" spans="2:11" x14ac:dyDescent="0.2">
      <c r="B1471">
        <v>1456</v>
      </c>
      <c r="C1471" t="s">
        <v>124</v>
      </c>
      <c r="D1471">
        <v>0.16019</v>
      </c>
      <c r="E1471">
        <v>9.8639999999999995E-3</v>
      </c>
      <c r="H1471">
        <v>1456</v>
      </c>
      <c r="I1471" t="s">
        <v>123</v>
      </c>
      <c r="J1471">
        <v>3306.3</v>
      </c>
      <c r="K1471">
        <v>966.07</v>
      </c>
    </row>
    <row r="1472" spans="2:11" x14ac:dyDescent="0.2">
      <c r="B1472">
        <v>1457</v>
      </c>
      <c r="C1472" t="s">
        <v>124</v>
      </c>
      <c r="D1472">
        <v>0.13452</v>
      </c>
      <c r="E1472">
        <v>9.6234000000000007E-3</v>
      </c>
      <c r="H1472">
        <v>1457</v>
      </c>
      <c r="I1472" t="s">
        <v>123</v>
      </c>
      <c r="J1472">
        <v>3552.8</v>
      </c>
      <c r="K1472">
        <v>355.88</v>
      </c>
    </row>
    <row r="1473" spans="2:11" x14ac:dyDescent="0.2">
      <c r="B1473">
        <v>1458</v>
      </c>
      <c r="C1473" t="s">
        <v>124</v>
      </c>
      <c r="D1473">
        <v>0.12307999999999999</v>
      </c>
      <c r="E1473">
        <v>1.0225E-2</v>
      </c>
      <c r="H1473">
        <v>1458</v>
      </c>
      <c r="I1473" t="s">
        <v>123</v>
      </c>
      <c r="J1473">
        <v>3202.3</v>
      </c>
      <c r="K1473">
        <v>348.54</v>
      </c>
    </row>
    <row r="1474" spans="2:11" x14ac:dyDescent="0.2">
      <c r="B1474">
        <v>1459</v>
      </c>
      <c r="C1474" t="s">
        <v>124</v>
      </c>
      <c r="D1474">
        <v>0.13456000000000001</v>
      </c>
      <c r="E1474">
        <v>1.248E-2</v>
      </c>
      <c r="H1474">
        <v>1459</v>
      </c>
      <c r="I1474" t="s">
        <v>123</v>
      </c>
      <c r="J1474">
        <v>3076.6</v>
      </c>
      <c r="K1474">
        <v>330.71</v>
      </c>
    </row>
    <row r="1475" spans="2:11" x14ac:dyDescent="0.2">
      <c r="B1475">
        <v>1460</v>
      </c>
      <c r="C1475" t="s">
        <v>124</v>
      </c>
      <c r="D1475">
        <v>0.16363</v>
      </c>
      <c r="E1475">
        <v>1.6570999999999999E-2</v>
      </c>
      <c r="H1475">
        <v>1460</v>
      </c>
      <c r="I1475" t="s">
        <v>123</v>
      </c>
      <c r="J1475">
        <v>3198.4</v>
      </c>
      <c r="K1475">
        <v>399.44</v>
      </c>
    </row>
    <row r="1476" spans="2:11" x14ac:dyDescent="0.2">
      <c r="B1476">
        <v>1461</v>
      </c>
      <c r="C1476" t="s">
        <v>124</v>
      </c>
      <c r="D1476">
        <v>0.23264000000000001</v>
      </c>
      <c r="E1476">
        <v>2.5007999999999999E-2</v>
      </c>
      <c r="H1476">
        <v>1461</v>
      </c>
      <c r="I1476" t="s">
        <v>123</v>
      </c>
      <c r="J1476">
        <v>3556.1</v>
      </c>
      <c r="K1476">
        <v>693.63</v>
      </c>
    </row>
    <row r="1477" spans="2:11" x14ac:dyDescent="0.2">
      <c r="B1477">
        <v>1462</v>
      </c>
      <c r="C1477" t="s">
        <v>123</v>
      </c>
      <c r="D1477">
        <v>2247.1999999999998</v>
      </c>
      <c r="E1477">
        <v>260.67</v>
      </c>
      <c r="H1477">
        <v>1462</v>
      </c>
      <c r="I1477" t="s">
        <v>123</v>
      </c>
      <c r="J1477">
        <v>3989.8</v>
      </c>
      <c r="K1477">
        <v>1007.5</v>
      </c>
    </row>
    <row r="1478" spans="2:11" x14ac:dyDescent="0.2">
      <c r="B1478">
        <v>1463</v>
      </c>
      <c r="C1478" t="s">
        <v>123</v>
      </c>
      <c r="D1478">
        <v>1829.3</v>
      </c>
      <c r="E1478">
        <v>262.06</v>
      </c>
      <c r="H1478">
        <v>1463</v>
      </c>
      <c r="I1478" t="s">
        <v>123</v>
      </c>
      <c r="J1478">
        <v>3552.8</v>
      </c>
      <c r="K1478">
        <v>355.88</v>
      </c>
    </row>
    <row r="1479" spans="2:11" x14ac:dyDescent="0.2">
      <c r="B1479">
        <v>1464</v>
      </c>
      <c r="C1479" t="s">
        <v>123</v>
      </c>
      <c r="D1479">
        <v>1562.5</v>
      </c>
      <c r="E1479">
        <v>257.23</v>
      </c>
      <c r="H1479">
        <v>1464</v>
      </c>
      <c r="I1479" t="s">
        <v>123</v>
      </c>
      <c r="J1479">
        <v>3193.8</v>
      </c>
      <c r="K1479">
        <v>348.46</v>
      </c>
    </row>
    <row r="1480" spans="2:11" x14ac:dyDescent="0.2">
      <c r="B1480">
        <v>1465</v>
      </c>
      <c r="C1480" t="s">
        <v>123</v>
      </c>
      <c r="D1480">
        <v>1579</v>
      </c>
      <c r="E1480">
        <v>316.77</v>
      </c>
      <c r="H1480">
        <v>1465</v>
      </c>
      <c r="I1480" t="s">
        <v>123</v>
      </c>
      <c r="J1480">
        <v>3043.3</v>
      </c>
      <c r="K1480">
        <v>330.12</v>
      </c>
    </row>
    <row r="1481" spans="2:11" x14ac:dyDescent="0.2">
      <c r="B1481">
        <v>1466</v>
      </c>
      <c r="C1481" t="s">
        <v>123</v>
      </c>
      <c r="D1481">
        <v>1759.7</v>
      </c>
      <c r="E1481">
        <v>514.80999999999995</v>
      </c>
      <c r="H1481">
        <v>1466</v>
      </c>
      <c r="I1481" t="s">
        <v>123</v>
      </c>
      <c r="J1481">
        <v>3148.8</v>
      </c>
      <c r="K1481">
        <v>398.43</v>
      </c>
    </row>
    <row r="1482" spans="2:11" x14ac:dyDescent="0.2">
      <c r="B1482">
        <v>1467</v>
      </c>
      <c r="C1482" t="s">
        <v>123</v>
      </c>
      <c r="D1482">
        <v>1925.1</v>
      </c>
      <c r="E1482">
        <v>663.47</v>
      </c>
      <c r="H1482">
        <v>1467</v>
      </c>
      <c r="I1482" t="s">
        <v>123</v>
      </c>
      <c r="J1482">
        <v>3494.5</v>
      </c>
      <c r="K1482">
        <v>692.18</v>
      </c>
    </row>
    <row r="1483" spans="2:11" x14ac:dyDescent="0.2">
      <c r="B1483">
        <v>1468</v>
      </c>
      <c r="C1483" t="s">
        <v>123</v>
      </c>
      <c r="D1483">
        <v>2247.1999999999998</v>
      </c>
      <c r="E1483">
        <v>260.67</v>
      </c>
      <c r="H1483">
        <v>1468</v>
      </c>
      <c r="I1483" t="s">
        <v>123</v>
      </c>
      <c r="J1483">
        <v>3917.5</v>
      </c>
      <c r="K1483">
        <v>1003.1</v>
      </c>
    </row>
    <row r="1484" spans="2:11" x14ac:dyDescent="0.2">
      <c r="B1484">
        <v>1469</v>
      </c>
      <c r="C1484" t="s">
        <v>123</v>
      </c>
      <c r="D1484">
        <v>1953.6</v>
      </c>
      <c r="E1484">
        <v>257.25</v>
      </c>
      <c r="H1484">
        <v>1469</v>
      </c>
      <c r="I1484" t="s">
        <v>123</v>
      </c>
      <c r="J1484">
        <v>3552.8</v>
      </c>
      <c r="K1484">
        <v>355.88</v>
      </c>
    </row>
    <row r="1485" spans="2:11" x14ac:dyDescent="0.2">
      <c r="B1485">
        <v>1470</v>
      </c>
      <c r="C1485" t="s">
        <v>123</v>
      </c>
      <c r="D1485">
        <v>1995.4</v>
      </c>
      <c r="E1485">
        <v>256.77</v>
      </c>
      <c r="H1485">
        <v>1470</v>
      </c>
      <c r="I1485" t="s">
        <v>123</v>
      </c>
      <c r="J1485">
        <v>3185.4</v>
      </c>
      <c r="K1485">
        <v>348.37</v>
      </c>
    </row>
    <row r="1486" spans="2:11" x14ac:dyDescent="0.2">
      <c r="B1486">
        <v>1471</v>
      </c>
      <c r="C1486" t="s">
        <v>123</v>
      </c>
      <c r="D1486">
        <v>2174.9</v>
      </c>
      <c r="E1486">
        <v>328.08</v>
      </c>
      <c r="H1486">
        <v>1471</v>
      </c>
      <c r="I1486" t="s">
        <v>123</v>
      </c>
      <c r="J1486">
        <v>3010.6</v>
      </c>
      <c r="K1486">
        <v>329.5</v>
      </c>
    </row>
    <row r="1487" spans="2:11" x14ac:dyDescent="0.2">
      <c r="B1487">
        <v>1472</v>
      </c>
      <c r="C1487" t="s">
        <v>123</v>
      </c>
      <c r="D1487">
        <v>2471.1</v>
      </c>
      <c r="E1487">
        <v>539.39</v>
      </c>
      <c r="H1487">
        <v>1472</v>
      </c>
      <c r="I1487" t="s">
        <v>123</v>
      </c>
      <c r="J1487">
        <v>3100.4</v>
      </c>
      <c r="K1487">
        <v>397.39</v>
      </c>
    </row>
    <row r="1488" spans="2:11" x14ac:dyDescent="0.2">
      <c r="B1488">
        <v>1473</v>
      </c>
      <c r="C1488" t="s">
        <v>123</v>
      </c>
      <c r="D1488">
        <v>2769.1</v>
      </c>
      <c r="E1488">
        <v>732.16</v>
      </c>
      <c r="H1488">
        <v>1473</v>
      </c>
      <c r="I1488" t="s">
        <v>123</v>
      </c>
      <c r="J1488">
        <v>3435</v>
      </c>
      <c r="K1488">
        <v>690.7</v>
      </c>
    </row>
    <row r="1489" spans="2:11" x14ac:dyDescent="0.2">
      <c r="B1489">
        <v>1474</v>
      </c>
      <c r="C1489" t="s">
        <v>123</v>
      </c>
      <c r="D1489">
        <v>2247.1999999999998</v>
      </c>
      <c r="E1489">
        <v>260.67</v>
      </c>
      <c r="H1489">
        <v>1474</v>
      </c>
      <c r="I1489" t="s">
        <v>123</v>
      </c>
      <c r="J1489">
        <v>3847.9</v>
      </c>
      <c r="K1489">
        <v>998.63</v>
      </c>
    </row>
    <row r="1490" spans="2:11" x14ac:dyDescent="0.2">
      <c r="B1490">
        <v>1475</v>
      </c>
      <c r="C1490" t="s">
        <v>123</v>
      </c>
      <c r="D1490">
        <v>1946.5</v>
      </c>
      <c r="E1490">
        <v>257.10000000000002</v>
      </c>
      <c r="H1490">
        <v>1475</v>
      </c>
      <c r="I1490" t="s">
        <v>123</v>
      </c>
      <c r="J1490">
        <v>3552.8</v>
      </c>
      <c r="K1490">
        <v>355.88</v>
      </c>
    </row>
    <row r="1491" spans="2:11" x14ac:dyDescent="0.2">
      <c r="B1491">
        <v>1476</v>
      </c>
      <c r="C1491" t="s">
        <v>123</v>
      </c>
      <c r="D1491">
        <v>1967.1</v>
      </c>
      <c r="E1491">
        <v>255.9</v>
      </c>
      <c r="H1491">
        <v>1476</v>
      </c>
      <c r="I1491" t="s">
        <v>123</v>
      </c>
      <c r="J1491">
        <v>3177</v>
      </c>
      <c r="K1491">
        <v>348.29</v>
      </c>
    </row>
    <row r="1492" spans="2:11" x14ac:dyDescent="0.2">
      <c r="B1492">
        <v>1477</v>
      </c>
      <c r="C1492" t="s">
        <v>123</v>
      </c>
      <c r="D1492">
        <v>2131.6999999999998</v>
      </c>
      <c r="E1492">
        <v>326.77999999999997</v>
      </c>
      <c r="H1492">
        <v>1477</v>
      </c>
      <c r="I1492" t="s">
        <v>123</v>
      </c>
      <c r="J1492">
        <v>2978.3</v>
      </c>
      <c r="K1492">
        <v>328.86</v>
      </c>
    </row>
    <row r="1493" spans="2:11" x14ac:dyDescent="0.2">
      <c r="B1493">
        <v>1478</v>
      </c>
      <c r="C1493" t="s">
        <v>123</v>
      </c>
      <c r="D1493">
        <v>2415.4</v>
      </c>
      <c r="E1493">
        <v>537.54</v>
      </c>
      <c r="H1493">
        <v>1478</v>
      </c>
      <c r="I1493" t="s">
        <v>123</v>
      </c>
      <c r="J1493">
        <v>3053.2</v>
      </c>
      <c r="K1493">
        <v>396.31</v>
      </c>
    </row>
    <row r="1494" spans="2:11" x14ac:dyDescent="0.2">
      <c r="B1494">
        <v>1479</v>
      </c>
      <c r="C1494" t="s">
        <v>123</v>
      </c>
      <c r="D1494">
        <v>2700.6</v>
      </c>
      <c r="E1494">
        <v>727.69</v>
      </c>
      <c r="H1494">
        <v>1479</v>
      </c>
      <c r="I1494" t="s">
        <v>123</v>
      </c>
      <c r="J1494">
        <v>3377.4</v>
      </c>
      <c r="K1494">
        <v>689.21</v>
      </c>
    </row>
    <row r="1495" spans="2:11" x14ac:dyDescent="0.2">
      <c r="B1495">
        <v>1480</v>
      </c>
      <c r="C1495" t="s">
        <v>123</v>
      </c>
      <c r="D1495">
        <v>2247.1999999999998</v>
      </c>
      <c r="E1495">
        <v>260.67</v>
      </c>
      <c r="H1495">
        <v>1480</v>
      </c>
      <c r="I1495" t="s">
        <v>123</v>
      </c>
      <c r="J1495">
        <v>3781</v>
      </c>
      <c r="K1495">
        <v>994.19</v>
      </c>
    </row>
    <row r="1496" spans="2:11" x14ac:dyDescent="0.2">
      <c r="B1496">
        <v>1481</v>
      </c>
      <c r="C1496" t="s">
        <v>123</v>
      </c>
      <c r="D1496">
        <v>1939.4</v>
      </c>
      <c r="E1496">
        <v>256.95</v>
      </c>
      <c r="H1496">
        <v>1481</v>
      </c>
      <c r="I1496" t="s">
        <v>123</v>
      </c>
      <c r="J1496">
        <v>3552.8</v>
      </c>
      <c r="K1496">
        <v>355.88</v>
      </c>
    </row>
    <row r="1497" spans="2:11" x14ac:dyDescent="0.2">
      <c r="B1497">
        <v>1482</v>
      </c>
      <c r="C1497" t="s">
        <v>123</v>
      </c>
      <c r="D1497">
        <v>1939.4</v>
      </c>
      <c r="E1497">
        <v>254.99</v>
      </c>
      <c r="H1497">
        <v>1482</v>
      </c>
      <c r="I1497" t="s">
        <v>123</v>
      </c>
      <c r="J1497">
        <v>3168.6</v>
      </c>
      <c r="K1497">
        <v>348.2</v>
      </c>
    </row>
    <row r="1498" spans="2:11" x14ac:dyDescent="0.2">
      <c r="B1498">
        <v>1483</v>
      </c>
      <c r="C1498" t="s">
        <v>123</v>
      </c>
      <c r="D1498">
        <v>2089.9</v>
      </c>
      <c r="E1498">
        <v>325.43</v>
      </c>
      <c r="H1498">
        <v>1483</v>
      </c>
      <c r="I1498" t="s">
        <v>123</v>
      </c>
      <c r="J1498">
        <v>2946.5</v>
      </c>
      <c r="K1498">
        <v>328.2</v>
      </c>
    </row>
    <row r="1499" spans="2:11" x14ac:dyDescent="0.2">
      <c r="B1499">
        <v>1484</v>
      </c>
      <c r="C1499" t="s">
        <v>123</v>
      </c>
      <c r="D1499">
        <v>2362.1999999999998</v>
      </c>
      <c r="E1499">
        <v>535.64</v>
      </c>
      <c r="H1499">
        <v>1484</v>
      </c>
      <c r="I1499" t="s">
        <v>123</v>
      </c>
      <c r="J1499">
        <v>3007.1</v>
      </c>
      <c r="K1499">
        <v>395.21</v>
      </c>
    </row>
    <row r="1500" spans="2:11" x14ac:dyDescent="0.2">
      <c r="B1500">
        <v>1485</v>
      </c>
      <c r="C1500" t="s">
        <v>123</v>
      </c>
      <c r="D1500">
        <v>2635.7</v>
      </c>
      <c r="E1500">
        <v>723.2</v>
      </c>
      <c r="H1500">
        <v>1485</v>
      </c>
      <c r="I1500" t="s">
        <v>123</v>
      </c>
      <c r="J1500">
        <v>3321.7</v>
      </c>
      <c r="K1500">
        <v>687.7</v>
      </c>
    </row>
    <row r="1501" spans="2:11" x14ac:dyDescent="0.2">
      <c r="B1501">
        <v>1486</v>
      </c>
      <c r="C1501" t="s">
        <v>123</v>
      </c>
      <c r="D1501">
        <v>2247.1999999999998</v>
      </c>
      <c r="E1501">
        <v>260.67</v>
      </c>
      <c r="H1501">
        <v>1486</v>
      </c>
      <c r="I1501" t="s">
        <v>123</v>
      </c>
      <c r="J1501">
        <v>3716.5</v>
      </c>
      <c r="K1501">
        <v>989.76</v>
      </c>
    </row>
    <row r="1502" spans="2:11" x14ac:dyDescent="0.2">
      <c r="B1502">
        <v>1487</v>
      </c>
      <c r="C1502" t="s">
        <v>123</v>
      </c>
      <c r="D1502">
        <v>1932.4</v>
      </c>
      <c r="E1502">
        <v>256.8</v>
      </c>
      <c r="H1502">
        <v>1487</v>
      </c>
      <c r="I1502" t="s">
        <v>123</v>
      </c>
      <c r="J1502">
        <v>3552.8</v>
      </c>
      <c r="K1502">
        <v>355.88</v>
      </c>
    </row>
    <row r="1503" spans="2:11" x14ac:dyDescent="0.2">
      <c r="B1503">
        <v>1488</v>
      </c>
      <c r="C1503" t="s">
        <v>123</v>
      </c>
      <c r="D1503">
        <v>1912.3</v>
      </c>
      <c r="E1503">
        <v>254.06</v>
      </c>
      <c r="H1503">
        <v>1488</v>
      </c>
      <c r="I1503" t="s">
        <v>123</v>
      </c>
      <c r="J1503">
        <v>3160.2</v>
      </c>
      <c r="K1503">
        <v>348.12</v>
      </c>
    </row>
    <row r="1504" spans="2:11" x14ac:dyDescent="0.2">
      <c r="B1504">
        <v>1489</v>
      </c>
      <c r="C1504" t="s">
        <v>123</v>
      </c>
      <c r="D1504">
        <v>2049.5</v>
      </c>
      <c r="E1504">
        <v>324.04000000000002</v>
      </c>
      <c r="H1504">
        <v>1489</v>
      </c>
      <c r="I1504" t="s">
        <v>123</v>
      </c>
      <c r="J1504">
        <v>2915.2</v>
      </c>
      <c r="K1504">
        <v>327.52</v>
      </c>
    </row>
    <row r="1505" spans="2:11" x14ac:dyDescent="0.2">
      <c r="B1505">
        <v>1490</v>
      </c>
      <c r="C1505" t="s">
        <v>123</v>
      </c>
      <c r="D1505">
        <v>2311.3000000000002</v>
      </c>
      <c r="E1505">
        <v>533.71</v>
      </c>
      <c r="H1505">
        <v>1490</v>
      </c>
      <c r="I1505" t="s">
        <v>123</v>
      </c>
      <c r="J1505">
        <v>2962.2</v>
      </c>
      <c r="K1505">
        <v>394.07</v>
      </c>
    </row>
    <row r="1506" spans="2:11" x14ac:dyDescent="0.2">
      <c r="B1506">
        <v>1491</v>
      </c>
      <c r="C1506" t="s">
        <v>123</v>
      </c>
      <c r="D1506">
        <v>2574</v>
      </c>
      <c r="E1506">
        <v>718.7</v>
      </c>
      <c r="H1506">
        <v>1491</v>
      </c>
      <c r="I1506" t="s">
        <v>123</v>
      </c>
      <c r="J1506">
        <v>3267.7</v>
      </c>
      <c r="K1506">
        <v>686.17</v>
      </c>
    </row>
    <row r="1507" spans="2:11" x14ac:dyDescent="0.2">
      <c r="B1507">
        <v>1492</v>
      </c>
      <c r="C1507" t="s">
        <v>123</v>
      </c>
      <c r="D1507">
        <v>2247.1999999999998</v>
      </c>
      <c r="E1507">
        <v>260.67</v>
      </c>
      <c r="H1507">
        <v>1492</v>
      </c>
      <c r="I1507" t="s">
        <v>123</v>
      </c>
      <c r="J1507">
        <v>3654.4</v>
      </c>
      <c r="K1507">
        <v>985.34</v>
      </c>
    </row>
    <row r="1508" spans="2:11" x14ac:dyDescent="0.2">
      <c r="B1508">
        <v>1493</v>
      </c>
      <c r="C1508" t="s">
        <v>123</v>
      </c>
      <c r="D1508">
        <v>1925.4</v>
      </c>
      <c r="E1508">
        <v>256.64999999999998</v>
      </c>
      <c r="H1508">
        <v>1493</v>
      </c>
      <c r="I1508" t="s">
        <v>123</v>
      </c>
      <c r="J1508">
        <v>3552.8</v>
      </c>
      <c r="K1508">
        <v>355.88</v>
      </c>
    </row>
    <row r="1509" spans="2:11" x14ac:dyDescent="0.2">
      <c r="B1509">
        <v>1494</v>
      </c>
      <c r="C1509" t="s">
        <v>123</v>
      </c>
      <c r="D1509">
        <v>1885.7</v>
      </c>
      <c r="E1509">
        <v>253.09</v>
      </c>
      <c r="H1509">
        <v>1494</v>
      </c>
      <c r="I1509" t="s">
        <v>123</v>
      </c>
      <c r="J1509">
        <v>3151.9</v>
      </c>
      <c r="K1509">
        <v>348.03</v>
      </c>
    </row>
    <row r="1510" spans="2:11" x14ac:dyDescent="0.2">
      <c r="B1510">
        <v>1495</v>
      </c>
      <c r="C1510" t="s">
        <v>123</v>
      </c>
      <c r="D1510">
        <v>2010.5</v>
      </c>
      <c r="E1510">
        <v>322.60000000000002</v>
      </c>
      <c r="H1510">
        <v>1495</v>
      </c>
      <c r="I1510" t="s">
        <v>123</v>
      </c>
      <c r="J1510">
        <v>2884.3</v>
      </c>
      <c r="K1510">
        <v>326.81</v>
      </c>
    </row>
    <row r="1511" spans="2:11" x14ac:dyDescent="0.2">
      <c r="B1511">
        <v>1496</v>
      </c>
      <c r="C1511" t="s">
        <v>123</v>
      </c>
      <c r="D1511">
        <v>2262.6999999999998</v>
      </c>
      <c r="E1511">
        <v>531.76</v>
      </c>
      <c r="H1511">
        <v>1496</v>
      </c>
      <c r="I1511" t="s">
        <v>123</v>
      </c>
      <c r="J1511">
        <v>2918.4</v>
      </c>
      <c r="K1511">
        <v>392.91</v>
      </c>
    </row>
    <row r="1512" spans="2:11" x14ac:dyDescent="0.2">
      <c r="B1512">
        <v>1497</v>
      </c>
      <c r="C1512" t="s">
        <v>123</v>
      </c>
      <c r="D1512">
        <v>2515.5</v>
      </c>
      <c r="E1512">
        <v>714.19</v>
      </c>
      <c r="H1512">
        <v>1497</v>
      </c>
      <c r="I1512" t="s">
        <v>123</v>
      </c>
      <c r="J1512">
        <v>3215.5</v>
      </c>
      <c r="K1512">
        <v>684.63</v>
      </c>
    </row>
    <row r="1513" spans="2:11" x14ac:dyDescent="0.2">
      <c r="B1513">
        <v>1498</v>
      </c>
      <c r="C1513" t="s">
        <v>123</v>
      </c>
      <c r="D1513">
        <v>2247.1999999999998</v>
      </c>
      <c r="E1513">
        <v>260.67</v>
      </c>
      <c r="H1513">
        <v>1498</v>
      </c>
      <c r="I1513" t="s">
        <v>123</v>
      </c>
      <c r="J1513">
        <v>3594.6</v>
      </c>
      <c r="K1513">
        <v>980.93</v>
      </c>
    </row>
    <row r="1514" spans="2:11" x14ac:dyDescent="0.2">
      <c r="B1514">
        <v>1499</v>
      </c>
      <c r="C1514" t="s">
        <v>123</v>
      </c>
      <c r="D1514">
        <v>1918.4</v>
      </c>
      <c r="E1514">
        <v>256.5</v>
      </c>
      <c r="H1514">
        <v>1499</v>
      </c>
      <c r="I1514" t="s">
        <v>123</v>
      </c>
      <c r="J1514">
        <v>3552.8</v>
      </c>
      <c r="K1514">
        <v>355.88</v>
      </c>
    </row>
    <row r="1515" spans="2:11" x14ac:dyDescent="0.2">
      <c r="B1515">
        <v>1500</v>
      </c>
      <c r="C1515" t="s">
        <v>123</v>
      </c>
      <c r="D1515">
        <v>1859.7</v>
      </c>
      <c r="E1515">
        <v>252.09</v>
      </c>
      <c r="H1515">
        <v>1500</v>
      </c>
      <c r="I1515" t="s">
        <v>123</v>
      </c>
      <c r="J1515">
        <v>3143.6</v>
      </c>
      <c r="K1515">
        <v>347.94</v>
      </c>
    </row>
    <row r="1516" spans="2:11" x14ac:dyDescent="0.2">
      <c r="B1516">
        <v>1501</v>
      </c>
      <c r="C1516" t="s">
        <v>123</v>
      </c>
      <c r="D1516">
        <v>1972.9</v>
      </c>
      <c r="E1516">
        <v>321.13</v>
      </c>
      <c r="H1516">
        <v>1501</v>
      </c>
      <c r="I1516" t="s">
        <v>123</v>
      </c>
      <c r="J1516">
        <v>2853.9</v>
      </c>
      <c r="K1516">
        <v>326.08</v>
      </c>
    </row>
    <row r="1517" spans="2:11" x14ac:dyDescent="0.2">
      <c r="B1517">
        <v>1502</v>
      </c>
      <c r="C1517" t="s">
        <v>123</v>
      </c>
      <c r="D1517">
        <v>2216.3000000000002</v>
      </c>
      <c r="E1517">
        <v>529.78</v>
      </c>
      <c r="H1517">
        <v>1502</v>
      </c>
      <c r="I1517" t="s">
        <v>123</v>
      </c>
      <c r="J1517">
        <v>2875.6</v>
      </c>
      <c r="K1517">
        <v>391.72</v>
      </c>
    </row>
    <row r="1518" spans="2:11" x14ac:dyDescent="0.2">
      <c r="B1518">
        <v>1503</v>
      </c>
      <c r="C1518" t="s">
        <v>123</v>
      </c>
      <c r="D1518">
        <v>2459.8000000000002</v>
      </c>
      <c r="E1518">
        <v>709.7</v>
      </c>
      <c r="H1518">
        <v>1503</v>
      </c>
      <c r="I1518" t="s">
        <v>123</v>
      </c>
      <c r="J1518">
        <v>3165</v>
      </c>
      <c r="K1518">
        <v>683.08</v>
      </c>
    </row>
    <row r="1519" spans="2:11" x14ac:dyDescent="0.2">
      <c r="B1519">
        <v>1504</v>
      </c>
      <c r="C1519" t="s">
        <v>123</v>
      </c>
      <c r="D1519">
        <v>2247.1999999999998</v>
      </c>
      <c r="E1519">
        <v>260.67</v>
      </c>
      <c r="H1519">
        <v>1504</v>
      </c>
      <c r="I1519" t="s">
        <v>123</v>
      </c>
      <c r="J1519">
        <v>3537</v>
      </c>
      <c r="K1519">
        <v>976.54</v>
      </c>
    </row>
    <row r="1520" spans="2:11" x14ac:dyDescent="0.2">
      <c r="B1520">
        <v>1505</v>
      </c>
      <c r="C1520" t="s">
        <v>123</v>
      </c>
      <c r="D1520">
        <v>1911.5</v>
      </c>
      <c r="E1520">
        <v>256.33999999999997</v>
      </c>
      <c r="H1520">
        <v>1505</v>
      </c>
      <c r="I1520" t="s">
        <v>123</v>
      </c>
      <c r="J1520">
        <v>3552.8</v>
      </c>
      <c r="K1520">
        <v>355.88</v>
      </c>
    </row>
    <row r="1521" spans="2:11" x14ac:dyDescent="0.2">
      <c r="B1521">
        <v>1506</v>
      </c>
      <c r="C1521" t="s">
        <v>123</v>
      </c>
      <c r="D1521">
        <v>1834.3</v>
      </c>
      <c r="E1521">
        <v>251.07</v>
      </c>
      <c r="H1521">
        <v>1506</v>
      </c>
      <c r="I1521" t="s">
        <v>123</v>
      </c>
      <c r="J1521">
        <v>3135.3</v>
      </c>
      <c r="K1521">
        <v>347.86</v>
      </c>
    </row>
    <row r="1522" spans="2:11" x14ac:dyDescent="0.2">
      <c r="B1522">
        <v>1507</v>
      </c>
      <c r="C1522" t="s">
        <v>123</v>
      </c>
      <c r="D1522">
        <v>1936.5</v>
      </c>
      <c r="E1522">
        <v>319.63</v>
      </c>
      <c r="H1522">
        <v>1507</v>
      </c>
      <c r="I1522" t="s">
        <v>123</v>
      </c>
      <c r="J1522">
        <v>2823.9</v>
      </c>
      <c r="K1522">
        <v>325.33</v>
      </c>
    </row>
    <row r="1523" spans="2:11" x14ac:dyDescent="0.2">
      <c r="B1523">
        <v>1508</v>
      </c>
      <c r="C1523" t="s">
        <v>123</v>
      </c>
      <c r="D1523">
        <v>2171.9</v>
      </c>
      <c r="E1523">
        <v>527.79</v>
      </c>
      <c r="H1523">
        <v>1508</v>
      </c>
      <c r="I1523" t="s">
        <v>123</v>
      </c>
      <c r="J1523">
        <v>2833.9</v>
      </c>
      <c r="K1523">
        <v>390.5</v>
      </c>
    </row>
    <row r="1524" spans="2:11" x14ac:dyDescent="0.2">
      <c r="B1524">
        <v>1509</v>
      </c>
      <c r="C1524" t="s">
        <v>123</v>
      </c>
      <c r="D1524">
        <v>2406.9</v>
      </c>
      <c r="E1524">
        <v>705.21</v>
      </c>
      <c r="H1524">
        <v>1509</v>
      </c>
      <c r="I1524" t="s">
        <v>123</v>
      </c>
      <c r="J1524">
        <v>3116</v>
      </c>
      <c r="K1524">
        <v>681.51</v>
      </c>
    </row>
    <row r="1525" spans="2:11" x14ac:dyDescent="0.2">
      <c r="B1525">
        <v>1510</v>
      </c>
      <c r="C1525" t="s">
        <v>123</v>
      </c>
      <c r="D1525">
        <v>2247.1999999999998</v>
      </c>
      <c r="E1525">
        <v>260.67</v>
      </c>
      <c r="H1525">
        <v>1510</v>
      </c>
      <c r="I1525" t="s">
        <v>123</v>
      </c>
      <c r="J1525">
        <v>3481.4</v>
      </c>
      <c r="K1525">
        <v>972.16</v>
      </c>
    </row>
    <row r="1526" spans="2:11" x14ac:dyDescent="0.2">
      <c r="B1526">
        <v>1511</v>
      </c>
      <c r="C1526" t="s">
        <v>123</v>
      </c>
      <c r="D1526">
        <v>1904.6</v>
      </c>
      <c r="E1526">
        <v>256.18</v>
      </c>
      <c r="H1526">
        <v>1511</v>
      </c>
      <c r="I1526" t="s">
        <v>123</v>
      </c>
      <c r="J1526">
        <v>3552.8</v>
      </c>
      <c r="K1526">
        <v>355.88</v>
      </c>
    </row>
    <row r="1527" spans="2:11" x14ac:dyDescent="0.2">
      <c r="B1527">
        <v>1512</v>
      </c>
      <c r="C1527" t="s">
        <v>123</v>
      </c>
      <c r="D1527">
        <v>1809.3</v>
      </c>
      <c r="E1527">
        <v>250.03</v>
      </c>
      <c r="H1527">
        <v>1512</v>
      </c>
      <c r="I1527" t="s">
        <v>123</v>
      </c>
      <c r="J1527">
        <v>3127.1</v>
      </c>
      <c r="K1527">
        <v>347.77</v>
      </c>
    </row>
    <row r="1528" spans="2:11" x14ac:dyDescent="0.2">
      <c r="B1528">
        <v>1513</v>
      </c>
      <c r="C1528" t="s">
        <v>123</v>
      </c>
      <c r="D1528">
        <v>1901.4</v>
      </c>
      <c r="E1528">
        <v>318.11</v>
      </c>
      <c r="H1528">
        <v>1513</v>
      </c>
      <c r="I1528" t="s">
        <v>123</v>
      </c>
      <c r="J1528">
        <v>2794.3</v>
      </c>
      <c r="K1528">
        <v>324.56</v>
      </c>
    </row>
    <row r="1529" spans="2:11" x14ac:dyDescent="0.2">
      <c r="B1529">
        <v>1514</v>
      </c>
      <c r="C1529" t="s">
        <v>123</v>
      </c>
      <c r="D1529">
        <v>2129.5</v>
      </c>
      <c r="E1529">
        <v>525.79</v>
      </c>
      <c r="H1529">
        <v>1514</v>
      </c>
      <c r="I1529" t="s">
        <v>123</v>
      </c>
      <c r="J1529">
        <v>2793.1</v>
      </c>
      <c r="K1529">
        <v>389.26</v>
      </c>
    </row>
    <row r="1530" spans="2:11" x14ac:dyDescent="0.2">
      <c r="B1530">
        <v>1515</v>
      </c>
      <c r="C1530" t="s">
        <v>123</v>
      </c>
      <c r="D1530">
        <v>2356.5</v>
      </c>
      <c r="E1530">
        <v>700.74</v>
      </c>
      <c r="H1530">
        <v>1515</v>
      </c>
      <c r="I1530" t="s">
        <v>123</v>
      </c>
      <c r="J1530">
        <v>3068.6</v>
      </c>
      <c r="K1530">
        <v>679.94</v>
      </c>
    </row>
    <row r="1531" spans="2:11" x14ac:dyDescent="0.2">
      <c r="B1531">
        <v>1516</v>
      </c>
      <c r="C1531" t="s">
        <v>123</v>
      </c>
      <c r="D1531">
        <v>2247.1999999999998</v>
      </c>
      <c r="E1531">
        <v>260.67</v>
      </c>
      <c r="H1531">
        <v>1516</v>
      </c>
      <c r="I1531" t="s">
        <v>123</v>
      </c>
      <c r="J1531">
        <v>3427.8</v>
      </c>
      <c r="K1531">
        <v>967.8</v>
      </c>
    </row>
    <row r="1532" spans="2:11" x14ac:dyDescent="0.2">
      <c r="B1532">
        <v>1517</v>
      </c>
      <c r="C1532" t="s">
        <v>123</v>
      </c>
      <c r="D1532">
        <v>1897.7</v>
      </c>
      <c r="E1532">
        <v>256.02</v>
      </c>
      <c r="H1532">
        <v>1517</v>
      </c>
      <c r="I1532" t="s">
        <v>122</v>
      </c>
      <c r="J1532">
        <v>2152.6</v>
      </c>
      <c r="K1532">
        <v>708.64</v>
      </c>
    </row>
    <row r="1533" spans="2:11" x14ac:dyDescent="0.2">
      <c r="B1533">
        <v>1518</v>
      </c>
      <c r="C1533" t="s">
        <v>123</v>
      </c>
      <c r="D1533">
        <v>1784.9</v>
      </c>
      <c r="E1533">
        <v>248.95</v>
      </c>
      <c r="H1533">
        <v>1518</v>
      </c>
      <c r="I1533" t="s">
        <v>122</v>
      </c>
      <c r="J1533">
        <v>2150.3000000000002</v>
      </c>
      <c r="K1533">
        <v>748.16</v>
      </c>
    </row>
    <row r="1534" spans="2:11" x14ac:dyDescent="0.2">
      <c r="B1534">
        <v>1519</v>
      </c>
      <c r="C1534" t="s">
        <v>123</v>
      </c>
      <c r="D1534">
        <v>1867.4</v>
      </c>
      <c r="E1534">
        <v>316.56</v>
      </c>
      <c r="H1534">
        <v>1519</v>
      </c>
      <c r="I1534" t="s">
        <v>122</v>
      </c>
      <c r="J1534">
        <v>1605.4</v>
      </c>
      <c r="K1534">
        <v>611.70000000000005</v>
      </c>
    </row>
    <row r="1535" spans="2:11" x14ac:dyDescent="0.2">
      <c r="B1535">
        <v>1520</v>
      </c>
      <c r="C1535" t="s">
        <v>123</v>
      </c>
      <c r="D1535">
        <v>2088.8000000000002</v>
      </c>
      <c r="E1535">
        <v>523.79</v>
      </c>
      <c r="H1535">
        <v>1520</v>
      </c>
      <c r="I1535" t="s">
        <v>122</v>
      </c>
      <c r="J1535">
        <v>5340.2</v>
      </c>
      <c r="K1535">
        <v>1348.9</v>
      </c>
    </row>
    <row r="1536" spans="2:11" x14ac:dyDescent="0.2">
      <c r="B1536">
        <v>1521</v>
      </c>
      <c r="C1536" t="s">
        <v>123</v>
      </c>
      <c r="D1536">
        <v>2308.5</v>
      </c>
      <c r="E1536">
        <v>696.29</v>
      </c>
      <c r="H1536">
        <v>1521</v>
      </c>
      <c r="I1536" t="s">
        <v>122</v>
      </c>
      <c r="J1536">
        <v>3773.1</v>
      </c>
      <c r="K1536">
        <v>1203.7</v>
      </c>
    </row>
    <row r="1537" spans="2:11" x14ac:dyDescent="0.2">
      <c r="B1537">
        <v>1522</v>
      </c>
      <c r="C1537" t="s">
        <v>123</v>
      </c>
      <c r="D1537">
        <v>2247.1999999999998</v>
      </c>
      <c r="E1537">
        <v>260.67</v>
      </c>
      <c r="H1537">
        <v>1522</v>
      </c>
      <c r="I1537" t="s">
        <v>122</v>
      </c>
      <c r="J1537">
        <v>6399.8</v>
      </c>
      <c r="K1537">
        <v>1663.5</v>
      </c>
    </row>
    <row r="1538" spans="2:11" x14ac:dyDescent="0.2">
      <c r="B1538">
        <v>1523</v>
      </c>
      <c r="C1538" t="s">
        <v>123</v>
      </c>
      <c r="D1538">
        <v>1890.8</v>
      </c>
      <c r="E1538">
        <v>255.86</v>
      </c>
      <c r="H1538">
        <v>1523</v>
      </c>
      <c r="I1538" t="s">
        <v>122</v>
      </c>
      <c r="J1538">
        <v>5519.1</v>
      </c>
      <c r="K1538">
        <v>1559</v>
      </c>
    </row>
    <row r="1539" spans="2:11" x14ac:dyDescent="0.2">
      <c r="B1539">
        <v>1524</v>
      </c>
      <c r="C1539" t="s">
        <v>123</v>
      </c>
      <c r="D1539">
        <v>1760.9</v>
      </c>
      <c r="E1539">
        <v>247.86</v>
      </c>
      <c r="H1539">
        <v>1524</v>
      </c>
      <c r="I1539" t="s">
        <v>122</v>
      </c>
      <c r="J1539">
        <v>6378.6</v>
      </c>
      <c r="K1539">
        <v>1662.1</v>
      </c>
    </row>
    <row r="1540" spans="2:11" x14ac:dyDescent="0.2">
      <c r="B1540">
        <v>1525</v>
      </c>
      <c r="C1540" t="s">
        <v>123</v>
      </c>
      <c r="D1540">
        <v>1834.6</v>
      </c>
      <c r="E1540">
        <v>314.99</v>
      </c>
      <c r="H1540">
        <v>1525</v>
      </c>
      <c r="I1540" t="s">
        <v>122</v>
      </c>
      <c r="J1540">
        <v>5561.7</v>
      </c>
      <c r="K1540">
        <v>1512.6</v>
      </c>
    </row>
    <row r="1541" spans="2:11" x14ac:dyDescent="0.2">
      <c r="B1541">
        <v>1526</v>
      </c>
      <c r="C1541" t="s">
        <v>123</v>
      </c>
      <c r="D1541">
        <v>2049.9</v>
      </c>
      <c r="E1541">
        <v>521.79</v>
      </c>
      <c r="H1541">
        <v>1526</v>
      </c>
      <c r="I1541" t="s">
        <v>122</v>
      </c>
      <c r="J1541">
        <v>3281.8</v>
      </c>
      <c r="K1541">
        <v>1087.7</v>
      </c>
    </row>
    <row r="1542" spans="2:11" x14ac:dyDescent="0.2">
      <c r="B1542">
        <v>1527</v>
      </c>
      <c r="C1542" t="s">
        <v>123</v>
      </c>
      <c r="D1542">
        <v>2262.6999999999998</v>
      </c>
      <c r="E1542">
        <v>691.87</v>
      </c>
      <c r="H1542">
        <v>1527</v>
      </c>
      <c r="I1542" t="s">
        <v>122</v>
      </c>
      <c r="J1542">
        <v>2599.5</v>
      </c>
      <c r="K1542">
        <v>883.87</v>
      </c>
    </row>
    <row r="1543" spans="2:11" x14ac:dyDescent="0.2">
      <c r="B1543">
        <v>1528</v>
      </c>
      <c r="C1543" t="s">
        <v>122</v>
      </c>
      <c r="D1543">
        <v>2204.4</v>
      </c>
      <c r="E1543">
        <v>726.48</v>
      </c>
      <c r="H1543">
        <v>1528</v>
      </c>
      <c r="I1543" t="s">
        <v>122</v>
      </c>
      <c r="J1543">
        <v>5770.6</v>
      </c>
      <c r="K1543">
        <v>1071.9000000000001</v>
      </c>
    </row>
    <row r="1544" spans="2:11" x14ac:dyDescent="0.2">
      <c r="B1544">
        <v>1529</v>
      </c>
      <c r="C1544" t="s">
        <v>122</v>
      </c>
      <c r="D1544">
        <v>2195.1999999999998</v>
      </c>
      <c r="E1544">
        <v>764.44</v>
      </c>
      <c r="H1544">
        <v>1529</v>
      </c>
      <c r="I1544" t="s">
        <v>122</v>
      </c>
      <c r="J1544">
        <v>4490</v>
      </c>
      <c r="K1544">
        <v>863.59</v>
      </c>
    </row>
    <row r="1545" spans="2:11" x14ac:dyDescent="0.2">
      <c r="B1545">
        <v>1530</v>
      </c>
      <c r="C1545" t="s">
        <v>122</v>
      </c>
      <c r="D1545">
        <v>1635</v>
      </c>
      <c r="E1545">
        <v>622.37</v>
      </c>
      <c r="H1545">
        <v>1530</v>
      </c>
      <c r="I1545" t="s">
        <v>122</v>
      </c>
      <c r="J1545">
        <v>3904.8</v>
      </c>
      <c r="K1545">
        <v>687.59</v>
      </c>
    </row>
    <row r="1546" spans="2:11" x14ac:dyDescent="0.2">
      <c r="B1546">
        <v>1531</v>
      </c>
      <c r="C1546" t="s">
        <v>122</v>
      </c>
      <c r="D1546">
        <v>5406.6</v>
      </c>
      <c r="E1546">
        <v>1362.3</v>
      </c>
      <c r="H1546">
        <v>1531</v>
      </c>
      <c r="I1546" t="s">
        <v>122</v>
      </c>
      <c r="J1546">
        <v>3028.7</v>
      </c>
      <c r="K1546">
        <v>500.79</v>
      </c>
    </row>
    <row r="1547" spans="2:11" x14ac:dyDescent="0.2">
      <c r="B1547">
        <v>1532</v>
      </c>
      <c r="C1547" t="s">
        <v>122</v>
      </c>
      <c r="D1547">
        <v>3809.2</v>
      </c>
      <c r="E1547">
        <v>1211.4000000000001</v>
      </c>
      <c r="H1547">
        <v>1532</v>
      </c>
      <c r="I1547" t="s">
        <v>122</v>
      </c>
      <c r="J1547">
        <v>3160</v>
      </c>
      <c r="K1547">
        <v>470.29</v>
      </c>
    </row>
    <row r="1548" spans="2:11" x14ac:dyDescent="0.2">
      <c r="B1548">
        <v>1533</v>
      </c>
      <c r="C1548" t="s">
        <v>122</v>
      </c>
      <c r="D1548">
        <v>6424</v>
      </c>
      <c r="E1548">
        <v>1667.5</v>
      </c>
      <c r="H1548">
        <v>1533</v>
      </c>
      <c r="I1548" t="s">
        <v>122</v>
      </c>
      <c r="J1548">
        <v>5982.6</v>
      </c>
      <c r="K1548">
        <v>593.99</v>
      </c>
    </row>
    <row r="1549" spans="2:11" x14ac:dyDescent="0.2">
      <c r="B1549">
        <v>1534</v>
      </c>
      <c r="C1549" t="s">
        <v>122</v>
      </c>
      <c r="D1549">
        <v>5525.6</v>
      </c>
      <c r="E1549">
        <v>1558.6</v>
      </c>
      <c r="H1549">
        <v>1534</v>
      </c>
      <c r="I1549" t="s">
        <v>122</v>
      </c>
      <c r="J1549">
        <v>14608</v>
      </c>
      <c r="K1549">
        <v>915.26</v>
      </c>
    </row>
    <row r="1550" spans="2:11" x14ac:dyDescent="0.2">
      <c r="B1550">
        <v>1535</v>
      </c>
      <c r="C1550" t="s">
        <v>122</v>
      </c>
      <c r="D1550">
        <v>6373.7</v>
      </c>
      <c r="E1550">
        <v>1658</v>
      </c>
      <c r="H1550">
        <v>1535</v>
      </c>
      <c r="I1550" t="s">
        <v>122</v>
      </c>
      <c r="J1550">
        <v>6593.1</v>
      </c>
      <c r="K1550">
        <v>570.59</v>
      </c>
    </row>
    <row r="1551" spans="2:11" x14ac:dyDescent="0.2">
      <c r="B1551">
        <v>1536</v>
      </c>
      <c r="C1551" t="s">
        <v>122</v>
      </c>
      <c r="D1551">
        <v>5561.2</v>
      </c>
      <c r="E1551">
        <v>1509.2</v>
      </c>
      <c r="H1551">
        <v>1536</v>
      </c>
      <c r="I1551" t="s">
        <v>122</v>
      </c>
      <c r="J1551">
        <v>7567.3</v>
      </c>
      <c r="K1551">
        <v>620.29</v>
      </c>
    </row>
    <row r="1552" spans="2:11" x14ac:dyDescent="0.2">
      <c r="B1552">
        <v>1537</v>
      </c>
      <c r="C1552" t="s">
        <v>122</v>
      </c>
      <c r="D1552">
        <v>3295.4</v>
      </c>
      <c r="E1552">
        <v>1088.9000000000001</v>
      </c>
      <c r="H1552">
        <v>1537</v>
      </c>
      <c r="I1552" t="s">
        <v>122</v>
      </c>
      <c r="J1552">
        <v>4284</v>
      </c>
      <c r="K1552">
        <v>464.8</v>
      </c>
    </row>
    <row r="1553" spans="2:11" x14ac:dyDescent="0.2">
      <c r="B1553">
        <v>1538</v>
      </c>
      <c r="C1553" t="s">
        <v>122</v>
      </c>
      <c r="D1553">
        <v>2616.6999999999998</v>
      </c>
      <c r="E1553">
        <v>886.6</v>
      </c>
      <c r="H1553">
        <v>1538</v>
      </c>
      <c r="I1553" t="s">
        <v>122</v>
      </c>
      <c r="J1553">
        <v>13124</v>
      </c>
      <c r="K1553">
        <v>811.87</v>
      </c>
    </row>
    <row r="1554" spans="2:11" x14ac:dyDescent="0.2">
      <c r="B1554">
        <v>1539</v>
      </c>
      <c r="C1554" t="s">
        <v>122</v>
      </c>
      <c r="D1554">
        <v>5800.7</v>
      </c>
      <c r="E1554">
        <v>1076.9000000000001</v>
      </c>
      <c r="H1554">
        <v>1539</v>
      </c>
      <c r="I1554" t="s">
        <v>122</v>
      </c>
      <c r="J1554">
        <v>3678</v>
      </c>
      <c r="K1554">
        <v>412.83</v>
      </c>
    </row>
    <row r="1555" spans="2:11" x14ac:dyDescent="0.2">
      <c r="B1555">
        <v>1540</v>
      </c>
      <c r="C1555" t="s">
        <v>122</v>
      </c>
      <c r="D1555">
        <v>4538.8999999999996</v>
      </c>
      <c r="E1555">
        <v>871.92</v>
      </c>
      <c r="H1555">
        <v>1540</v>
      </c>
      <c r="I1555" t="s">
        <v>122</v>
      </c>
      <c r="J1555">
        <v>8912.2000000000007</v>
      </c>
      <c r="K1555">
        <v>608.32000000000005</v>
      </c>
    </row>
    <row r="1556" spans="2:11" x14ac:dyDescent="0.2">
      <c r="B1556">
        <v>1541</v>
      </c>
      <c r="C1556" t="s">
        <v>122</v>
      </c>
      <c r="D1556">
        <v>4011.4</v>
      </c>
      <c r="E1556">
        <v>704.55</v>
      </c>
      <c r="H1556">
        <v>1541</v>
      </c>
      <c r="I1556" t="s">
        <v>122</v>
      </c>
      <c r="J1556">
        <v>3620</v>
      </c>
      <c r="K1556">
        <v>367.69</v>
      </c>
    </row>
    <row r="1557" spans="2:11" x14ac:dyDescent="0.2">
      <c r="B1557">
        <v>1542</v>
      </c>
      <c r="C1557" t="s">
        <v>122</v>
      </c>
      <c r="D1557">
        <v>3188.3</v>
      </c>
      <c r="E1557">
        <v>525.17999999999995</v>
      </c>
      <c r="H1557">
        <v>1542</v>
      </c>
      <c r="I1557" t="s">
        <v>122</v>
      </c>
      <c r="J1557">
        <v>1941.4</v>
      </c>
      <c r="K1557">
        <v>244.09</v>
      </c>
    </row>
    <row r="1558" spans="2:11" x14ac:dyDescent="0.2">
      <c r="B1558">
        <v>1543</v>
      </c>
      <c r="C1558" t="s">
        <v>122</v>
      </c>
      <c r="D1558">
        <v>3448.9</v>
      </c>
      <c r="E1558">
        <v>506.11</v>
      </c>
      <c r="H1558">
        <v>1543</v>
      </c>
      <c r="I1558" t="s">
        <v>122</v>
      </c>
      <c r="J1558">
        <v>1438.4</v>
      </c>
      <c r="K1558">
        <v>196.11</v>
      </c>
    </row>
    <row r="1559" spans="2:11" x14ac:dyDescent="0.2">
      <c r="B1559">
        <v>1544</v>
      </c>
      <c r="C1559" t="s">
        <v>122</v>
      </c>
      <c r="D1559">
        <v>6307.6</v>
      </c>
      <c r="E1559">
        <v>621.46</v>
      </c>
      <c r="H1559">
        <v>1544</v>
      </c>
      <c r="I1559" t="s">
        <v>122</v>
      </c>
      <c r="J1559">
        <v>2775.3</v>
      </c>
      <c r="K1559">
        <v>265.61</v>
      </c>
    </row>
    <row r="1560" spans="2:11" x14ac:dyDescent="0.2">
      <c r="B1560">
        <v>1545</v>
      </c>
      <c r="C1560" t="s">
        <v>122</v>
      </c>
      <c r="D1560">
        <v>15935</v>
      </c>
      <c r="E1560">
        <v>979.74</v>
      </c>
      <c r="H1560">
        <v>1545</v>
      </c>
      <c r="I1560" t="s">
        <v>122</v>
      </c>
      <c r="J1560">
        <v>12278</v>
      </c>
      <c r="K1560">
        <v>508.63</v>
      </c>
    </row>
    <row r="1561" spans="2:11" x14ac:dyDescent="0.2">
      <c r="B1561">
        <v>1546</v>
      </c>
      <c r="C1561" t="s">
        <v>122</v>
      </c>
      <c r="D1561">
        <v>6931.7</v>
      </c>
      <c r="E1561">
        <v>587.66</v>
      </c>
      <c r="H1561">
        <v>1546</v>
      </c>
      <c r="I1561" t="s">
        <v>122</v>
      </c>
      <c r="J1561">
        <v>6443.1</v>
      </c>
      <c r="K1561">
        <v>370.72</v>
      </c>
    </row>
    <row r="1562" spans="2:11" x14ac:dyDescent="0.2">
      <c r="B1562">
        <v>1547</v>
      </c>
      <c r="C1562" t="s">
        <v>122</v>
      </c>
      <c r="D1562">
        <v>8488.5</v>
      </c>
      <c r="E1562">
        <v>636.14</v>
      </c>
      <c r="H1562">
        <v>1547</v>
      </c>
      <c r="I1562" t="s">
        <v>122</v>
      </c>
      <c r="J1562">
        <v>5688.5</v>
      </c>
      <c r="K1562">
        <v>334.49</v>
      </c>
    </row>
    <row r="1563" spans="2:11" x14ac:dyDescent="0.2">
      <c r="B1563">
        <v>1548</v>
      </c>
      <c r="C1563" t="s">
        <v>122</v>
      </c>
      <c r="D1563">
        <v>4225.3</v>
      </c>
      <c r="E1563">
        <v>435.81</v>
      </c>
      <c r="H1563">
        <v>1548</v>
      </c>
      <c r="I1563" t="s">
        <v>122</v>
      </c>
      <c r="J1563">
        <v>11719</v>
      </c>
      <c r="K1563">
        <v>471.3</v>
      </c>
    </row>
    <row r="1564" spans="2:11" x14ac:dyDescent="0.2">
      <c r="B1564">
        <v>1549</v>
      </c>
      <c r="C1564" t="s">
        <v>122</v>
      </c>
      <c r="D1564">
        <v>12622</v>
      </c>
      <c r="E1564">
        <v>734.15</v>
      </c>
      <c r="H1564">
        <v>1549</v>
      </c>
      <c r="I1564" t="s">
        <v>122</v>
      </c>
      <c r="J1564">
        <v>3920.1</v>
      </c>
      <c r="K1564">
        <v>243.5</v>
      </c>
    </row>
    <row r="1565" spans="2:11" x14ac:dyDescent="0.2">
      <c r="B1565">
        <v>1550</v>
      </c>
      <c r="C1565" t="s">
        <v>122</v>
      </c>
      <c r="D1565">
        <v>3505.9</v>
      </c>
      <c r="E1565">
        <v>364.11</v>
      </c>
      <c r="H1565">
        <v>1550</v>
      </c>
      <c r="I1565" t="s">
        <v>122</v>
      </c>
      <c r="J1565">
        <v>2676.5</v>
      </c>
      <c r="K1565">
        <v>185.83</v>
      </c>
    </row>
    <row r="1566" spans="2:11" x14ac:dyDescent="0.2">
      <c r="B1566">
        <v>1551</v>
      </c>
      <c r="C1566" t="s">
        <v>122</v>
      </c>
      <c r="D1566">
        <v>8543.4</v>
      </c>
      <c r="E1566">
        <v>538.25</v>
      </c>
      <c r="H1566">
        <v>1551</v>
      </c>
      <c r="I1566" t="s">
        <v>122</v>
      </c>
      <c r="J1566">
        <v>5802.8</v>
      </c>
      <c r="K1566">
        <v>264.94</v>
      </c>
    </row>
    <row r="1567" spans="2:11" x14ac:dyDescent="0.2">
      <c r="B1567">
        <v>1552</v>
      </c>
      <c r="C1567" t="s">
        <v>122</v>
      </c>
      <c r="D1567">
        <v>3204.4</v>
      </c>
      <c r="E1567">
        <v>303.86</v>
      </c>
      <c r="H1567">
        <v>1552</v>
      </c>
      <c r="I1567" t="s">
        <v>122</v>
      </c>
      <c r="J1567">
        <v>7936.9</v>
      </c>
      <c r="K1567">
        <v>305.39999999999998</v>
      </c>
    </row>
    <row r="1568" spans="2:11" x14ac:dyDescent="0.2">
      <c r="B1568">
        <v>1553</v>
      </c>
      <c r="C1568" t="s">
        <v>122</v>
      </c>
      <c r="D1568">
        <v>1784.1</v>
      </c>
      <c r="E1568">
        <v>181.44</v>
      </c>
      <c r="H1568">
        <v>1553</v>
      </c>
      <c r="I1568" t="s">
        <v>122</v>
      </c>
      <c r="J1568">
        <v>3902.8</v>
      </c>
      <c r="K1568">
        <v>205.74</v>
      </c>
    </row>
    <row r="1569" spans="2:11" x14ac:dyDescent="0.2">
      <c r="B1569">
        <v>1554</v>
      </c>
      <c r="C1569" t="s">
        <v>122</v>
      </c>
      <c r="D1569">
        <v>1467.8</v>
      </c>
      <c r="E1569">
        <v>147.13</v>
      </c>
      <c r="H1569">
        <v>1554</v>
      </c>
      <c r="I1569" t="s">
        <v>122</v>
      </c>
      <c r="J1569">
        <v>4228.8</v>
      </c>
      <c r="K1569">
        <v>214.66</v>
      </c>
    </row>
    <row r="1570" spans="2:11" x14ac:dyDescent="0.2">
      <c r="B1570">
        <v>1555</v>
      </c>
      <c r="C1570" t="s">
        <v>122</v>
      </c>
      <c r="D1570">
        <v>3034.9</v>
      </c>
      <c r="E1570">
        <v>208.3</v>
      </c>
      <c r="H1570">
        <v>1555</v>
      </c>
      <c r="I1570" t="s">
        <v>122</v>
      </c>
      <c r="J1570">
        <v>6614.9</v>
      </c>
      <c r="K1570">
        <v>271.3</v>
      </c>
    </row>
    <row r="1571" spans="2:11" x14ac:dyDescent="0.2">
      <c r="B1571">
        <v>1556</v>
      </c>
      <c r="C1571" t="s">
        <v>122</v>
      </c>
      <c r="D1571">
        <v>12934</v>
      </c>
      <c r="E1571">
        <v>436.69</v>
      </c>
      <c r="H1571">
        <v>1556</v>
      </c>
      <c r="I1571" t="s">
        <v>122</v>
      </c>
      <c r="J1571">
        <v>9003.2999999999993</v>
      </c>
      <c r="K1571">
        <v>304.24</v>
      </c>
    </row>
    <row r="1572" spans="2:11" x14ac:dyDescent="0.2">
      <c r="B1572">
        <v>1557</v>
      </c>
      <c r="C1572" t="s">
        <v>122</v>
      </c>
      <c r="D1572">
        <v>6655.9</v>
      </c>
      <c r="E1572">
        <v>320.45999999999998</v>
      </c>
      <c r="H1572">
        <v>1557</v>
      </c>
      <c r="I1572" t="s">
        <v>122</v>
      </c>
      <c r="J1572">
        <v>6055.9</v>
      </c>
      <c r="K1572">
        <v>242.08</v>
      </c>
    </row>
    <row r="1573" spans="2:11" x14ac:dyDescent="0.2">
      <c r="B1573">
        <v>1558</v>
      </c>
      <c r="C1573" t="s">
        <v>122</v>
      </c>
      <c r="D1573">
        <v>5603.1</v>
      </c>
      <c r="E1573">
        <v>309.23</v>
      </c>
      <c r="H1573">
        <v>1558</v>
      </c>
      <c r="I1573" t="s">
        <v>122</v>
      </c>
      <c r="J1573">
        <v>3693.4</v>
      </c>
      <c r="K1573">
        <v>176.87</v>
      </c>
    </row>
    <row r="1574" spans="2:11" x14ac:dyDescent="0.2">
      <c r="B1574">
        <v>1559</v>
      </c>
      <c r="C1574" t="s">
        <v>122</v>
      </c>
      <c r="D1574">
        <v>11599</v>
      </c>
      <c r="E1574">
        <v>465.98</v>
      </c>
      <c r="H1574">
        <v>1559</v>
      </c>
      <c r="I1574" t="s">
        <v>122</v>
      </c>
      <c r="J1574">
        <v>1669.5</v>
      </c>
      <c r="K1574">
        <v>113.69</v>
      </c>
    </row>
    <row r="1575" spans="2:11" x14ac:dyDescent="0.2">
      <c r="B1575">
        <v>1560</v>
      </c>
      <c r="C1575" t="s">
        <v>122</v>
      </c>
      <c r="D1575">
        <v>3885.4</v>
      </c>
      <c r="E1575">
        <v>246.21</v>
      </c>
      <c r="H1575">
        <v>1560</v>
      </c>
      <c r="I1575" t="s">
        <v>122</v>
      </c>
      <c r="J1575">
        <v>1197.0999999999999</v>
      </c>
      <c r="K1575">
        <v>95.89</v>
      </c>
    </row>
    <row r="1576" spans="2:11" x14ac:dyDescent="0.2">
      <c r="B1576">
        <v>1561</v>
      </c>
      <c r="C1576" t="s">
        <v>122</v>
      </c>
      <c r="D1576">
        <v>2673.5</v>
      </c>
      <c r="E1576">
        <v>192.58</v>
      </c>
      <c r="H1576">
        <v>1561</v>
      </c>
      <c r="I1576" t="s">
        <v>122</v>
      </c>
      <c r="J1576">
        <v>3042.1</v>
      </c>
      <c r="K1576">
        <v>165.52</v>
      </c>
    </row>
    <row r="1577" spans="2:11" x14ac:dyDescent="0.2">
      <c r="B1577">
        <v>1562</v>
      </c>
      <c r="C1577" t="s">
        <v>122</v>
      </c>
      <c r="D1577">
        <v>5821.3</v>
      </c>
      <c r="E1577">
        <v>280.23</v>
      </c>
      <c r="H1577">
        <v>1562</v>
      </c>
      <c r="I1577" t="s">
        <v>122</v>
      </c>
      <c r="J1577">
        <v>6522.1</v>
      </c>
      <c r="K1577">
        <v>270.25</v>
      </c>
    </row>
    <row r="1578" spans="2:11" x14ac:dyDescent="0.2">
      <c r="B1578">
        <v>1563</v>
      </c>
      <c r="C1578" t="s">
        <v>122</v>
      </c>
      <c r="D1578">
        <v>7989.7</v>
      </c>
      <c r="E1578">
        <v>324.70999999999998</v>
      </c>
      <c r="H1578">
        <v>1563</v>
      </c>
      <c r="I1578" t="s">
        <v>122</v>
      </c>
      <c r="J1578">
        <v>3525.4</v>
      </c>
      <c r="K1578">
        <v>220.11</v>
      </c>
    </row>
    <row r="1579" spans="2:11" x14ac:dyDescent="0.2">
      <c r="B1579">
        <v>1564</v>
      </c>
      <c r="C1579" t="s">
        <v>122</v>
      </c>
      <c r="D1579">
        <v>3936.9</v>
      </c>
      <c r="E1579">
        <v>219.8</v>
      </c>
      <c r="H1579">
        <v>1564</v>
      </c>
      <c r="I1579" t="s">
        <v>122</v>
      </c>
      <c r="J1579">
        <v>13275</v>
      </c>
      <c r="K1579">
        <v>564.85</v>
      </c>
    </row>
    <row r="1580" spans="2:11" x14ac:dyDescent="0.2">
      <c r="B1580">
        <v>1565</v>
      </c>
      <c r="C1580" t="s">
        <v>122</v>
      </c>
      <c r="D1580">
        <v>4244</v>
      </c>
      <c r="E1580">
        <v>227.75</v>
      </c>
      <c r="H1580">
        <v>1565</v>
      </c>
      <c r="I1580" t="s">
        <v>122</v>
      </c>
      <c r="J1580">
        <v>5535.2</v>
      </c>
      <c r="K1580">
        <v>338.46</v>
      </c>
    </row>
    <row r="1581" spans="2:11" x14ac:dyDescent="0.2">
      <c r="B1581">
        <v>1566</v>
      </c>
      <c r="C1581" t="s">
        <v>122</v>
      </c>
      <c r="D1581">
        <v>6588.7</v>
      </c>
      <c r="E1581">
        <v>283.61</v>
      </c>
      <c r="H1581">
        <v>1566</v>
      </c>
      <c r="I1581" t="s">
        <v>122</v>
      </c>
      <c r="J1581">
        <v>3316.5</v>
      </c>
      <c r="K1581">
        <v>282.75</v>
      </c>
    </row>
    <row r="1582" spans="2:11" x14ac:dyDescent="0.2">
      <c r="B1582">
        <v>1567</v>
      </c>
      <c r="C1582" t="s">
        <v>122</v>
      </c>
      <c r="D1582">
        <v>8974.7999999999993</v>
      </c>
      <c r="E1582">
        <v>314.75</v>
      </c>
      <c r="H1582">
        <v>1567</v>
      </c>
      <c r="I1582" t="s">
        <v>122</v>
      </c>
      <c r="J1582">
        <v>2895.3</v>
      </c>
      <c r="K1582">
        <v>296.7</v>
      </c>
    </row>
    <row r="1583" spans="2:11" x14ac:dyDescent="0.2">
      <c r="B1583">
        <v>1568</v>
      </c>
      <c r="C1583" t="s">
        <v>122</v>
      </c>
      <c r="D1583">
        <v>6007</v>
      </c>
      <c r="E1583">
        <v>248.64</v>
      </c>
      <c r="H1583">
        <v>1568</v>
      </c>
      <c r="I1583" t="s">
        <v>122</v>
      </c>
      <c r="J1583">
        <v>14716</v>
      </c>
      <c r="K1583">
        <v>1289.5</v>
      </c>
    </row>
    <row r="1584" spans="2:11" x14ac:dyDescent="0.2">
      <c r="B1584">
        <v>1569</v>
      </c>
      <c r="C1584" t="s">
        <v>122</v>
      </c>
      <c r="D1584">
        <v>3681.1</v>
      </c>
      <c r="E1584">
        <v>180.85</v>
      </c>
      <c r="H1584">
        <v>1569</v>
      </c>
      <c r="I1584" t="s">
        <v>122</v>
      </c>
      <c r="J1584">
        <v>10935</v>
      </c>
      <c r="K1584">
        <v>1320.3</v>
      </c>
    </row>
    <row r="1585" spans="2:11" x14ac:dyDescent="0.2">
      <c r="B1585">
        <v>1570</v>
      </c>
      <c r="C1585" t="s">
        <v>122</v>
      </c>
      <c r="D1585">
        <v>1676.5</v>
      </c>
      <c r="E1585">
        <v>116.04</v>
      </c>
      <c r="H1585">
        <v>1570</v>
      </c>
      <c r="I1585" t="s">
        <v>122</v>
      </c>
      <c r="J1585">
        <v>3288</v>
      </c>
      <c r="K1585">
        <v>675.01</v>
      </c>
    </row>
    <row r="1586" spans="2:11" x14ac:dyDescent="0.2">
      <c r="B1586">
        <v>1571</v>
      </c>
      <c r="C1586" t="s">
        <v>122</v>
      </c>
      <c r="D1586">
        <v>1195.3</v>
      </c>
      <c r="E1586">
        <v>96.94</v>
      </c>
      <c r="H1586">
        <v>1571</v>
      </c>
      <c r="I1586" t="s">
        <v>122</v>
      </c>
      <c r="J1586">
        <v>3757.2</v>
      </c>
      <c r="K1586">
        <v>677.19</v>
      </c>
    </row>
    <row r="1587" spans="2:11" x14ac:dyDescent="0.2">
      <c r="B1587">
        <v>1572</v>
      </c>
      <c r="C1587" t="s">
        <v>122</v>
      </c>
      <c r="D1587">
        <v>3035.2</v>
      </c>
      <c r="E1587">
        <v>165.9</v>
      </c>
    </row>
    <row r="1588" spans="2:11" x14ac:dyDescent="0.2">
      <c r="B1588">
        <v>1573</v>
      </c>
      <c r="C1588" t="s">
        <v>122</v>
      </c>
      <c r="D1588">
        <v>6513.5</v>
      </c>
      <c r="E1588">
        <v>268.47000000000003</v>
      </c>
    </row>
    <row r="1589" spans="2:11" x14ac:dyDescent="0.2">
      <c r="B1589">
        <v>1574</v>
      </c>
      <c r="C1589" t="s">
        <v>122</v>
      </c>
      <c r="D1589">
        <v>3487</v>
      </c>
      <c r="E1589">
        <v>217.46</v>
      </c>
    </row>
    <row r="1590" spans="2:11" x14ac:dyDescent="0.2">
      <c r="B1590">
        <v>1575</v>
      </c>
      <c r="C1590" t="s">
        <v>122</v>
      </c>
      <c r="D1590">
        <v>13047</v>
      </c>
      <c r="E1590">
        <v>550.08000000000004</v>
      </c>
    </row>
    <row r="1591" spans="2:11" x14ac:dyDescent="0.2">
      <c r="B1591">
        <v>1576</v>
      </c>
      <c r="C1591" t="s">
        <v>122</v>
      </c>
      <c r="D1591">
        <v>5491.5</v>
      </c>
      <c r="E1591">
        <v>334.49</v>
      </c>
    </row>
    <row r="1592" spans="2:11" x14ac:dyDescent="0.2">
      <c r="B1592">
        <v>1577</v>
      </c>
      <c r="C1592" t="s">
        <v>122</v>
      </c>
      <c r="D1592">
        <v>3327.6</v>
      </c>
      <c r="E1592">
        <v>280.93</v>
      </c>
    </row>
    <row r="1593" spans="2:11" x14ac:dyDescent="0.2">
      <c r="B1593">
        <v>1578</v>
      </c>
      <c r="C1593" t="s">
        <v>122</v>
      </c>
      <c r="D1593">
        <v>2916.9</v>
      </c>
      <c r="E1593">
        <v>290.91000000000003</v>
      </c>
    </row>
    <row r="1594" spans="2:11" x14ac:dyDescent="0.2">
      <c r="B1594">
        <v>1579</v>
      </c>
      <c r="C1594" t="s">
        <v>122</v>
      </c>
      <c r="D1594">
        <v>14691</v>
      </c>
      <c r="E1594">
        <v>1233</v>
      </c>
    </row>
    <row r="1595" spans="2:11" x14ac:dyDescent="0.2">
      <c r="B1595">
        <v>1580</v>
      </c>
      <c r="C1595" t="s">
        <v>122</v>
      </c>
      <c r="D1595">
        <v>10663</v>
      </c>
      <c r="E1595">
        <v>1234</v>
      </c>
    </row>
    <row r="1596" spans="2:11" x14ac:dyDescent="0.2">
      <c r="B1596">
        <v>1581</v>
      </c>
      <c r="C1596" t="s">
        <v>122</v>
      </c>
      <c r="D1596">
        <v>3136.9</v>
      </c>
      <c r="E1596">
        <v>635.92999999999995</v>
      </c>
    </row>
    <row r="1597" spans="2:11" x14ac:dyDescent="0.2">
      <c r="B1597">
        <v>1582</v>
      </c>
      <c r="C1597" t="s">
        <v>122</v>
      </c>
      <c r="D1597">
        <v>2417.8000000000002</v>
      </c>
      <c r="E1597">
        <v>694.57</v>
      </c>
    </row>
    <row r="1598" spans="2:11" x14ac:dyDescent="0.2">
      <c r="B1598">
        <v>1583</v>
      </c>
      <c r="C1598" t="s">
        <v>122</v>
      </c>
      <c r="D1598">
        <v>4179.8999999999996</v>
      </c>
      <c r="E1598">
        <v>782.66</v>
      </c>
    </row>
  </sheetData>
  <conditionalFormatting sqref="V1015:V1043">
    <cfRule type="colorScale" priority="13">
      <colorScale>
        <cfvo type="min"/>
        <cfvo type="max"/>
        <color rgb="FFFCFCFF"/>
        <color rgb="FFF8696B"/>
      </colorScale>
    </cfRule>
  </conditionalFormatting>
  <conditionalFormatting sqref="W1015:W1043">
    <cfRule type="colorScale" priority="12">
      <colorScale>
        <cfvo type="min"/>
        <cfvo type="max"/>
        <color rgb="FFFCFCFF"/>
        <color rgb="FFF8696B"/>
      </colorScale>
    </cfRule>
  </conditionalFormatting>
  <conditionalFormatting sqref="X1015:X1043">
    <cfRule type="colorScale" priority="11">
      <colorScale>
        <cfvo type="min"/>
        <cfvo type="max"/>
        <color rgb="FFFCFCFF"/>
        <color rgb="FFF8696B"/>
      </colorScale>
    </cfRule>
  </conditionalFormatting>
  <conditionalFormatting sqref="Y1015:Y1043">
    <cfRule type="colorScale" priority="10">
      <colorScale>
        <cfvo type="min"/>
        <cfvo type="max"/>
        <color rgb="FFFCFCFF"/>
        <color rgb="FFF8696B"/>
      </colorScale>
    </cfRule>
  </conditionalFormatting>
  <conditionalFormatting sqref="Z1015:Z1043">
    <cfRule type="colorScale" priority="9">
      <colorScale>
        <cfvo type="min"/>
        <cfvo type="max"/>
        <color rgb="FFFCFCFF"/>
        <color rgb="FFF8696B"/>
      </colorScale>
    </cfRule>
  </conditionalFormatting>
  <conditionalFormatting sqref="AA1015:AA1043">
    <cfRule type="colorScale" priority="8">
      <colorScale>
        <cfvo type="min"/>
        <cfvo type="max"/>
        <color rgb="FFFCFCFF"/>
        <color rgb="FFF8696B"/>
      </colorScale>
    </cfRule>
  </conditionalFormatting>
  <conditionalFormatting sqref="AB1015:AB1043">
    <cfRule type="colorScale" priority="7">
      <colorScale>
        <cfvo type="min"/>
        <cfvo type="max"/>
        <color rgb="FFFCFCFF"/>
        <color rgb="FFF8696B"/>
      </colorScale>
    </cfRule>
  </conditionalFormatting>
  <conditionalFormatting sqref="AC1015:AC1043">
    <cfRule type="colorScale" priority="6">
      <colorScale>
        <cfvo type="min"/>
        <cfvo type="max"/>
        <color rgb="FFFCFCFF"/>
        <color rgb="FFF8696B"/>
      </colorScale>
    </cfRule>
  </conditionalFormatting>
  <conditionalFormatting sqref="AD1015:AD1043">
    <cfRule type="colorScale" priority="5">
      <colorScale>
        <cfvo type="min"/>
        <cfvo type="max"/>
        <color rgb="FFFCFCFF"/>
        <color rgb="FFF8696B"/>
      </colorScale>
    </cfRule>
  </conditionalFormatting>
  <conditionalFormatting sqref="AE1015:AE1043">
    <cfRule type="colorScale" priority="4">
      <colorScale>
        <cfvo type="min"/>
        <cfvo type="max"/>
        <color rgb="FFFCFCFF"/>
        <color rgb="FFF8696B"/>
      </colorScale>
    </cfRule>
  </conditionalFormatting>
  <conditionalFormatting sqref="AF1015:AF1043">
    <cfRule type="colorScale" priority="3">
      <colorScale>
        <cfvo type="min"/>
        <cfvo type="max"/>
        <color rgb="FFFCFCFF"/>
        <color rgb="FFF8696B"/>
      </colorScale>
    </cfRule>
  </conditionalFormatting>
  <conditionalFormatting sqref="AG1015:AG1043">
    <cfRule type="colorScale" priority="2">
      <colorScale>
        <cfvo type="min"/>
        <cfvo type="max"/>
        <color rgb="FFFCFCFF"/>
        <color rgb="FFF8696B"/>
      </colorScale>
    </cfRule>
  </conditionalFormatting>
  <conditionalFormatting sqref="AH1015:AH104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D82B-038A-7345-B0BF-A6BCDE2CFB50}">
  <dimension ref="A1:BA267"/>
  <sheetViews>
    <sheetView topLeftCell="A145" workbookViewId="0">
      <selection activeCell="N149" sqref="B149:N179"/>
    </sheetView>
  </sheetViews>
  <sheetFormatPr baseColWidth="10" defaultRowHeight="16" x14ac:dyDescent="0.2"/>
  <sheetData>
    <row r="1" spans="1:14" x14ac:dyDescent="0.2">
      <c r="A1" t="s">
        <v>106</v>
      </c>
    </row>
    <row r="2" spans="1:14" x14ac:dyDescent="0.2">
      <c r="A2">
        <v>2021</v>
      </c>
    </row>
    <row r="3" spans="1:14" x14ac:dyDescent="0.2">
      <c r="A3" t="s">
        <v>107</v>
      </c>
    </row>
    <row r="4" spans="1:14" x14ac:dyDescent="0.2">
      <c r="B4">
        <v>0</v>
      </c>
    </row>
    <row r="5" spans="1:14" x14ac:dyDescent="0.2">
      <c r="A5" t="s">
        <v>108</v>
      </c>
    </row>
    <row r="6" spans="1:14" x14ac:dyDescent="0.2">
      <c r="B6">
        <v>2019</v>
      </c>
    </row>
    <row r="7" spans="1:14" x14ac:dyDescent="0.2">
      <c r="A7" t="s">
        <v>79</v>
      </c>
    </row>
    <row r="8" spans="1:14" x14ac:dyDescent="0.2">
      <c r="B8">
        <v>0.28583199999999997</v>
      </c>
      <c r="C8">
        <v>0.47634599999999999</v>
      </c>
      <c r="D8">
        <v>0.60438800000000004</v>
      </c>
      <c r="E8">
        <v>0.72757899999999998</v>
      </c>
      <c r="F8">
        <v>0.83865900000000004</v>
      </c>
      <c r="G8">
        <v>0.87330399999999997</v>
      </c>
      <c r="H8">
        <v>1.01393</v>
      </c>
      <c r="I8">
        <v>1.1269309999999999</v>
      </c>
      <c r="J8">
        <v>1.1293409999999999</v>
      </c>
      <c r="K8">
        <v>1.251039</v>
      </c>
      <c r="L8">
        <v>1.2398260000000001</v>
      </c>
      <c r="M8">
        <v>1.3080959999999999</v>
      </c>
      <c r="N8">
        <v>1.2493069999999999</v>
      </c>
    </row>
    <row r="9" spans="1:14" x14ac:dyDescent="0.2">
      <c r="B9">
        <v>0.393812</v>
      </c>
      <c r="C9">
        <v>0.462009</v>
      </c>
      <c r="D9">
        <v>0.64725500000000002</v>
      </c>
      <c r="E9">
        <v>0.70067000000000002</v>
      </c>
      <c r="F9">
        <v>0.81172299999999997</v>
      </c>
      <c r="G9">
        <v>0.98187500000000005</v>
      </c>
      <c r="H9">
        <v>1.0305709999999999</v>
      </c>
      <c r="I9">
        <v>1.2103170000000001</v>
      </c>
      <c r="J9">
        <v>1.2263809999999999</v>
      </c>
      <c r="K9">
        <v>1.272176</v>
      </c>
      <c r="L9">
        <v>1.1987479999999999</v>
      </c>
      <c r="M9">
        <v>1.3403700000000001</v>
      </c>
      <c r="N9">
        <v>1.430385</v>
      </c>
    </row>
    <row r="10" spans="1:14" x14ac:dyDescent="0.2">
      <c r="B10">
        <v>0.497035</v>
      </c>
      <c r="C10">
        <v>0.61014199999999996</v>
      </c>
      <c r="D10">
        <v>0.64977799999999997</v>
      </c>
      <c r="E10">
        <v>0.75352200000000003</v>
      </c>
      <c r="F10">
        <v>0.90396399999999999</v>
      </c>
      <c r="G10">
        <v>1.0394950000000001</v>
      </c>
      <c r="H10">
        <v>1.2112810000000001</v>
      </c>
      <c r="I10">
        <v>1.2320329999999999</v>
      </c>
      <c r="J10">
        <v>1.391435</v>
      </c>
      <c r="K10">
        <v>1.537917</v>
      </c>
      <c r="L10">
        <v>1.610338</v>
      </c>
      <c r="M10">
        <v>1.646285</v>
      </c>
      <c r="N10">
        <v>1.5835790000000001</v>
      </c>
    </row>
    <row r="11" spans="1:14" x14ac:dyDescent="0.2">
      <c r="B11">
        <v>0.40526699999999999</v>
      </c>
      <c r="C11">
        <v>0.65068199999999998</v>
      </c>
      <c r="D11">
        <v>0.72850000000000004</v>
      </c>
      <c r="E11">
        <v>0.74723300000000004</v>
      </c>
      <c r="F11">
        <v>0.70736500000000002</v>
      </c>
      <c r="G11">
        <v>1.0573129999999999</v>
      </c>
      <c r="H11">
        <v>1.3945209999999999</v>
      </c>
      <c r="I11">
        <v>1.3474980000000001</v>
      </c>
      <c r="J11">
        <v>1.3469199999999999</v>
      </c>
      <c r="K11">
        <v>1.3911819999999999</v>
      </c>
      <c r="L11">
        <v>1.3941479999999999</v>
      </c>
      <c r="M11">
        <v>1.301021</v>
      </c>
      <c r="N11">
        <v>1.3412599999999999</v>
      </c>
    </row>
    <row r="12" spans="1:14" x14ac:dyDescent="0.2">
      <c r="B12">
        <v>0.37708999999999998</v>
      </c>
      <c r="C12">
        <v>0.49815500000000001</v>
      </c>
      <c r="D12">
        <v>0.73532399999999998</v>
      </c>
      <c r="E12">
        <v>0.83997299999999997</v>
      </c>
      <c r="F12">
        <v>0.85633700000000001</v>
      </c>
      <c r="G12">
        <v>0.98566900000000002</v>
      </c>
      <c r="H12">
        <v>1.220186</v>
      </c>
      <c r="I12">
        <v>1.3148260000000001</v>
      </c>
      <c r="J12">
        <v>1.387608</v>
      </c>
      <c r="K12">
        <v>1.4769460000000001</v>
      </c>
      <c r="L12">
        <v>1.3898839999999999</v>
      </c>
      <c r="M12">
        <v>1.2974699999999999</v>
      </c>
      <c r="N12">
        <v>1.3408869999999999</v>
      </c>
    </row>
    <row r="13" spans="1:14" x14ac:dyDescent="0.2">
      <c r="B13">
        <v>0.32274900000000001</v>
      </c>
      <c r="C13">
        <v>0.42734299999999997</v>
      </c>
      <c r="D13">
        <v>0.67863600000000002</v>
      </c>
      <c r="E13">
        <v>0.79367600000000005</v>
      </c>
      <c r="F13">
        <v>0.94852899999999996</v>
      </c>
      <c r="G13">
        <v>0.95264300000000002</v>
      </c>
      <c r="H13">
        <v>1.0202690000000001</v>
      </c>
      <c r="I13">
        <v>1.0959939999999999</v>
      </c>
      <c r="J13">
        <v>1.361917</v>
      </c>
      <c r="K13">
        <v>1.5000100000000001</v>
      </c>
      <c r="L13">
        <v>1.5203420000000001</v>
      </c>
      <c r="M13">
        <v>1.71021</v>
      </c>
      <c r="N13">
        <v>1.5981350000000001</v>
      </c>
    </row>
    <row r="14" spans="1:14" x14ac:dyDescent="0.2">
      <c r="B14">
        <v>0.31503199999999998</v>
      </c>
      <c r="C14">
        <v>0.47067599999999998</v>
      </c>
      <c r="D14">
        <v>0.55850200000000005</v>
      </c>
      <c r="E14">
        <v>0.74738400000000005</v>
      </c>
      <c r="F14">
        <v>0.89271500000000004</v>
      </c>
      <c r="G14">
        <v>1.072206</v>
      </c>
      <c r="H14">
        <v>1.090543</v>
      </c>
      <c r="I14">
        <v>1.24288</v>
      </c>
      <c r="J14">
        <v>1.345807</v>
      </c>
      <c r="K14">
        <v>1.442923</v>
      </c>
      <c r="L14">
        <v>1.6677280000000001</v>
      </c>
      <c r="M14">
        <v>1.423397</v>
      </c>
      <c r="N14">
        <v>1.3831089999999999</v>
      </c>
    </row>
    <row r="15" spans="1:14" x14ac:dyDescent="0.2">
      <c r="B15">
        <v>0.36837799999999998</v>
      </c>
      <c r="C15">
        <v>0.58858900000000003</v>
      </c>
      <c r="D15">
        <v>0.62727599999999994</v>
      </c>
      <c r="E15">
        <v>0.62064399999999997</v>
      </c>
      <c r="F15">
        <v>0.77505500000000005</v>
      </c>
      <c r="G15">
        <v>1.0292460000000001</v>
      </c>
      <c r="H15">
        <v>1.1685030000000001</v>
      </c>
      <c r="I15">
        <v>1.2526679999999999</v>
      </c>
      <c r="J15">
        <v>1.3267770000000001</v>
      </c>
      <c r="K15">
        <v>1.4521299999999999</v>
      </c>
      <c r="L15">
        <v>1.4136470000000001</v>
      </c>
      <c r="M15">
        <v>1.523244</v>
      </c>
      <c r="N15">
        <v>1.5371140000000001</v>
      </c>
    </row>
    <row r="16" spans="1:14" x14ac:dyDescent="0.2">
      <c r="B16">
        <v>0.40473799999999999</v>
      </c>
      <c r="C16">
        <v>0.50737399999999999</v>
      </c>
      <c r="D16">
        <v>0.64272499999999999</v>
      </c>
      <c r="E16">
        <v>0.70053200000000004</v>
      </c>
      <c r="F16">
        <v>0.72792699999999999</v>
      </c>
      <c r="G16">
        <v>0.89078299999999999</v>
      </c>
      <c r="H16">
        <v>1.036613</v>
      </c>
      <c r="I16">
        <v>1.2500709999999999</v>
      </c>
      <c r="J16">
        <v>1.24824</v>
      </c>
      <c r="K16">
        <v>1.430607</v>
      </c>
      <c r="L16">
        <v>0.99033300000000002</v>
      </c>
      <c r="M16">
        <v>0.51599200000000001</v>
      </c>
      <c r="N16">
        <v>1.235554</v>
      </c>
    </row>
    <row r="17" spans="2:14" x14ac:dyDescent="0.2">
      <c r="B17">
        <v>0.35270800000000002</v>
      </c>
      <c r="C17">
        <v>0.52578400000000003</v>
      </c>
      <c r="D17">
        <v>0.62924199999999997</v>
      </c>
      <c r="E17">
        <v>0.73068200000000005</v>
      </c>
      <c r="F17">
        <v>0.78200099999999995</v>
      </c>
      <c r="G17">
        <v>0.80583300000000002</v>
      </c>
      <c r="H17">
        <v>0.96579199999999998</v>
      </c>
      <c r="I17">
        <v>1.006532</v>
      </c>
      <c r="J17">
        <v>1.2421599999999999</v>
      </c>
      <c r="K17">
        <v>1.320811</v>
      </c>
      <c r="L17">
        <v>1.1006469999999999</v>
      </c>
      <c r="M17">
        <v>1.16523</v>
      </c>
      <c r="N17">
        <v>1.466294</v>
      </c>
    </row>
    <row r="18" spans="2:14" x14ac:dyDescent="0.2">
      <c r="B18">
        <v>0.32697100000000001</v>
      </c>
      <c r="C18">
        <v>0.50346299999999999</v>
      </c>
      <c r="D18">
        <v>0.66903500000000005</v>
      </c>
      <c r="E18">
        <v>0.78766599999999998</v>
      </c>
      <c r="F18">
        <v>0.95771799999999996</v>
      </c>
      <c r="G18">
        <v>0.98662000000000005</v>
      </c>
      <c r="H18">
        <v>1.0631790000000001</v>
      </c>
      <c r="I18">
        <v>1.1154459999999999</v>
      </c>
      <c r="J18">
        <v>1.313895</v>
      </c>
      <c r="K18">
        <v>1.434993</v>
      </c>
      <c r="L18">
        <v>1.562648</v>
      </c>
      <c r="M18">
        <v>1.4333400000000001</v>
      </c>
      <c r="N18">
        <v>1.4668909999999999</v>
      </c>
    </row>
    <row r="19" spans="2:14" x14ac:dyDescent="0.2">
      <c r="B19">
        <v>0.38608100000000001</v>
      </c>
      <c r="C19">
        <v>0.508992</v>
      </c>
      <c r="D19">
        <v>0.66613800000000001</v>
      </c>
      <c r="E19">
        <v>0.79498899999999995</v>
      </c>
      <c r="F19">
        <v>0.90973700000000002</v>
      </c>
      <c r="G19">
        <v>1.0295000000000001</v>
      </c>
      <c r="H19">
        <v>1.1039369999999999</v>
      </c>
      <c r="I19">
        <v>1.094827</v>
      </c>
      <c r="J19">
        <v>1.288462</v>
      </c>
      <c r="K19">
        <v>1.448075</v>
      </c>
      <c r="L19">
        <v>1.5967899999999999</v>
      </c>
      <c r="M19">
        <v>1.342784</v>
      </c>
      <c r="N19">
        <v>1.6825220000000001</v>
      </c>
    </row>
    <row r="20" spans="2:14" x14ac:dyDescent="0.2">
      <c r="B20">
        <v>0.489288</v>
      </c>
      <c r="C20">
        <v>0.54655900000000002</v>
      </c>
      <c r="D20">
        <v>0.64893500000000004</v>
      </c>
      <c r="E20">
        <v>0.76704600000000001</v>
      </c>
      <c r="F20">
        <v>0.86245700000000003</v>
      </c>
      <c r="G20">
        <v>0.95326699999999998</v>
      </c>
      <c r="H20">
        <v>1.081378</v>
      </c>
      <c r="I20">
        <v>1.1997930000000001</v>
      </c>
      <c r="J20">
        <v>1.2000169999999999</v>
      </c>
      <c r="K20">
        <v>1.2055389999999999</v>
      </c>
      <c r="L20">
        <v>1.3615029999999999</v>
      </c>
      <c r="M20">
        <v>1.3771979999999999</v>
      </c>
      <c r="N20">
        <v>1.6991529999999999</v>
      </c>
    </row>
    <row r="21" spans="2:14" x14ac:dyDescent="0.2">
      <c r="B21">
        <v>0.40901799999999999</v>
      </c>
      <c r="C21">
        <v>0.58270200000000005</v>
      </c>
      <c r="D21">
        <v>0.64026099999999997</v>
      </c>
      <c r="E21">
        <v>0.75845799999999997</v>
      </c>
      <c r="F21">
        <v>0.888571</v>
      </c>
      <c r="G21">
        <v>0.92411200000000004</v>
      </c>
      <c r="H21">
        <v>1.0352950000000001</v>
      </c>
      <c r="I21">
        <v>1.161821</v>
      </c>
      <c r="J21">
        <v>1.1096820000000001</v>
      </c>
      <c r="K21">
        <v>1.160296</v>
      </c>
      <c r="L21">
        <v>1.3334589999999999</v>
      </c>
      <c r="M21">
        <v>1.2810299999999999</v>
      </c>
      <c r="N21">
        <v>1.2132510000000001</v>
      </c>
    </row>
    <row r="22" spans="2:14" x14ac:dyDescent="0.2">
      <c r="B22">
        <v>0.34639900000000001</v>
      </c>
      <c r="C22">
        <v>0.50825600000000004</v>
      </c>
      <c r="D22">
        <v>0.64190100000000005</v>
      </c>
      <c r="E22">
        <v>0.74104300000000001</v>
      </c>
      <c r="F22">
        <v>0.88173900000000005</v>
      </c>
      <c r="G22">
        <v>0.95378399999999997</v>
      </c>
      <c r="H22">
        <v>1.0624629999999999</v>
      </c>
      <c r="I22">
        <v>1.096298</v>
      </c>
      <c r="J22">
        <v>1.2247239999999999</v>
      </c>
      <c r="K22">
        <v>1.275601</v>
      </c>
      <c r="L22">
        <v>1.2514609999999999</v>
      </c>
      <c r="M22">
        <v>1.1742239999999999</v>
      </c>
      <c r="N22">
        <v>1.3729739999999999</v>
      </c>
    </row>
    <row r="23" spans="2:14" x14ac:dyDescent="0.2">
      <c r="B23">
        <v>0.30511700000000003</v>
      </c>
      <c r="C23">
        <v>0.44741999999999998</v>
      </c>
      <c r="D23">
        <v>0.605962</v>
      </c>
      <c r="E23">
        <v>0.75458000000000003</v>
      </c>
      <c r="F23">
        <v>0.85263699999999998</v>
      </c>
      <c r="G23">
        <v>0.95207200000000003</v>
      </c>
      <c r="H23">
        <v>1.0646599999999999</v>
      </c>
      <c r="I23">
        <v>1.114468</v>
      </c>
      <c r="J23">
        <v>1.21922</v>
      </c>
      <c r="K23">
        <v>1.234043</v>
      </c>
      <c r="L23">
        <v>1.2821659999999999</v>
      </c>
      <c r="M23">
        <v>1.399359</v>
      </c>
      <c r="N23">
        <v>1.4617770000000001</v>
      </c>
    </row>
    <row r="24" spans="2:14" x14ac:dyDescent="0.2">
      <c r="B24">
        <v>0.34644999999999998</v>
      </c>
      <c r="C24">
        <v>0.50595199999999996</v>
      </c>
      <c r="D24">
        <v>0.64108200000000004</v>
      </c>
      <c r="E24">
        <v>0.78121300000000005</v>
      </c>
      <c r="F24">
        <v>0.96184000000000003</v>
      </c>
      <c r="G24">
        <v>1.0979460000000001</v>
      </c>
      <c r="H24">
        <v>1.181862</v>
      </c>
      <c r="I24">
        <v>1.2749379999999999</v>
      </c>
      <c r="J24">
        <v>1.3041849999999999</v>
      </c>
      <c r="K24">
        <v>1.477015</v>
      </c>
      <c r="L24">
        <v>1.5001640000000001</v>
      </c>
      <c r="M24">
        <v>1.737603</v>
      </c>
      <c r="N24">
        <v>1.5202610000000001</v>
      </c>
    </row>
    <row r="25" spans="2:14" x14ac:dyDescent="0.2">
      <c r="B25">
        <v>0.329654</v>
      </c>
      <c r="C25">
        <v>0.51957399999999998</v>
      </c>
      <c r="D25">
        <v>0.652285</v>
      </c>
      <c r="E25">
        <v>0.77404399999999995</v>
      </c>
      <c r="F25">
        <v>0.90267500000000001</v>
      </c>
      <c r="G25">
        <v>1.0490820000000001</v>
      </c>
      <c r="H25">
        <v>1.118536</v>
      </c>
      <c r="I25">
        <v>1.2817940000000001</v>
      </c>
      <c r="J25">
        <v>1.4208069999999999</v>
      </c>
      <c r="K25">
        <v>1.5240579999999999</v>
      </c>
      <c r="L25">
        <v>1.5526720000000001</v>
      </c>
      <c r="M25">
        <v>1.9211940000000001</v>
      </c>
      <c r="N25">
        <v>1.6596519999999999</v>
      </c>
    </row>
    <row r="26" spans="2:14" x14ac:dyDescent="0.2">
      <c r="B26">
        <v>0.33959699999999998</v>
      </c>
      <c r="C26">
        <v>0.52592300000000003</v>
      </c>
      <c r="D26">
        <v>0.70446900000000001</v>
      </c>
      <c r="E26">
        <v>0.87885199999999997</v>
      </c>
      <c r="F26">
        <v>1.0017259999999999</v>
      </c>
      <c r="G26">
        <v>1.1254</v>
      </c>
      <c r="H26">
        <v>1.3985609999999999</v>
      </c>
      <c r="I26">
        <v>1.4900580000000001</v>
      </c>
      <c r="J26">
        <v>1.5632280000000001</v>
      </c>
      <c r="K26">
        <v>1.613667</v>
      </c>
      <c r="L26">
        <v>1.8141389999999999</v>
      </c>
      <c r="M26">
        <v>1.995744</v>
      </c>
      <c r="N26">
        <v>2.2298300000000002</v>
      </c>
    </row>
    <row r="27" spans="2:14" x14ac:dyDescent="0.2">
      <c r="B27">
        <v>0.38297900000000001</v>
      </c>
      <c r="C27">
        <v>0.489483</v>
      </c>
      <c r="D27">
        <v>0.66449400000000003</v>
      </c>
      <c r="E27">
        <v>0.91516299999999995</v>
      </c>
      <c r="F27">
        <v>1.11856</v>
      </c>
      <c r="G27">
        <v>1.260902</v>
      </c>
      <c r="H27">
        <v>1.371113</v>
      </c>
      <c r="I27">
        <v>1.5874200000000001</v>
      </c>
      <c r="J27">
        <v>1.6586639999999999</v>
      </c>
      <c r="K27">
        <v>1.9240470000000001</v>
      </c>
      <c r="L27">
        <v>1.922836</v>
      </c>
      <c r="M27">
        <v>2.0792760000000001</v>
      </c>
      <c r="N27">
        <v>2.3162120000000002</v>
      </c>
    </row>
    <row r="28" spans="2:14" x14ac:dyDescent="0.2">
      <c r="B28">
        <v>0.290412</v>
      </c>
      <c r="C28">
        <v>0.50868400000000003</v>
      </c>
      <c r="D28">
        <v>0.66511500000000001</v>
      </c>
      <c r="E28">
        <v>0.80847199999999997</v>
      </c>
      <c r="F28">
        <v>0.97573500000000002</v>
      </c>
      <c r="G28">
        <v>1.224704</v>
      </c>
      <c r="H28">
        <v>1.3464160000000001</v>
      </c>
      <c r="I28">
        <v>1.51769</v>
      </c>
      <c r="J28">
        <v>1.5846769999999999</v>
      </c>
      <c r="K28">
        <v>1.6210100000000001</v>
      </c>
      <c r="L28">
        <v>2.176031</v>
      </c>
      <c r="M28">
        <v>1.7537970000000001</v>
      </c>
      <c r="N28">
        <v>2.2867989999999998</v>
      </c>
    </row>
    <row r="29" spans="2:14" x14ac:dyDescent="0.2">
      <c r="B29">
        <v>0.27035999999999999</v>
      </c>
      <c r="C29">
        <v>0.40963899999999998</v>
      </c>
      <c r="D29">
        <v>0.64271100000000003</v>
      </c>
      <c r="E29">
        <v>0.82372000000000001</v>
      </c>
      <c r="F29">
        <v>0.974379</v>
      </c>
      <c r="G29">
        <v>1.171664</v>
      </c>
      <c r="H29">
        <v>1.30619</v>
      </c>
      <c r="I29">
        <v>1.519215</v>
      </c>
      <c r="J29">
        <v>1.6142339999999999</v>
      </c>
      <c r="K29">
        <v>1.6440760000000001</v>
      </c>
      <c r="L29">
        <v>1.7169559999999999</v>
      </c>
      <c r="M29">
        <v>2.0401799999999999</v>
      </c>
      <c r="N29">
        <v>2.0862590000000001</v>
      </c>
    </row>
    <row r="30" spans="2:14" x14ac:dyDescent="0.2">
      <c r="B30">
        <v>0.28855900000000001</v>
      </c>
      <c r="C30">
        <v>0.44197599999999998</v>
      </c>
      <c r="D30">
        <v>0.56424300000000005</v>
      </c>
      <c r="E30">
        <v>0.78199200000000002</v>
      </c>
      <c r="F30">
        <v>1.131464</v>
      </c>
      <c r="G30">
        <v>1.2839590000000001</v>
      </c>
      <c r="H30">
        <v>1.425948</v>
      </c>
      <c r="I30">
        <v>1.6920090000000001</v>
      </c>
      <c r="J30">
        <v>1.833771</v>
      </c>
      <c r="K30">
        <v>1.8058129999999999</v>
      </c>
      <c r="L30">
        <v>1.9602790000000001</v>
      </c>
      <c r="M30">
        <v>2.1865800000000002</v>
      </c>
      <c r="N30">
        <v>2.2067299999999999</v>
      </c>
    </row>
    <row r="31" spans="2:14" x14ac:dyDescent="0.2">
      <c r="B31">
        <v>0.31631300000000001</v>
      </c>
      <c r="C31">
        <v>0.45464199999999999</v>
      </c>
      <c r="D31">
        <v>0.61695900000000004</v>
      </c>
      <c r="E31">
        <v>0.75100199999999995</v>
      </c>
      <c r="F31">
        <v>0.89350200000000002</v>
      </c>
      <c r="G31">
        <v>1.1541570000000001</v>
      </c>
      <c r="H31">
        <v>1.309992</v>
      </c>
      <c r="I31">
        <v>1.3702749999999999</v>
      </c>
      <c r="J31">
        <v>1.691538</v>
      </c>
      <c r="K31">
        <v>1.814665</v>
      </c>
      <c r="L31">
        <v>1.7330460000000001</v>
      </c>
      <c r="M31">
        <v>1.658096</v>
      </c>
      <c r="N31">
        <v>2.235919</v>
      </c>
    </row>
    <row r="32" spans="2:14" x14ac:dyDescent="0.2">
      <c r="B32">
        <v>0.40363599999999999</v>
      </c>
      <c r="C32">
        <v>0.46143499999999998</v>
      </c>
      <c r="D32">
        <v>0.57039899999999999</v>
      </c>
      <c r="E32">
        <v>0.68950800000000001</v>
      </c>
      <c r="F32">
        <v>0.78634199999999999</v>
      </c>
      <c r="G32">
        <v>0.88782799999999995</v>
      </c>
      <c r="H32">
        <v>1.1461250000000001</v>
      </c>
      <c r="I32">
        <v>1.2027939999999999</v>
      </c>
      <c r="J32">
        <v>1.3553649999999999</v>
      </c>
      <c r="K32">
        <v>1.9142079999999999</v>
      </c>
      <c r="L32">
        <v>1.4502280000000001</v>
      </c>
      <c r="M32">
        <v>1.6169389999999999</v>
      </c>
      <c r="N32">
        <v>2.6267390000000002</v>
      </c>
    </row>
    <row r="33" spans="2:14" x14ac:dyDescent="0.2">
      <c r="B33">
        <v>0.40746100000000002</v>
      </c>
      <c r="C33">
        <v>0.53097099999999997</v>
      </c>
      <c r="D33">
        <v>0.55728</v>
      </c>
      <c r="E33">
        <v>0.64773999999999998</v>
      </c>
      <c r="F33">
        <v>0.73183900000000002</v>
      </c>
      <c r="G33">
        <v>0.801068</v>
      </c>
      <c r="H33">
        <v>0.94333299999999998</v>
      </c>
      <c r="I33">
        <v>1.0441530000000001</v>
      </c>
      <c r="J33">
        <v>1.2063349999999999</v>
      </c>
      <c r="K33">
        <v>0.67217400000000005</v>
      </c>
      <c r="L33">
        <v>1.0749</v>
      </c>
      <c r="M33">
        <v>1.8218589999999999</v>
      </c>
      <c r="N33">
        <v>1.566999</v>
      </c>
    </row>
    <row r="34" spans="2:14" x14ac:dyDescent="0.2">
      <c r="B34">
        <v>0.40397699999999997</v>
      </c>
      <c r="C34">
        <v>0.49775399999999997</v>
      </c>
      <c r="D34">
        <v>0.651003</v>
      </c>
      <c r="E34">
        <v>0.694249</v>
      </c>
      <c r="F34">
        <v>0.75042600000000004</v>
      </c>
      <c r="G34">
        <v>0.82689599999999996</v>
      </c>
      <c r="H34">
        <v>0.89332400000000001</v>
      </c>
      <c r="I34">
        <v>0.91145100000000001</v>
      </c>
      <c r="J34">
        <v>1.0183899999999999</v>
      </c>
      <c r="K34">
        <v>1.0845009999999999</v>
      </c>
      <c r="L34">
        <v>0.37662800000000002</v>
      </c>
      <c r="M34">
        <v>0.67774800000000002</v>
      </c>
      <c r="N34">
        <v>0.75100299999999998</v>
      </c>
    </row>
    <row r="35" spans="2:14" x14ac:dyDescent="0.2">
      <c r="B35">
        <v>0.37998599999999999</v>
      </c>
      <c r="C35">
        <v>0.46568300000000001</v>
      </c>
      <c r="D35">
        <v>0.57263299999999995</v>
      </c>
      <c r="E35">
        <v>0.73413499999999998</v>
      </c>
      <c r="F35">
        <v>0.80960299999999996</v>
      </c>
      <c r="G35">
        <v>0.85461900000000002</v>
      </c>
      <c r="H35">
        <v>0.90422000000000002</v>
      </c>
      <c r="I35">
        <v>1.045285</v>
      </c>
      <c r="J35">
        <v>0.98276600000000003</v>
      </c>
      <c r="K35">
        <v>1.199784</v>
      </c>
      <c r="L35">
        <v>0.51720999999999995</v>
      </c>
      <c r="M35">
        <v>0.37522100000000003</v>
      </c>
      <c r="N35">
        <v>1.2350429999999999</v>
      </c>
    </row>
    <row r="36" spans="2:14" x14ac:dyDescent="0.2">
      <c r="B36">
        <v>0.16658800000000001</v>
      </c>
      <c r="C36">
        <v>0.34923399999999999</v>
      </c>
      <c r="D36">
        <v>0.428703</v>
      </c>
      <c r="E36">
        <v>0.66635599999999995</v>
      </c>
      <c r="F36">
        <v>1.0232399999999999</v>
      </c>
      <c r="G36">
        <v>1.1244510000000001</v>
      </c>
      <c r="H36">
        <v>1.2024589999999999</v>
      </c>
      <c r="I36">
        <v>1.3782449999999999</v>
      </c>
      <c r="J36">
        <v>1.5882510000000001</v>
      </c>
      <c r="K36">
        <v>1.625694</v>
      </c>
      <c r="L36">
        <v>1.880959</v>
      </c>
      <c r="M36">
        <v>1.8016840000000001</v>
      </c>
      <c r="N36">
        <v>2.667621</v>
      </c>
    </row>
    <row r="37" spans="2:14" x14ac:dyDescent="0.2">
      <c r="B37">
        <v>0.23972099999999999</v>
      </c>
      <c r="C37">
        <v>0.360157</v>
      </c>
      <c r="D37">
        <v>0.49305399999999999</v>
      </c>
      <c r="E37">
        <v>0.57769199999999998</v>
      </c>
      <c r="F37">
        <v>0.72739900000000002</v>
      </c>
      <c r="G37">
        <v>1.0741810000000001</v>
      </c>
      <c r="H37">
        <v>1.125759</v>
      </c>
      <c r="I37">
        <v>1.020284</v>
      </c>
      <c r="J37">
        <v>1.120949</v>
      </c>
      <c r="K37">
        <v>1.130093</v>
      </c>
      <c r="L37">
        <v>1.557801</v>
      </c>
      <c r="M37">
        <v>1.114662</v>
      </c>
      <c r="N37">
        <v>1.9362170000000001</v>
      </c>
    </row>
    <row r="38" spans="2:14" x14ac:dyDescent="0.2">
      <c r="B38">
        <v>0.26355400000000001</v>
      </c>
      <c r="C38">
        <v>0.35903200000000002</v>
      </c>
      <c r="D38">
        <v>0.48275299999999999</v>
      </c>
      <c r="E38">
        <v>0.61694199999999999</v>
      </c>
      <c r="F38">
        <v>0.757494</v>
      </c>
      <c r="G38">
        <v>1.0179039999999999</v>
      </c>
      <c r="H38">
        <v>1.220208</v>
      </c>
      <c r="I38">
        <v>1.4066099999999999</v>
      </c>
      <c r="J38">
        <v>1.5275829999999999</v>
      </c>
      <c r="K38">
        <v>1.688725</v>
      </c>
      <c r="L38">
        <v>1.345477</v>
      </c>
      <c r="M38">
        <v>1.4676990000000001</v>
      </c>
      <c r="N38">
        <v>2.0786440000000002</v>
      </c>
    </row>
    <row r="39" spans="2:14" x14ac:dyDescent="0.2">
      <c r="B39">
        <v>0.26448100000000002</v>
      </c>
      <c r="C39">
        <v>0.41023199999999999</v>
      </c>
      <c r="D39">
        <v>0.51415500000000003</v>
      </c>
      <c r="E39">
        <v>0.64864299999999997</v>
      </c>
      <c r="F39">
        <v>0.78391999999999995</v>
      </c>
      <c r="G39">
        <v>0.92628999999999995</v>
      </c>
      <c r="H39">
        <v>1.4283790000000001</v>
      </c>
      <c r="I39">
        <v>1.1324099999999999</v>
      </c>
      <c r="J39">
        <v>1.297617</v>
      </c>
      <c r="K39">
        <v>1.7270399999999999</v>
      </c>
      <c r="L39">
        <v>1.6286849999999999</v>
      </c>
      <c r="M39">
        <v>1.613653</v>
      </c>
      <c r="N39">
        <v>2.5696859999999999</v>
      </c>
    </row>
    <row r="40" spans="2:14" x14ac:dyDescent="0.2">
      <c r="B40">
        <v>0.18315799999999999</v>
      </c>
      <c r="C40">
        <v>0.35644799999999999</v>
      </c>
      <c r="D40">
        <v>0.46188400000000002</v>
      </c>
      <c r="E40">
        <v>0.63826700000000003</v>
      </c>
      <c r="F40">
        <v>0.71793899999999999</v>
      </c>
      <c r="G40">
        <v>0.85061900000000001</v>
      </c>
      <c r="H40">
        <v>1.0120579999999999</v>
      </c>
      <c r="I40">
        <v>1.291223</v>
      </c>
      <c r="J40">
        <v>1.3223800000000001</v>
      </c>
      <c r="K40">
        <v>1.148566</v>
      </c>
      <c r="L40">
        <v>2.2949790000000001</v>
      </c>
      <c r="M40">
        <v>2.1651020000000001</v>
      </c>
      <c r="N40">
        <v>2.4223319999999999</v>
      </c>
    </row>
    <row r="41" spans="2:14" x14ac:dyDescent="0.2">
      <c r="B41">
        <v>0.262378</v>
      </c>
      <c r="C41">
        <v>0.353545</v>
      </c>
      <c r="D41">
        <v>0.43188500000000002</v>
      </c>
      <c r="E41">
        <v>0.52504399999999996</v>
      </c>
      <c r="F41">
        <v>0.70514500000000002</v>
      </c>
      <c r="G41">
        <v>0.79547800000000002</v>
      </c>
      <c r="H41">
        <v>0.89593199999999995</v>
      </c>
      <c r="I41">
        <v>1.0049159999999999</v>
      </c>
      <c r="J41">
        <v>1.1979869999999999</v>
      </c>
      <c r="K41">
        <v>1.399926</v>
      </c>
      <c r="L41">
        <v>1.7402519999999999</v>
      </c>
      <c r="M41">
        <v>2.0202979999999999</v>
      </c>
      <c r="N41">
        <v>2.2749779999999999</v>
      </c>
    </row>
    <row r="42" spans="2:14" x14ac:dyDescent="0.2">
      <c r="B42">
        <v>0.29606199999999999</v>
      </c>
      <c r="C42">
        <v>0.35541299999999998</v>
      </c>
      <c r="D42">
        <v>0.45730199999999999</v>
      </c>
      <c r="E42">
        <v>0.52053000000000005</v>
      </c>
      <c r="F42">
        <v>0.60078699999999996</v>
      </c>
      <c r="G42">
        <v>0.75443800000000005</v>
      </c>
      <c r="H42">
        <v>0.85129500000000002</v>
      </c>
      <c r="I42">
        <v>1.0015039999999999</v>
      </c>
      <c r="J42">
        <v>1.2032020000000001</v>
      </c>
      <c r="K42">
        <v>1.216361</v>
      </c>
      <c r="L42">
        <v>1.712188</v>
      </c>
      <c r="M42">
        <v>0.951986</v>
      </c>
      <c r="N42">
        <v>1.8019769999999999</v>
      </c>
    </row>
    <row r="43" spans="2:14" x14ac:dyDescent="0.2">
      <c r="B43">
        <v>0.16778499999999999</v>
      </c>
      <c r="C43">
        <v>0.38474900000000001</v>
      </c>
      <c r="D43">
        <v>0.45482499999999998</v>
      </c>
      <c r="E43">
        <v>0.52882200000000001</v>
      </c>
      <c r="F43">
        <v>0.62890100000000004</v>
      </c>
      <c r="G43">
        <v>0.67302399999999996</v>
      </c>
      <c r="H43">
        <v>0.92673000000000005</v>
      </c>
      <c r="I43">
        <v>0.92397899999999999</v>
      </c>
      <c r="J43">
        <v>1.045763</v>
      </c>
      <c r="K43">
        <v>1.078273</v>
      </c>
      <c r="L43">
        <v>1.1241319999999999</v>
      </c>
      <c r="M43">
        <v>1.186542</v>
      </c>
      <c r="N43">
        <v>1.283563</v>
      </c>
    </row>
    <row r="44" spans="2:14" x14ac:dyDescent="0.2">
      <c r="B44">
        <v>0.153418</v>
      </c>
      <c r="C44">
        <v>0.37792700000000001</v>
      </c>
      <c r="D44">
        <v>0.50455499999999998</v>
      </c>
      <c r="E44">
        <v>0.57229300000000005</v>
      </c>
      <c r="F44">
        <v>0.61219100000000004</v>
      </c>
      <c r="G44">
        <v>0.72265599999999997</v>
      </c>
      <c r="H44">
        <v>0.79441899999999999</v>
      </c>
      <c r="I44">
        <v>1.049269</v>
      </c>
      <c r="J44">
        <v>1.079251</v>
      </c>
      <c r="K44">
        <v>1.137159</v>
      </c>
      <c r="L44">
        <v>1.080767</v>
      </c>
      <c r="M44">
        <v>1.287007</v>
      </c>
      <c r="N44">
        <v>1.385934</v>
      </c>
    </row>
    <row r="45" spans="2:14" x14ac:dyDescent="0.2">
      <c r="B45">
        <v>0.15701699999999999</v>
      </c>
      <c r="C45">
        <v>0.35388199999999997</v>
      </c>
      <c r="D45">
        <v>0.48575499999999999</v>
      </c>
      <c r="E45">
        <v>0.57871099999999998</v>
      </c>
      <c r="F45">
        <v>0.69470600000000005</v>
      </c>
      <c r="G45">
        <v>0.74010299999999996</v>
      </c>
      <c r="H45">
        <v>0.87309800000000004</v>
      </c>
      <c r="I45">
        <v>0.91118900000000003</v>
      </c>
      <c r="J45">
        <v>1.092509</v>
      </c>
      <c r="K45">
        <v>1.201228</v>
      </c>
      <c r="L45">
        <v>1.266383</v>
      </c>
      <c r="M45">
        <v>1.4252339999999999</v>
      </c>
      <c r="N45">
        <v>1.924212</v>
      </c>
    </row>
    <row r="46" spans="2:14" x14ac:dyDescent="0.2">
      <c r="B46">
        <v>0.28517700000000001</v>
      </c>
      <c r="C46">
        <v>0.37075799999999998</v>
      </c>
      <c r="D46">
        <v>0.51231400000000005</v>
      </c>
      <c r="E46">
        <v>0.62523399999999996</v>
      </c>
      <c r="F46">
        <v>0.78035100000000002</v>
      </c>
      <c r="G46">
        <v>0.84088099999999999</v>
      </c>
      <c r="H46">
        <v>0.89968800000000004</v>
      </c>
      <c r="I46">
        <v>0.99040300000000003</v>
      </c>
      <c r="J46">
        <v>1.1065229999999999</v>
      </c>
      <c r="K46">
        <v>1.2599610000000001</v>
      </c>
      <c r="L46">
        <v>1.3926210000000001</v>
      </c>
      <c r="M46">
        <v>1.3499509999999999</v>
      </c>
      <c r="N46">
        <v>1.3910089999999999</v>
      </c>
    </row>
    <row r="47" spans="2:14" x14ac:dyDescent="0.2">
      <c r="B47">
        <v>0.31435400000000002</v>
      </c>
      <c r="C47">
        <v>0.45564500000000002</v>
      </c>
      <c r="D47">
        <v>0.50263999999999998</v>
      </c>
      <c r="E47">
        <v>0.55280899999999999</v>
      </c>
      <c r="F47">
        <v>0.66308</v>
      </c>
      <c r="G47">
        <v>0.79591599999999996</v>
      </c>
      <c r="H47">
        <v>0.976966</v>
      </c>
      <c r="I47">
        <v>1.028586</v>
      </c>
      <c r="J47">
        <v>1.1534800000000001</v>
      </c>
      <c r="K47">
        <v>1.2566520000000001</v>
      </c>
      <c r="L47">
        <v>1.39249</v>
      </c>
      <c r="M47">
        <v>1.5495760000000001</v>
      </c>
      <c r="N47">
        <v>1.6988019999999999</v>
      </c>
    </row>
    <row r="48" spans="2:14" x14ac:dyDescent="0.2">
      <c r="B48">
        <v>0.22276199999999999</v>
      </c>
      <c r="C48">
        <v>0.473769</v>
      </c>
      <c r="D48">
        <v>0.57274899999999995</v>
      </c>
      <c r="E48">
        <v>0.63528600000000002</v>
      </c>
      <c r="F48">
        <v>0.71617699999999995</v>
      </c>
      <c r="G48">
        <v>0.97598399999999996</v>
      </c>
      <c r="H48">
        <v>1.1715930000000001</v>
      </c>
      <c r="I48">
        <v>1.1284730000000001</v>
      </c>
      <c r="J48">
        <v>1.2001580000000001</v>
      </c>
      <c r="K48">
        <v>1.3310660000000001</v>
      </c>
      <c r="L48">
        <v>1.432577</v>
      </c>
      <c r="M48">
        <v>1.5209779999999999</v>
      </c>
      <c r="N48">
        <v>1.6975229999999999</v>
      </c>
    </row>
    <row r="49" spans="2:14" x14ac:dyDescent="0.2">
      <c r="B49">
        <v>0.145008</v>
      </c>
      <c r="C49">
        <v>0.37956699999999999</v>
      </c>
      <c r="D49">
        <v>0.486128</v>
      </c>
      <c r="E49">
        <v>0.62769900000000001</v>
      </c>
      <c r="F49">
        <v>0.65399799999999997</v>
      </c>
      <c r="G49">
        <v>0.80062699999999998</v>
      </c>
      <c r="H49">
        <v>0.93876899999999996</v>
      </c>
      <c r="I49">
        <v>1.1724079999999999</v>
      </c>
      <c r="J49">
        <v>1.136099</v>
      </c>
      <c r="K49">
        <v>1.307531</v>
      </c>
      <c r="L49">
        <v>1.3531960000000001</v>
      </c>
      <c r="M49">
        <v>1.4340520000000001</v>
      </c>
      <c r="N49">
        <v>1.6832849999999999</v>
      </c>
    </row>
    <row r="50" spans="2:14" x14ac:dyDescent="0.2">
      <c r="B50">
        <v>0.14213999999999999</v>
      </c>
      <c r="C50">
        <v>0.339943</v>
      </c>
      <c r="D50">
        <v>0.506108</v>
      </c>
      <c r="E50">
        <v>0.59719599999999995</v>
      </c>
      <c r="F50">
        <v>0.733348</v>
      </c>
      <c r="G50">
        <v>0.81491000000000002</v>
      </c>
      <c r="H50">
        <v>0.97211800000000004</v>
      </c>
      <c r="I50">
        <v>1.058713</v>
      </c>
      <c r="J50">
        <v>1.2987059999999999</v>
      </c>
      <c r="K50">
        <v>1.3928769999999999</v>
      </c>
      <c r="L50">
        <v>1.437441</v>
      </c>
      <c r="M50">
        <v>1.5483709999999999</v>
      </c>
      <c r="N50">
        <v>1.6586959999999999</v>
      </c>
    </row>
    <row r="51" spans="2:14" x14ac:dyDescent="0.2">
      <c r="B51">
        <v>0.18090800000000001</v>
      </c>
      <c r="C51">
        <v>0.363286</v>
      </c>
      <c r="D51">
        <v>0.43873299999999998</v>
      </c>
      <c r="E51">
        <v>0.59093799999999996</v>
      </c>
      <c r="F51">
        <v>0.70713300000000001</v>
      </c>
      <c r="G51">
        <v>0.80563899999999999</v>
      </c>
      <c r="H51">
        <v>0.97436500000000004</v>
      </c>
      <c r="I51">
        <v>1.0231330000000001</v>
      </c>
      <c r="J51">
        <v>1.1627780000000001</v>
      </c>
      <c r="K51">
        <v>1.311375</v>
      </c>
      <c r="L51">
        <v>1.2892570000000001</v>
      </c>
      <c r="M51">
        <v>1.473562</v>
      </c>
      <c r="N51">
        <v>1.5975330000000001</v>
      </c>
    </row>
    <row r="52" spans="2:14" x14ac:dyDescent="0.2">
      <c r="B52">
        <v>0.17331299999999999</v>
      </c>
      <c r="C52">
        <v>0.33361400000000002</v>
      </c>
      <c r="D52">
        <v>0.47416999999999998</v>
      </c>
      <c r="E52">
        <v>0.52284399999999998</v>
      </c>
      <c r="F52">
        <v>0.69763600000000003</v>
      </c>
      <c r="G52">
        <v>0.836978</v>
      </c>
      <c r="H52">
        <v>0.92466599999999999</v>
      </c>
      <c r="I52">
        <v>0.99731000000000003</v>
      </c>
      <c r="J52">
        <v>1.081261</v>
      </c>
      <c r="K52">
        <v>1.358968</v>
      </c>
      <c r="L52">
        <v>1.3568359999999999</v>
      </c>
      <c r="M52">
        <v>1.7496529999999999</v>
      </c>
      <c r="N52">
        <v>1.8043309999999999</v>
      </c>
    </row>
    <row r="53" spans="2:14" x14ac:dyDescent="0.2">
      <c r="B53">
        <v>0.21010499999999999</v>
      </c>
      <c r="C53">
        <v>0.355962</v>
      </c>
      <c r="D53">
        <v>0.42216300000000001</v>
      </c>
      <c r="E53">
        <v>0.56013400000000002</v>
      </c>
      <c r="F53">
        <v>0.63470300000000002</v>
      </c>
      <c r="G53">
        <v>0.77620800000000001</v>
      </c>
      <c r="H53">
        <v>0.98498300000000005</v>
      </c>
      <c r="I53">
        <v>1.0144</v>
      </c>
      <c r="J53">
        <v>1.115893</v>
      </c>
      <c r="K53">
        <v>1.2021980000000001</v>
      </c>
      <c r="L53">
        <v>1.624247</v>
      </c>
      <c r="M53">
        <v>1.7573209999999999</v>
      </c>
      <c r="N53">
        <v>1.9244030000000001</v>
      </c>
    </row>
    <row r="54" spans="2:14" x14ac:dyDescent="0.2">
      <c r="B54">
        <v>0.22772800000000001</v>
      </c>
      <c r="C54">
        <v>0.37581599999999998</v>
      </c>
      <c r="D54">
        <v>0.45579999999999998</v>
      </c>
      <c r="E54">
        <v>0.52961999999999998</v>
      </c>
      <c r="F54">
        <v>0.649501</v>
      </c>
      <c r="G54">
        <v>0.70926699999999998</v>
      </c>
      <c r="H54">
        <v>0.78163800000000005</v>
      </c>
      <c r="I54">
        <v>0.95588899999999999</v>
      </c>
      <c r="J54">
        <v>1.1598520000000001</v>
      </c>
      <c r="K54">
        <v>1.211884</v>
      </c>
      <c r="L54">
        <v>1.342468</v>
      </c>
      <c r="M54">
        <v>1.500345</v>
      </c>
      <c r="N54">
        <v>1.867669</v>
      </c>
    </row>
    <row r="55" spans="2:14" x14ac:dyDescent="0.2">
      <c r="B55">
        <v>0.169432</v>
      </c>
      <c r="C55">
        <v>0.37373200000000001</v>
      </c>
      <c r="D55">
        <v>0.50546899999999995</v>
      </c>
      <c r="E55">
        <v>0.60139900000000002</v>
      </c>
      <c r="F55">
        <v>0.67371899999999996</v>
      </c>
      <c r="G55">
        <v>0.77088599999999996</v>
      </c>
      <c r="H55">
        <v>0.85694599999999999</v>
      </c>
      <c r="I55">
        <v>0.91080099999999997</v>
      </c>
      <c r="J55">
        <v>1.0992690000000001</v>
      </c>
      <c r="K55">
        <v>1.206626</v>
      </c>
      <c r="L55">
        <v>1.41214</v>
      </c>
      <c r="M55">
        <v>1.3963719999999999</v>
      </c>
      <c r="N55">
        <v>1.6879329999999999</v>
      </c>
    </row>
    <row r="56" spans="2:14" x14ac:dyDescent="0.2">
      <c r="B56">
        <v>0.25180200000000003</v>
      </c>
      <c r="C56">
        <v>0.38973600000000003</v>
      </c>
      <c r="D56">
        <v>0.53583800000000004</v>
      </c>
      <c r="E56">
        <v>0.64987700000000004</v>
      </c>
      <c r="F56">
        <v>0.677512</v>
      </c>
      <c r="G56">
        <v>0.80759400000000003</v>
      </c>
      <c r="H56">
        <v>0.89092499999999997</v>
      </c>
      <c r="I56">
        <v>0.92839499999999997</v>
      </c>
      <c r="J56">
        <v>0.93862699999999999</v>
      </c>
      <c r="K56">
        <v>1.096649</v>
      </c>
      <c r="L56">
        <v>1.189273</v>
      </c>
      <c r="M56">
        <v>1.369855</v>
      </c>
      <c r="N56">
        <v>1.8346929999999999</v>
      </c>
    </row>
    <row r="57" spans="2:14" x14ac:dyDescent="0.2">
      <c r="B57">
        <v>0.33446999999999999</v>
      </c>
      <c r="C57">
        <v>0.43665900000000002</v>
      </c>
      <c r="D57">
        <v>0.56704299999999996</v>
      </c>
      <c r="E57">
        <v>0.67068700000000003</v>
      </c>
      <c r="F57">
        <v>0.72894499999999995</v>
      </c>
      <c r="G57">
        <v>0.83254099999999998</v>
      </c>
      <c r="H57">
        <v>0.88874500000000001</v>
      </c>
      <c r="I57">
        <v>0.95683300000000004</v>
      </c>
      <c r="J57">
        <v>0.96678399999999998</v>
      </c>
      <c r="K57">
        <v>1.020913</v>
      </c>
      <c r="L57">
        <v>1.028675</v>
      </c>
      <c r="M57">
        <v>1.13154</v>
      </c>
      <c r="N57">
        <v>1.184401</v>
      </c>
    </row>
    <row r="58" spans="2:14" x14ac:dyDescent="0.2">
      <c r="B58">
        <v>0.296794</v>
      </c>
      <c r="C58">
        <v>0.48085099999999997</v>
      </c>
      <c r="D58">
        <v>0.556114</v>
      </c>
      <c r="E58">
        <v>0.67985399999999996</v>
      </c>
      <c r="F58">
        <v>0.756332</v>
      </c>
      <c r="G58">
        <v>0.79066400000000003</v>
      </c>
      <c r="H58">
        <v>0.94166700000000003</v>
      </c>
      <c r="I58">
        <v>0.95134600000000002</v>
      </c>
      <c r="J58">
        <v>1.037965</v>
      </c>
      <c r="K58">
        <v>1.04827</v>
      </c>
      <c r="L58">
        <v>1.1233</v>
      </c>
      <c r="M58">
        <v>1.3427560000000001</v>
      </c>
      <c r="N58">
        <v>1.4376329999999999</v>
      </c>
    </row>
    <row r="59" spans="2:14" x14ac:dyDescent="0.2">
      <c r="B59">
        <v>0.219697</v>
      </c>
      <c r="C59">
        <v>0.40371200000000002</v>
      </c>
      <c r="D59">
        <v>0.52815900000000005</v>
      </c>
      <c r="E59">
        <v>0.60466200000000003</v>
      </c>
      <c r="F59">
        <v>0.70215399999999994</v>
      </c>
      <c r="G59">
        <v>0.801041</v>
      </c>
      <c r="H59">
        <v>0.87432600000000005</v>
      </c>
      <c r="I59">
        <v>0.91334700000000002</v>
      </c>
      <c r="J59">
        <v>1.0144329999999999</v>
      </c>
      <c r="K59">
        <v>1.0639419999999999</v>
      </c>
      <c r="L59">
        <v>1.0984560000000001</v>
      </c>
      <c r="M59">
        <v>1.192728</v>
      </c>
      <c r="N59">
        <v>1.3213349999999999</v>
      </c>
    </row>
    <row r="60" spans="2:14" x14ac:dyDescent="0.2">
      <c r="B60">
        <v>0.155834</v>
      </c>
      <c r="C60">
        <v>0.38704</v>
      </c>
      <c r="D60">
        <v>0.52376900000000004</v>
      </c>
      <c r="E60">
        <v>0.61185599999999996</v>
      </c>
      <c r="F60">
        <v>0.72332099999999999</v>
      </c>
      <c r="G60">
        <v>0.810867</v>
      </c>
      <c r="H60">
        <v>0.91381599999999996</v>
      </c>
      <c r="I60">
        <v>1.0450999999999999</v>
      </c>
      <c r="J60">
        <v>1.0999730000000001</v>
      </c>
      <c r="K60">
        <v>1.18428</v>
      </c>
      <c r="L60">
        <v>1.278661</v>
      </c>
      <c r="M60">
        <v>1.2574209999999999</v>
      </c>
      <c r="N60">
        <v>1.374965</v>
      </c>
    </row>
    <row r="61" spans="2:14" x14ac:dyDescent="0.2">
      <c r="B61">
        <v>0.27626299999999998</v>
      </c>
      <c r="C61">
        <v>0.42658400000000002</v>
      </c>
      <c r="D61">
        <v>0.547126</v>
      </c>
      <c r="E61">
        <v>0.670906</v>
      </c>
      <c r="F61">
        <v>0.77660499999999999</v>
      </c>
      <c r="G61">
        <v>0.845862</v>
      </c>
      <c r="H61">
        <v>0.92555299999999996</v>
      </c>
      <c r="I61">
        <v>1.0775619999999999</v>
      </c>
      <c r="J61">
        <v>1.1257470000000001</v>
      </c>
      <c r="K61">
        <v>1.109772</v>
      </c>
      <c r="L61">
        <v>1.3282579999999999</v>
      </c>
      <c r="M61">
        <v>1.3008580000000001</v>
      </c>
      <c r="N61">
        <v>1.423394</v>
      </c>
    </row>
    <row r="62" spans="2:14" x14ac:dyDescent="0.2">
      <c r="B62">
        <v>0.231658</v>
      </c>
      <c r="C62">
        <v>0.41291800000000001</v>
      </c>
      <c r="D62">
        <v>0.52240699999999995</v>
      </c>
      <c r="E62">
        <v>0.64316600000000002</v>
      </c>
      <c r="F62">
        <v>0.761575</v>
      </c>
      <c r="G62">
        <v>0.86702900000000005</v>
      </c>
      <c r="H62">
        <v>0.93365600000000004</v>
      </c>
      <c r="I62">
        <v>1.071437</v>
      </c>
      <c r="J62">
        <v>1.2224029999999999</v>
      </c>
      <c r="K62">
        <v>1.2063569999999999</v>
      </c>
      <c r="L62">
        <v>1.3790880000000001</v>
      </c>
      <c r="M62">
        <v>1.5441339999999999</v>
      </c>
      <c r="N62">
        <v>1.5771390000000001</v>
      </c>
    </row>
    <row r="63" spans="2:14" x14ac:dyDescent="0.2">
      <c r="B63">
        <v>0.222635</v>
      </c>
      <c r="C63">
        <v>0.40828399999999998</v>
      </c>
      <c r="D63">
        <v>0.55149400000000004</v>
      </c>
      <c r="E63">
        <v>0.67496699999999998</v>
      </c>
      <c r="F63">
        <v>0.83972599999999997</v>
      </c>
      <c r="G63">
        <v>0.914439</v>
      </c>
      <c r="H63">
        <v>0.96020799999999995</v>
      </c>
      <c r="I63">
        <v>1.173081</v>
      </c>
      <c r="J63">
        <v>1.1700010000000001</v>
      </c>
      <c r="K63">
        <v>1.440437</v>
      </c>
      <c r="L63">
        <v>1.4489000000000001</v>
      </c>
      <c r="M63">
        <v>1.546357</v>
      </c>
      <c r="N63">
        <v>1.784057</v>
      </c>
    </row>
    <row r="64" spans="2:14" x14ac:dyDescent="0.2">
      <c r="B64">
        <v>0.237236</v>
      </c>
      <c r="C64">
        <v>0.40379799999999999</v>
      </c>
      <c r="D64">
        <v>0.54568000000000005</v>
      </c>
      <c r="E64">
        <v>0.67811200000000005</v>
      </c>
      <c r="F64">
        <v>0.89906699999999995</v>
      </c>
      <c r="G64">
        <v>0.98402599999999996</v>
      </c>
      <c r="H64">
        <v>1.021466</v>
      </c>
      <c r="I64">
        <v>1.123928</v>
      </c>
      <c r="J64">
        <v>1.15666</v>
      </c>
      <c r="K64">
        <v>1.2737000000000001</v>
      </c>
      <c r="L64">
        <v>1.4567429999999999</v>
      </c>
      <c r="M64">
        <v>1.5589980000000001</v>
      </c>
      <c r="N64">
        <v>1.965935</v>
      </c>
    </row>
    <row r="65" spans="1:14" x14ac:dyDescent="0.2">
      <c r="B65">
        <v>0.22872200000000001</v>
      </c>
      <c r="C65">
        <v>0.42888399999999999</v>
      </c>
      <c r="D65">
        <v>0.55079900000000004</v>
      </c>
      <c r="E65">
        <v>0.64572600000000002</v>
      </c>
      <c r="F65">
        <v>0.80170200000000003</v>
      </c>
      <c r="G65">
        <v>1.003728</v>
      </c>
      <c r="H65">
        <v>1.104732</v>
      </c>
      <c r="I65">
        <v>1.152325</v>
      </c>
      <c r="J65">
        <v>1.248821</v>
      </c>
      <c r="K65">
        <v>1.3056000000000001</v>
      </c>
      <c r="L65">
        <v>1.4313439999999999</v>
      </c>
      <c r="M65">
        <v>1.4632540000000001</v>
      </c>
      <c r="N65">
        <v>1.6709719999999999</v>
      </c>
    </row>
    <row r="66" spans="1:14" x14ac:dyDescent="0.2">
      <c r="B66">
        <v>0.20521800000000001</v>
      </c>
      <c r="C66">
        <v>0.36236699999999999</v>
      </c>
      <c r="D66">
        <v>0.53504799999999997</v>
      </c>
      <c r="E66">
        <v>0.66902600000000001</v>
      </c>
      <c r="F66">
        <v>0.80456799999999995</v>
      </c>
      <c r="G66">
        <v>0.94789999999999996</v>
      </c>
      <c r="H66">
        <v>1.210717</v>
      </c>
      <c r="I66">
        <v>1.2393909999999999</v>
      </c>
      <c r="J66">
        <v>1.295574</v>
      </c>
      <c r="K66">
        <v>1.3429519999999999</v>
      </c>
      <c r="L66">
        <v>1.43954</v>
      </c>
      <c r="M66">
        <v>1.6575899999999999</v>
      </c>
      <c r="N66">
        <v>1.9128780000000001</v>
      </c>
    </row>
    <row r="67" spans="1:14" x14ac:dyDescent="0.2">
      <c r="B67">
        <v>0.22157499999999999</v>
      </c>
      <c r="C67">
        <v>0.42114800000000002</v>
      </c>
      <c r="D67">
        <v>0.49502600000000002</v>
      </c>
      <c r="E67">
        <v>0.62373400000000001</v>
      </c>
      <c r="F67">
        <v>0.83350599999999997</v>
      </c>
      <c r="G67">
        <v>0.97848400000000002</v>
      </c>
      <c r="H67">
        <v>1.0929880000000001</v>
      </c>
      <c r="I67">
        <v>1.2252080000000001</v>
      </c>
      <c r="J67">
        <v>1.296689</v>
      </c>
      <c r="K67">
        <v>1.343013</v>
      </c>
      <c r="L67">
        <v>1.4677770000000001</v>
      </c>
      <c r="M67">
        <v>1.6087720000000001</v>
      </c>
      <c r="N67">
        <v>1.7300040000000001</v>
      </c>
    </row>
    <row r="68" spans="1:14" x14ac:dyDescent="0.2">
      <c r="B68">
        <v>0.21215800000000001</v>
      </c>
      <c r="C68">
        <v>0.36676399999999998</v>
      </c>
      <c r="D68">
        <v>0.48873299999999997</v>
      </c>
      <c r="E68">
        <v>0.61042200000000002</v>
      </c>
      <c r="F68">
        <v>0.66683999999999999</v>
      </c>
      <c r="G68">
        <v>0.904586</v>
      </c>
      <c r="H68">
        <v>0.99579499999999999</v>
      </c>
      <c r="I68">
        <v>1.12649</v>
      </c>
      <c r="J68">
        <v>1.3272930000000001</v>
      </c>
      <c r="K68">
        <v>1.332228</v>
      </c>
      <c r="L68">
        <v>1.381896</v>
      </c>
      <c r="M68">
        <v>1.4971159999999999</v>
      </c>
      <c r="N68">
        <v>1.664123</v>
      </c>
    </row>
    <row r="69" spans="1:14" x14ac:dyDescent="0.2">
      <c r="B69">
        <v>0.28662900000000002</v>
      </c>
      <c r="C69">
        <v>0.38739600000000002</v>
      </c>
      <c r="D69">
        <v>0.51783500000000005</v>
      </c>
      <c r="E69">
        <v>0.60136900000000004</v>
      </c>
      <c r="F69">
        <v>0.72715700000000005</v>
      </c>
      <c r="G69">
        <v>0.81408599999999998</v>
      </c>
      <c r="H69">
        <v>1.0481100000000001</v>
      </c>
      <c r="I69">
        <v>1.081337</v>
      </c>
      <c r="J69">
        <v>1.3288580000000001</v>
      </c>
      <c r="K69">
        <v>1.5846750000000001</v>
      </c>
      <c r="L69">
        <v>1.366239</v>
      </c>
      <c r="M69">
        <v>1.579388</v>
      </c>
      <c r="N69">
        <v>1.77308</v>
      </c>
    </row>
    <row r="70" spans="1:14" x14ac:dyDescent="0.2">
      <c r="B70">
        <v>0.233538</v>
      </c>
      <c r="C70">
        <v>0.43549199999999999</v>
      </c>
      <c r="D70">
        <v>0.51236999999999999</v>
      </c>
      <c r="E70">
        <v>0.60742300000000005</v>
      </c>
      <c r="F70">
        <v>0.69497299999999995</v>
      </c>
      <c r="G70">
        <v>0.77744000000000002</v>
      </c>
      <c r="H70">
        <v>0.84206400000000003</v>
      </c>
      <c r="I70">
        <v>0.92213199999999995</v>
      </c>
      <c r="J70">
        <v>1.0790059999999999</v>
      </c>
      <c r="K70">
        <v>1.095925</v>
      </c>
      <c r="L70">
        <v>1.3953469999999999</v>
      </c>
      <c r="M70">
        <v>1.708337</v>
      </c>
      <c r="N70">
        <v>1.839208</v>
      </c>
    </row>
    <row r="71" spans="1:14" x14ac:dyDescent="0.2">
      <c r="B71">
        <v>0.20048099999999999</v>
      </c>
      <c r="C71">
        <v>0.39719500000000002</v>
      </c>
      <c r="D71">
        <v>0.52905199999999997</v>
      </c>
      <c r="E71">
        <v>0.59842200000000001</v>
      </c>
      <c r="F71">
        <v>0.69129200000000002</v>
      </c>
      <c r="G71">
        <v>0.74265400000000004</v>
      </c>
      <c r="H71">
        <v>0.823743</v>
      </c>
      <c r="I71">
        <v>0.83012200000000003</v>
      </c>
      <c r="J71">
        <v>0.95989500000000005</v>
      </c>
      <c r="K71">
        <v>0.85648199999999997</v>
      </c>
      <c r="L71">
        <v>1.33629</v>
      </c>
      <c r="M71">
        <v>1.5064120000000001</v>
      </c>
      <c r="N71">
        <v>1.7012419999999999</v>
      </c>
    </row>
    <row r="72" spans="1:14" x14ac:dyDescent="0.2">
      <c r="B72">
        <v>0.204295</v>
      </c>
      <c r="C72">
        <v>0.37487300000000001</v>
      </c>
      <c r="D72">
        <v>0.50116799999999995</v>
      </c>
      <c r="E72">
        <v>0.61439999999999995</v>
      </c>
      <c r="F72">
        <v>0.70592200000000005</v>
      </c>
      <c r="G72">
        <v>0.75218200000000002</v>
      </c>
      <c r="H72">
        <v>0.84317799999999998</v>
      </c>
      <c r="I72">
        <v>0.88320299999999996</v>
      </c>
      <c r="J72">
        <v>0.96495399999999998</v>
      </c>
      <c r="K72">
        <v>0.96264300000000003</v>
      </c>
      <c r="L72">
        <v>1.1328370000000001</v>
      </c>
      <c r="M72">
        <v>1.1752899999999999</v>
      </c>
      <c r="N72">
        <v>1.2177420000000001</v>
      </c>
    </row>
    <row r="73" spans="1:14" x14ac:dyDescent="0.2">
      <c r="B73">
        <v>0.23436899999999999</v>
      </c>
      <c r="C73">
        <v>0.43487999999999999</v>
      </c>
      <c r="D73">
        <v>0.54646700000000004</v>
      </c>
      <c r="E73">
        <v>0.63924700000000001</v>
      </c>
      <c r="F73">
        <v>0.71112900000000001</v>
      </c>
      <c r="G73">
        <v>0.79150500000000001</v>
      </c>
      <c r="H73">
        <v>0.84374099999999996</v>
      </c>
      <c r="I73">
        <v>0.92588599999999999</v>
      </c>
      <c r="J73">
        <v>0.89807700000000001</v>
      </c>
      <c r="K73">
        <v>0.97833400000000004</v>
      </c>
      <c r="L73">
        <v>0.94803000000000004</v>
      </c>
      <c r="M73">
        <v>1.4009370000000001</v>
      </c>
      <c r="N73">
        <v>1.853844</v>
      </c>
    </row>
    <row r="74" spans="1:14" x14ac:dyDescent="0.2">
      <c r="A74" t="s">
        <v>109</v>
      </c>
    </row>
    <row r="75" spans="1:14" x14ac:dyDescent="0.2">
      <c r="A75">
        <v>1970</v>
      </c>
    </row>
    <row r="76" spans="1:14" x14ac:dyDescent="0.2">
      <c r="A76">
        <v>1971</v>
      </c>
    </row>
    <row r="77" spans="1:14" x14ac:dyDescent="0.2">
      <c r="A77">
        <v>1972</v>
      </c>
    </row>
    <row r="78" spans="1:14" x14ac:dyDescent="0.2">
      <c r="A78">
        <v>1973</v>
      </c>
    </row>
    <row r="79" spans="1:14" x14ac:dyDescent="0.2">
      <c r="A79">
        <v>1974</v>
      </c>
    </row>
    <row r="80" spans="1:14" x14ac:dyDescent="0.2">
      <c r="A80">
        <v>1975</v>
      </c>
    </row>
    <row r="81" spans="1:1" x14ac:dyDescent="0.2">
      <c r="A81">
        <v>1976</v>
      </c>
    </row>
    <row r="82" spans="1:1" x14ac:dyDescent="0.2">
      <c r="A82">
        <v>1977</v>
      </c>
    </row>
    <row r="83" spans="1:1" x14ac:dyDescent="0.2">
      <c r="A83">
        <v>1978</v>
      </c>
    </row>
    <row r="84" spans="1:1" x14ac:dyDescent="0.2">
      <c r="A84">
        <v>1979</v>
      </c>
    </row>
    <row r="85" spans="1:1" x14ac:dyDescent="0.2">
      <c r="A85">
        <v>1980</v>
      </c>
    </row>
    <row r="86" spans="1:1" x14ac:dyDescent="0.2">
      <c r="A86">
        <v>1981</v>
      </c>
    </row>
    <row r="87" spans="1:1" x14ac:dyDescent="0.2">
      <c r="A87">
        <v>1982</v>
      </c>
    </row>
    <row r="88" spans="1:1" x14ac:dyDescent="0.2">
      <c r="A88">
        <v>1983</v>
      </c>
    </row>
    <row r="89" spans="1:1" x14ac:dyDescent="0.2">
      <c r="A89">
        <v>1984</v>
      </c>
    </row>
    <row r="90" spans="1:1" x14ac:dyDescent="0.2">
      <c r="A90">
        <v>1985</v>
      </c>
    </row>
    <row r="91" spans="1:1" x14ac:dyDescent="0.2">
      <c r="A91">
        <v>1986</v>
      </c>
    </row>
    <row r="92" spans="1:1" x14ac:dyDescent="0.2">
      <c r="A92">
        <v>1987</v>
      </c>
    </row>
    <row r="93" spans="1:1" x14ac:dyDescent="0.2">
      <c r="A93">
        <v>1988</v>
      </c>
    </row>
    <row r="94" spans="1:1" x14ac:dyDescent="0.2">
      <c r="A94">
        <v>1989</v>
      </c>
    </row>
    <row r="95" spans="1:1" x14ac:dyDescent="0.2">
      <c r="A95">
        <v>1990</v>
      </c>
    </row>
    <row r="96" spans="1:1" x14ac:dyDescent="0.2">
      <c r="A96">
        <v>1991</v>
      </c>
    </row>
    <row r="97" spans="1:1" x14ac:dyDescent="0.2">
      <c r="A97">
        <v>1992</v>
      </c>
    </row>
    <row r="98" spans="1:1" x14ac:dyDescent="0.2">
      <c r="A98">
        <v>1993</v>
      </c>
    </row>
    <row r="99" spans="1:1" x14ac:dyDescent="0.2">
      <c r="A99">
        <v>1994</v>
      </c>
    </row>
    <row r="100" spans="1:1" x14ac:dyDescent="0.2">
      <c r="A100">
        <v>1995</v>
      </c>
    </row>
    <row r="101" spans="1:1" x14ac:dyDescent="0.2">
      <c r="A101">
        <v>1996</v>
      </c>
    </row>
    <row r="102" spans="1:1" x14ac:dyDescent="0.2">
      <c r="A102">
        <v>1997</v>
      </c>
    </row>
    <row r="103" spans="1:1" x14ac:dyDescent="0.2">
      <c r="A103">
        <v>1998</v>
      </c>
    </row>
    <row r="104" spans="1:1" x14ac:dyDescent="0.2">
      <c r="A104">
        <v>1999</v>
      </c>
    </row>
    <row r="105" spans="1:1" x14ac:dyDescent="0.2">
      <c r="A105">
        <v>2000</v>
      </c>
    </row>
    <row r="106" spans="1:1" x14ac:dyDescent="0.2">
      <c r="A106">
        <v>2001</v>
      </c>
    </row>
    <row r="107" spans="1:1" x14ac:dyDescent="0.2">
      <c r="A107">
        <v>2002</v>
      </c>
    </row>
    <row r="108" spans="1:1" x14ac:dyDescent="0.2">
      <c r="A108">
        <v>2003</v>
      </c>
    </row>
    <row r="109" spans="1:1" x14ac:dyDescent="0.2">
      <c r="A109">
        <v>2004</v>
      </c>
    </row>
    <row r="110" spans="1:1" x14ac:dyDescent="0.2">
      <c r="A110">
        <v>2005</v>
      </c>
    </row>
    <row r="111" spans="1:1" x14ac:dyDescent="0.2">
      <c r="A111">
        <v>2006</v>
      </c>
    </row>
    <row r="112" spans="1:1" x14ac:dyDescent="0.2">
      <c r="A112">
        <v>2007</v>
      </c>
    </row>
    <row r="113" spans="1:14" x14ac:dyDescent="0.2">
      <c r="A113">
        <v>2008</v>
      </c>
    </row>
    <row r="114" spans="1:14" x14ac:dyDescent="0.2">
      <c r="A114">
        <v>2009</v>
      </c>
    </row>
    <row r="115" spans="1:14" x14ac:dyDescent="0.2">
      <c r="A115">
        <v>2010</v>
      </c>
    </row>
    <row r="116" spans="1:14" x14ac:dyDescent="0.2">
      <c r="A116">
        <v>2011</v>
      </c>
    </row>
    <row r="117" spans="1:14" x14ac:dyDescent="0.2">
      <c r="A117">
        <v>2012</v>
      </c>
    </row>
    <row r="118" spans="1:14" x14ac:dyDescent="0.2">
      <c r="A118">
        <v>2013</v>
      </c>
    </row>
    <row r="119" spans="1:14" x14ac:dyDescent="0.2">
      <c r="A119">
        <v>2014</v>
      </c>
    </row>
    <row r="120" spans="1:14" x14ac:dyDescent="0.2">
      <c r="A120">
        <v>2015</v>
      </c>
    </row>
    <row r="121" spans="1:14" x14ac:dyDescent="0.2">
      <c r="A121">
        <v>2016</v>
      </c>
    </row>
    <row r="122" spans="1:14" x14ac:dyDescent="0.2">
      <c r="A122">
        <v>2017</v>
      </c>
    </row>
    <row r="123" spans="1:14" x14ac:dyDescent="0.2">
      <c r="A123">
        <v>2018</v>
      </c>
    </row>
    <row r="124" spans="1:14" x14ac:dyDescent="0.2">
      <c r="A124">
        <v>2019</v>
      </c>
    </row>
    <row r="125" spans="1:14" x14ac:dyDescent="0.2">
      <c r="A125">
        <v>2020</v>
      </c>
    </row>
    <row r="126" spans="1:14" x14ac:dyDescent="0.2">
      <c r="A126">
        <v>2021</v>
      </c>
    </row>
    <row r="127" spans="1:14" x14ac:dyDescent="0.2">
      <c r="A127" t="s">
        <v>110</v>
      </c>
    </row>
    <row r="128" spans="1:14" x14ac:dyDescent="0.2">
      <c r="A128">
        <v>1970</v>
      </c>
      <c r="B128">
        <v>0.40607500000000002</v>
      </c>
      <c r="C128">
        <v>0.47904000000000002</v>
      </c>
      <c r="D128">
        <v>0.60516300000000001</v>
      </c>
      <c r="E128">
        <v>0.73243199999999997</v>
      </c>
      <c r="F128">
        <v>0.85768100000000003</v>
      </c>
      <c r="G128">
        <v>0.97855800000000004</v>
      </c>
      <c r="H128">
        <v>1.0934189999999999</v>
      </c>
      <c r="I128">
        <v>1.201201</v>
      </c>
      <c r="J128">
        <v>1.301307</v>
      </c>
      <c r="K128">
        <v>1.3934960000000001</v>
      </c>
      <c r="L128">
        <v>1.4777960000000001</v>
      </c>
      <c r="M128">
        <v>1.554424</v>
      </c>
      <c r="N128">
        <v>1.623729</v>
      </c>
    </row>
    <row r="129" spans="1:14" x14ac:dyDescent="0.2">
      <c r="A129">
        <v>1971</v>
      </c>
      <c r="B129">
        <v>0.37888500000000003</v>
      </c>
      <c r="C129">
        <v>0.56834799999999996</v>
      </c>
      <c r="D129">
        <v>0.64826799999999996</v>
      </c>
      <c r="E129">
        <v>0.77592799999999995</v>
      </c>
      <c r="F129">
        <v>0.90048700000000004</v>
      </c>
      <c r="G129">
        <v>1.019871</v>
      </c>
      <c r="H129">
        <v>1.1326750000000001</v>
      </c>
      <c r="I129">
        <v>1.238038</v>
      </c>
      <c r="J129">
        <v>1.33552</v>
      </c>
      <c r="K129">
        <v>1.4250039999999999</v>
      </c>
      <c r="L129">
        <v>1.506607</v>
      </c>
      <c r="M129">
        <v>1.580613</v>
      </c>
      <c r="N129">
        <v>1.6474150000000001</v>
      </c>
    </row>
    <row r="130" spans="1:14" x14ac:dyDescent="0.2">
      <c r="A130">
        <v>1972</v>
      </c>
      <c r="B130">
        <v>0.313029</v>
      </c>
      <c r="C130">
        <v>0.56719900000000001</v>
      </c>
      <c r="D130">
        <v>0.76473400000000002</v>
      </c>
      <c r="E130">
        <v>0.84643699999999999</v>
      </c>
      <c r="F130">
        <v>0.97095299999999995</v>
      </c>
      <c r="G130">
        <v>1.088705</v>
      </c>
      <c r="H130">
        <v>1.19872</v>
      </c>
      <c r="I130">
        <v>1.300502</v>
      </c>
      <c r="J130">
        <v>1.393912</v>
      </c>
      <c r="K130">
        <v>1.479068</v>
      </c>
      <c r="L130">
        <v>1.5562670000000001</v>
      </c>
      <c r="M130">
        <v>1.6259239999999999</v>
      </c>
      <c r="N130">
        <v>1.6885269999999999</v>
      </c>
    </row>
    <row r="131" spans="1:14" x14ac:dyDescent="0.2">
      <c r="A131">
        <v>1973</v>
      </c>
      <c r="B131">
        <v>0.39502300000000001</v>
      </c>
      <c r="C131">
        <v>0.437303</v>
      </c>
      <c r="D131">
        <v>0.69679899999999995</v>
      </c>
      <c r="E131">
        <v>0.89551099999999995</v>
      </c>
      <c r="F131">
        <v>0.97514000000000001</v>
      </c>
      <c r="G131">
        <v>1.0951630000000001</v>
      </c>
      <c r="H131">
        <v>1.2067330000000001</v>
      </c>
      <c r="I131">
        <v>1.309474</v>
      </c>
      <c r="J131">
        <v>1.4033679999999999</v>
      </c>
      <c r="K131">
        <v>1.4886429999999999</v>
      </c>
      <c r="L131">
        <v>1.5656920000000001</v>
      </c>
      <c r="M131">
        <v>1.6350070000000001</v>
      </c>
      <c r="N131">
        <v>1.6971400000000001</v>
      </c>
    </row>
    <row r="132" spans="1:14" x14ac:dyDescent="0.2">
      <c r="A132">
        <v>1974</v>
      </c>
      <c r="B132">
        <v>0.33911400000000003</v>
      </c>
      <c r="C132">
        <v>0.53575799999999996</v>
      </c>
      <c r="D132">
        <v>0.58407100000000001</v>
      </c>
      <c r="E132">
        <v>0.84489999999999998</v>
      </c>
      <c r="F132">
        <v>1.0412619999999999</v>
      </c>
      <c r="G132">
        <v>1.115804</v>
      </c>
      <c r="H132">
        <v>1.2288250000000001</v>
      </c>
      <c r="I132">
        <v>1.332157</v>
      </c>
      <c r="J132">
        <v>1.4259649999999999</v>
      </c>
      <c r="K132">
        <v>1.5106470000000001</v>
      </c>
      <c r="L132">
        <v>1.5867420000000001</v>
      </c>
      <c r="M132">
        <v>1.654863</v>
      </c>
      <c r="N132">
        <v>1.7156560000000001</v>
      </c>
    </row>
    <row r="133" spans="1:14" x14ac:dyDescent="0.2">
      <c r="A133">
        <v>1975</v>
      </c>
      <c r="B133">
        <v>0.40965400000000002</v>
      </c>
      <c r="C133">
        <v>0.46159800000000001</v>
      </c>
      <c r="D133">
        <v>0.663493</v>
      </c>
      <c r="E133">
        <v>0.71296499999999996</v>
      </c>
      <c r="F133">
        <v>0.97174899999999997</v>
      </c>
      <c r="G133">
        <v>1.1636839999999999</v>
      </c>
      <c r="H133">
        <v>1.232132</v>
      </c>
      <c r="I133">
        <v>1.3379840000000001</v>
      </c>
      <c r="J133">
        <v>1.4335420000000001</v>
      </c>
      <c r="K133">
        <v>1.5193319999999999</v>
      </c>
      <c r="L133">
        <v>1.5960240000000001</v>
      </c>
      <c r="M133">
        <v>1.6643479999999999</v>
      </c>
      <c r="N133">
        <v>1.7250529999999999</v>
      </c>
    </row>
    <row r="134" spans="1:14" x14ac:dyDescent="0.2">
      <c r="A134">
        <v>1976</v>
      </c>
      <c r="B134">
        <v>0.41883399999999998</v>
      </c>
      <c r="C134">
        <v>0.55777299999999996</v>
      </c>
      <c r="D134">
        <v>0.616066</v>
      </c>
      <c r="E134">
        <v>0.81936299999999995</v>
      </c>
      <c r="F134">
        <v>0.86636199999999997</v>
      </c>
      <c r="G134">
        <v>1.119793</v>
      </c>
      <c r="H134">
        <v>1.3043579999999999</v>
      </c>
      <c r="I134">
        <v>1.364136</v>
      </c>
      <c r="J134">
        <v>1.4605870000000001</v>
      </c>
      <c r="K134">
        <v>1.5464500000000001</v>
      </c>
      <c r="L134">
        <v>1.6225780000000001</v>
      </c>
      <c r="M134">
        <v>1.689873</v>
      </c>
      <c r="N134">
        <v>1.749228</v>
      </c>
    </row>
    <row r="135" spans="1:14" x14ac:dyDescent="0.2">
      <c r="A135">
        <v>1977</v>
      </c>
      <c r="B135">
        <v>0.321544</v>
      </c>
      <c r="C135">
        <v>0.66157900000000003</v>
      </c>
      <c r="D135">
        <v>0.81092299999999995</v>
      </c>
      <c r="E135">
        <v>0.87151500000000004</v>
      </c>
      <c r="F135">
        <v>1.0707580000000001</v>
      </c>
      <c r="G135">
        <v>1.1089830000000001</v>
      </c>
      <c r="H135">
        <v>1.3503369999999999</v>
      </c>
      <c r="I135">
        <v>1.520694</v>
      </c>
      <c r="J135">
        <v>1.5650649999999999</v>
      </c>
      <c r="K135">
        <v>1.645627</v>
      </c>
      <c r="L135">
        <v>1.7156530000000001</v>
      </c>
      <c r="M135">
        <v>1.7763819999999999</v>
      </c>
      <c r="N135">
        <v>1.8289789999999999</v>
      </c>
    </row>
    <row r="136" spans="1:14" x14ac:dyDescent="0.2">
      <c r="A136">
        <v>1978</v>
      </c>
      <c r="B136">
        <v>0.43421799999999999</v>
      </c>
      <c r="C136">
        <v>0.46643699999999999</v>
      </c>
      <c r="D136">
        <v>0.81268200000000002</v>
      </c>
      <c r="E136">
        <v>0.96339799999999998</v>
      </c>
      <c r="F136">
        <v>1.0215700000000001</v>
      </c>
      <c r="G136">
        <v>1.2155769999999999</v>
      </c>
      <c r="H136">
        <v>1.2465930000000001</v>
      </c>
      <c r="I136">
        <v>1.4794659999999999</v>
      </c>
      <c r="J136">
        <v>1.6406270000000001</v>
      </c>
      <c r="K136">
        <v>1.675513</v>
      </c>
      <c r="L136">
        <v>1.746623</v>
      </c>
      <c r="M136">
        <v>1.807458</v>
      </c>
      <c r="N136">
        <v>1.859413</v>
      </c>
    </row>
    <row r="137" spans="1:14" x14ac:dyDescent="0.2">
      <c r="A137">
        <v>1979</v>
      </c>
      <c r="B137">
        <v>0.30593300000000001</v>
      </c>
      <c r="C137">
        <v>0.69953299999999996</v>
      </c>
      <c r="D137">
        <v>0.74312400000000001</v>
      </c>
      <c r="E137">
        <v>1.091882</v>
      </c>
      <c r="F137">
        <v>1.238167</v>
      </c>
      <c r="G137">
        <v>1.2867500000000001</v>
      </c>
      <c r="H137">
        <v>1.467557</v>
      </c>
      <c r="I137">
        <v>1.483044</v>
      </c>
      <c r="J137">
        <v>1.6990769999999999</v>
      </c>
      <c r="K137">
        <v>1.8428709999999999</v>
      </c>
      <c r="L137">
        <v>1.860449</v>
      </c>
      <c r="M137">
        <v>1.914728</v>
      </c>
      <c r="N137">
        <v>1.959497</v>
      </c>
    </row>
    <row r="138" spans="1:14" x14ac:dyDescent="0.2">
      <c r="A138">
        <v>1980</v>
      </c>
      <c r="B138">
        <v>0.35339700000000002</v>
      </c>
      <c r="C138">
        <v>0.43430000000000002</v>
      </c>
      <c r="D138">
        <v>0.83340199999999998</v>
      </c>
      <c r="E138">
        <v>0.87820799999999999</v>
      </c>
      <c r="F138">
        <v>1.224823</v>
      </c>
      <c r="G138">
        <v>1.3664689999999999</v>
      </c>
      <c r="H138">
        <v>1.4086650000000001</v>
      </c>
      <c r="I138">
        <v>1.581958</v>
      </c>
      <c r="J138">
        <v>1.589297</v>
      </c>
      <c r="K138">
        <v>1.7969280000000001</v>
      </c>
      <c r="L138">
        <v>1.932348</v>
      </c>
      <c r="M138">
        <v>1.941783</v>
      </c>
      <c r="N138">
        <v>1.988289</v>
      </c>
    </row>
    <row r="139" spans="1:14" x14ac:dyDescent="0.2">
      <c r="A139">
        <v>1981</v>
      </c>
      <c r="B139">
        <v>0.34307199999999999</v>
      </c>
      <c r="C139">
        <v>0.47338400000000003</v>
      </c>
      <c r="D139">
        <v>0.55942999999999998</v>
      </c>
      <c r="E139">
        <v>0.95966899999999999</v>
      </c>
      <c r="F139">
        <v>1.0024709999999999</v>
      </c>
      <c r="G139">
        <v>1.344749</v>
      </c>
      <c r="H139">
        <v>1.4804250000000001</v>
      </c>
      <c r="I139">
        <v>1.5155989999999999</v>
      </c>
      <c r="J139">
        <v>1.681276</v>
      </c>
      <c r="K139">
        <v>1.6807609999999999</v>
      </c>
      <c r="L139">
        <v>1.8805639999999999</v>
      </c>
      <c r="M139">
        <v>2.008372</v>
      </c>
      <c r="N139">
        <v>2.0105420000000001</v>
      </c>
    </row>
    <row r="140" spans="1:14" x14ac:dyDescent="0.2">
      <c r="A140">
        <v>1982</v>
      </c>
      <c r="B140">
        <v>0.35329899999999997</v>
      </c>
      <c r="C140">
        <v>0.45177</v>
      </c>
      <c r="D140">
        <v>0.58674099999999996</v>
      </c>
      <c r="E140">
        <v>0.67381599999999997</v>
      </c>
      <c r="F140">
        <v>1.0722389999999999</v>
      </c>
      <c r="G140">
        <v>1.111113</v>
      </c>
      <c r="H140">
        <v>1.447983</v>
      </c>
      <c r="I140">
        <v>1.5772969999999999</v>
      </c>
      <c r="J140">
        <v>1.6055710000000001</v>
      </c>
      <c r="K140">
        <v>1.7641340000000001</v>
      </c>
      <c r="L140">
        <v>1.7565280000000001</v>
      </c>
      <c r="M140">
        <v>1.949435</v>
      </c>
      <c r="N140">
        <v>2.070662</v>
      </c>
    </row>
    <row r="141" spans="1:14" x14ac:dyDescent="0.2">
      <c r="A141">
        <v>1983</v>
      </c>
      <c r="B141">
        <v>0.38836500000000002</v>
      </c>
      <c r="C141">
        <v>0.46623599999999998</v>
      </c>
      <c r="D141">
        <v>0.56954700000000003</v>
      </c>
      <c r="E141">
        <v>0.70558799999999999</v>
      </c>
      <c r="F141">
        <v>0.79077699999999995</v>
      </c>
      <c r="G141">
        <v>1.1851179999999999</v>
      </c>
      <c r="H141">
        <v>1.2183740000000001</v>
      </c>
      <c r="I141">
        <v>1.5486329999999999</v>
      </c>
      <c r="J141">
        <v>1.6707780000000001</v>
      </c>
      <c r="K141">
        <v>1.6916599999999999</v>
      </c>
      <c r="L141">
        <v>1.8428549999999999</v>
      </c>
      <c r="M141">
        <v>1.828085</v>
      </c>
      <c r="N141">
        <v>2.014154</v>
      </c>
    </row>
    <row r="142" spans="1:14" x14ac:dyDescent="0.2">
      <c r="A142">
        <v>1984</v>
      </c>
      <c r="B142">
        <v>0.44277499999999997</v>
      </c>
      <c r="C142">
        <v>0.52947200000000005</v>
      </c>
      <c r="D142">
        <v>0.61339200000000005</v>
      </c>
      <c r="E142">
        <v>0.71804000000000001</v>
      </c>
      <c r="F142">
        <v>0.85172300000000001</v>
      </c>
      <c r="G142">
        <v>0.931813</v>
      </c>
      <c r="H142">
        <v>1.319134</v>
      </c>
      <c r="I142">
        <v>1.34413</v>
      </c>
      <c r="J142">
        <v>1.6654329999999999</v>
      </c>
      <c r="K142">
        <v>1.7783420000000001</v>
      </c>
      <c r="L142">
        <v>1.7900180000000001</v>
      </c>
      <c r="M142">
        <v>1.9322619999999999</v>
      </c>
      <c r="N142">
        <v>1.9089469999999999</v>
      </c>
    </row>
    <row r="143" spans="1:14" x14ac:dyDescent="0.2">
      <c r="A143">
        <v>1985</v>
      </c>
      <c r="B143">
        <v>0.45665499999999998</v>
      </c>
      <c r="C143">
        <v>0.55205000000000004</v>
      </c>
      <c r="D143">
        <v>0.64343099999999998</v>
      </c>
      <c r="E143">
        <v>0.72838499999999995</v>
      </c>
      <c r="F143">
        <v>0.83120799999999995</v>
      </c>
      <c r="G143">
        <v>0.96094299999999999</v>
      </c>
      <c r="H143">
        <v>1.035596</v>
      </c>
      <c r="I143">
        <v>1.41652</v>
      </c>
      <c r="J143">
        <v>1.43458</v>
      </c>
      <c r="K143">
        <v>1.7487299999999999</v>
      </c>
      <c r="L143">
        <v>1.854511</v>
      </c>
      <c r="M143">
        <v>1.8592550000000001</v>
      </c>
      <c r="N143">
        <v>1.994882</v>
      </c>
    </row>
    <row r="144" spans="1:14" x14ac:dyDescent="0.2">
      <c r="A144">
        <v>1986</v>
      </c>
      <c r="B144">
        <v>0.38114100000000001</v>
      </c>
      <c r="C144">
        <v>0.52612400000000004</v>
      </c>
      <c r="D144">
        <v>0.62449699999999997</v>
      </c>
      <c r="E144">
        <v>0.71653599999999995</v>
      </c>
      <c r="F144">
        <v>0.80032999999999999</v>
      </c>
      <c r="G144">
        <v>0.90064200000000005</v>
      </c>
      <c r="H144">
        <v>1.026921</v>
      </c>
      <c r="I144">
        <v>1.097507</v>
      </c>
      <c r="J144">
        <v>1.4740230000000001</v>
      </c>
      <c r="K144">
        <v>1.4875350000000001</v>
      </c>
      <c r="L144">
        <v>1.797153</v>
      </c>
      <c r="M144">
        <v>1.8985270000000001</v>
      </c>
      <c r="N144">
        <v>1.899065</v>
      </c>
    </row>
    <row r="145" spans="1:14" x14ac:dyDescent="0.2">
      <c r="A145">
        <v>1987</v>
      </c>
      <c r="B145">
        <v>0.42257400000000001</v>
      </c>
      <c r="C145">
        <v>0.466611</v>
      </c>
      <c r="D145">
        <v>0.61525799999999997</v>
      </c>
      <c r="E145">
        <v>0.71443999999999996</v>
      </c>
      <c r="F145">
        <v>0.80505199999999999</v>
      </c>
      <c r="G145">
        <v>0.88575700000000002</v>
      </c>
      <c r="H145">
        <v>0.98181700000000005</v>
      </c>
      <c r="I145">
        <v>1.103092</v>
      </c>
      <c r="J145">
        <v>1.1682539999999999</v>
      </c>
      <c r="K145">
        <v>1.539175</v>
      </c>
      <c r="L145">
        <v>1.5471109999999999</v>
      </c>
      <c r="M145">
        <v>1.851308</v>
      </c>
      <c r="N145">
        <v>1.947506</v>
      </c>
    </row>
    <row r="146" spans="1:14" x14ac:dyDescent="0.2">
      <c r="A146">
        <v>1988</v>
      </c>
      <c r="B146">
        <v>0.39050800000000002</v>
      </c>
      <c r="C146">
        <v>0.50549699999999997</v>
      </c>
      <c r="D146">
        <v>0.55308900000000005</v>
      </c>
      <c r="E146">
        <v>0.70252099999999995</v>
      </c>
      <c r="F146">
        <v>0.80031799999999997</v>
      </c>
      <c r="G146">
        <v>0.88793299999999997</v>
      </c>
      <c r="H146">
        <v>0.96451299999999995</v>
      </c>
      <c r="I146">
        <v>1.0557190000000001</v>
      </c>
      <c r="J146">
        <v>1.1717310000000001</v>
      </c>
      <c r="K146">
        <v>1.2314639999999999</v>
      </c>
      <c r="L146">
        <v>1.596976</v>
      </c>
      <c r="M146">
        <v>1.5996520000000001</v>
      </c>
      <c r="N146">
        <v>1.898827</v>
      </c>
    </row>
    <row r="147" spans="1:14" x14ac:dyDescent="0.2">
      <c r="A147">
        <v>1989</v>
      </c>
      <c r="B147">
        <v>0.33365299999999998</v>
      </c>
      <c r="C147">
        <v>0.47401399999999999</v>
      </c>
      <c r="D147">
        <v>0.59258299999999997</v>
      </c>
      <c r="E147">
        <v>0.64096500000000001</v>
      </c>
      <c r="F147">
        <v>0.78900199999999998</v>
      </c>
      <c r="G147">
        <v>0.88378199999999996</v>
      </c>
      <c r="H147">
        <v>0.96724200000000005</v>
      </c>
      <c r="I147">
        <v>1.038934</v>
      </c>
      <c r="J147">
        <v>1.1248389999999999</v>
      </c>
      <c r="K147">
        <v>1.235385</v>
      </c>
      <c r="L147">
        <v>1.2896719999999999</v>
      </c>
      <c r="M147">
        <v>1.649886</v>
      </c>
      <c r="N147">
        <v>1.6475059999999999</v>
      </c>
    </row>
    <row r="148" spans="1:14" x14ac:dyDescent="0.2">
      <c r="A148">
        <v>1990</v>
      </c>
      <c r="B148">
        <v>0.29153299999999999</v>
      </c>
      <c r="C148">
        <v>0.46273700000000001</v>
      </c>
      <c r="D148">
        <v>0.60863</v>
      </c>
      <c r="E148">
        <v>0.72842099999999999</v>
      </c>
      <c r="F148">
        <v>0.774648</v>
      </c>
      <c r="G148">
        <v>0.91801999999999995</v>
      </c>
      <c r="H148">
        <v>1.0063770000000001</v>
      </c>
      <c r="I148">
        <v>1.082282</v>
      </c>
      <c r="J148">
        <v>1.14578</v>
      </c>
      <c r="K148">
        <v>1.2232369999999999</v>
      </c>
      <c r="L148">
        <v>1.3253619999999999</v>
      </c>
      <c r="M148">
        <v>1.3714599999999999</v>
      </c>
      <c r="N148">
        <v>1.723857</v>
      </c>
    </row>
    <row r="149" spans="1:14" x14ac:dyDescent="0.2">
      <c r="A149">
        <v>1991</v>
      </c>
      <c r="B149">
        <v>0.27671000000000001</v>
      </c>
      <c r="C149">
        <v>0.40133799999999997</v>
      </c>
      <c r="D149">
        <v>0.57724799999999998</v>
      </c>
      <c r="E149">
        <v>0.72418199999999999</v>
      </c>
      <c r="F149">
        <v>0.84213899999999997</v>
      </c>
      <c r="G149">
        <v>0.88439699999999999</v>
      </c>
      <c r="H149">
        <v>1.0223059999999999</v>
      </c>
      <c r="I149">
        <v>1.104236</v>
      </c>
      <c r="J149">
        <v>1.173171</v>
      </c>
      <c r="K149">
        <v>1.229482</v>
      </c>
      <c r="L149">
        <v>1.2997749999999999</v>
      </c>
      <c r="M149">
        <v>1.394935</v>
      </c>
      <c r="N149">
        <v>1.4343840000000001</v>
      </c>
    </row>
    <row r="150" spans="1:14" x14ac:dyDescent="0.2">
      <c r="A150">
        <v>1992</v>
      </c>
      <c r="B150">
        <v>0.40434399999999998</v>
      </c>
      <c r="C150">
        <v>0.43471100000000001</v>
      </c>
      <c r="D150">
        <v>0.56611100000000003</v>
      </c>
      <c r="E150">
        <v>0.74351800000000001</v>
      </c>
      <c r="F150">
        <v>0.88781299999999996</v>
      </c>
      <c r="G150">
        <v>1.0000599999999999</v>
      </c>
      <c r="H150">
        <v>1.034457</v>
      </c>
      <c r="I150">
        <v>1.1631180000000001</v>
      </c>
      <c r="J150">
        <v>1.2350190000000001</v>
      </c>
      <c r="K150">
        <v>1.293612</v>
      </c>
      <c r="L150">
        <v>1.3396159999999999</v>
      </c>
      <c r="M150">
        <v>1.399886</v>
      </c>
      <c r="N150">
        <v>1.4854780000000001</v>
      </c>
    </row>
    <row r="151" spans="1:14" x14ac:dyDescent="0.2">
      <c r="A151">
        <v>1993</v>
      </c>
      <c r="B151">
        <v>0.48317199999999999</v>
      </c>
      <c r="C151">
        <v>0.61363000000000001</v>
      </c>
      <c r="D151">
        <v>0.65296699999999996</v>
      </c>
      <c r="E151">
        <v>0.78634999999999999</v>
      </c>
      <c r="F151">
        <v>0.96026199999999995</v>
      </c>
      <c r="G151">
        <v>1.096992</v>
      </c>
      <c r="H151">
        <v>1.1988270000000001</v>
      </c>
      <c r="I151">
        <v>1.220974</v>
      </c>
      <c r="J151">
        <v>1.3363510000000001</v>
      </c>
      <c r="K151">
        <v>1.3945529999999999</v>
      </c>
      <c r="L151">
        <v>1.4394929999999999</v>
      </c>
      <c r="M151">
        <v>1.4722200000000001</v>
      </c>
      <c r="N151">
        <v>1.5198179999999999</v>
      </c>
    </row>
    <row r="152" spans="1:14" x14ac:dyDescent="0.2">
      <c r="A152">
        <v>1994</v>
      </c>
      <c r="B152">
        <v>0.39816200000000002</v>
      </c>
      <c r="C152">
        <v>0.60011000000000003</v>
      </c>
      <c r="D152">
        <v>0.73558000000000001</v>
      </c>
      <c r="E152">
        <v>0.77602499999999996</v>
      </c>
      <c r="F152">
        <v>0.90745500000000001</v>
      </c>
      <c r="G152">
        <v>1.07714</v>
      </c>
      <c r="H152">
        <v>1.208053</v>
      </c>
      <c r="I152">
        <v>1.303043</v>
      </c>
      <c r="J152">
        <v>1.3177669999999999</v>
      </c>
      <c r="K152">
        <v>1.4254899999999999</v>
      </c>
      <c r="L152">
        <v>1.476064</v>
      </c>
      <c r="M152">
        <v>1.5135860000000001</v>
      </c>
      <c r="N152">
        <v>1.5392319999999999</v>
      </c>
    </row>
    <row r="153" spans="1:14" x14ac:dyDescent="0.2">
      <c r="A153">
        <v>1995</v>
      </c>
      <c r="B153">
        <v>0.31887599999999999</v>
      </c>
      <c r="C153">
        <v>0.49457899999999999</v>
      </c>
      <c r="D153">
        <v>0.70065999999999995</v>
      </c>
      <c r="E153">
        <v>0.83704400000000001</v>
      </c>
      <c r="F153">
        <v>0.87587899999999996</v>
      </c>
      <c r="G153">
        <v>1.003824</v>
      </c>
      <c r="H153">
        <v>1.168712</v>
      </c>
      <c r="I153">
        <v>1.293981</v>
      </c>
      <c r="J153">
        <v>1.3828510000000001</v>
      </c>
      <c r="K153">
        <v>1.391265</v>
      </c>
      <c r="L153">
        <v>1.4926969999999999</v>
      </c>
      <c r="M153">
        <v>1.537155</v>
      </c>
      <c r="N153">
        <v>1.568838</v>
      </c>
    </row>
    <row r="154" spans="1:14" x14ac:dyDescent="0.2">
      <c r="A154">
        <v>1996</v>
      </c>
      <c r="B154">
        <v>0.36811899999999997</v>
      </c>
      <c r="C154">
        <v>0.41244199999999998</v>
      </c>
      <c r="D154">
        <v>0.59215600000000002</v>
      </c>
      <c r="E154">
        <v>0.79912300000000003</v>
      </c>
      <c r="F154">
        <v>0.933944</v>
      </c>
      <c r="G154">
        <v>0.96939799999999998</v>
      </c>
      <c r="H154">
        <v>1.092687</v>
      </c>
      <c r="I154">
        <v>1.2520990000000001</v>
      </c>
      <c r="J154">
        <v>1.371429</v>
      </c>
      <c r="K154">
        <v>1.454175</v>
      </c>
      <c r="L154">
        <v>1.4564839999999999</v>
      </c>
      <c r="M154">
        <v>1.5519810000000001</v>
      </c>
      <c r="N154">
        <v>1.590773</v>
      </c>
    </row>
    <row r="155" spans="1:14" x14ac:dyDescent="0.2">
      <c r="A155">
        <v>1997</v>
      </c>
      <c r="B155">
        <v>0.442633</v>
      </c>
      <c r="C155">
        <v>0.48349999999999999</v>
      </c>
      <c r="D155">
        <v>0.53276900000000005</v>
      </c>
      <c r="E155">
        <v>0.71357499999999996</v>
      </c>
      <c r="F155">
        <v>0.91861599999999999</v>
      </c>
      <c r="G155">
        <v>1.0492669999999999</v>
      </c>
      <c r="H155">
        <v>1.0789789999999999</v>
      </c>
      <c r="I155">
        <v>1.1955150000000001</v>
      </c>
      <c r="J155">
        <v>1.347604</v>
      </c>
      <c r="K155">
        <v>1.459381</v>
      </c>
      <c r="L155">
        <v>1.5346</v>
      </c>
      <c r="M155">
        <v>1.52959</v>
      </c>
      <c r="N155">
        <v>1.618101</v>
      </c>
    </row>
    <row r="156" spans="1:14" x14ac:dyDescent="0.2">
      <c r="A156">
        <v>1998</v>
      </c>
      <c r="B156">
        <v>0.40340700000000002</v>
      </c>
      <c r="C156">
        <v>0.53074600000000005</v>
      </c>
      <c r="D156">
        <v>0.57538900000000004</v>
      </c>
      <c r="E156">
        <v>0.62549299999999997</v>
      </c>
      <c r="F156">
        <v>0.80482799999999999</v>
      </c>
      <c r="G156">
        <v>1.0066839999999999</v>
      </c>
      <c r="H156">
        <v>1.132951</v>
      </c>
      <c r="I156">
        <v>1.1575059999999999</v>
      </c>
      <c r="J156">
        <v>1.2684489999999999</v>
      </c>
      <c r="K156">
        <v>1.4147700000000001</v>
      </c>
      <c r="L156">
        <v>1.5207999999999999</v>
      </c>
      <c r="M156">
        <v>1.5904290000000001</v>
      </c>
      <c r="N156">
        <v>1.5800829999999999</v>
      </c>
    </row>
    <row r="157" spans="1:14" x14ac:dyDescent="0.2">
      <c r="A157">
        <v>1999</v>
      </c>
      <c r="B157">
        <v>0.39437499999999998</v>
      </c>
      <c r="C157">
        <v>0.50467600000000001</v>
      </c>
      <c r="D157">
        <v>0.636355</v>
      </c>
      <c r="E157">
        <v>0.68195799999999995</v>
      </c>
      <c r="F157">
        <v>0.73036999999999996</v>
      </c>
      <c r="G157">
        <v>0.90604499999999999</v>
      </c>
      <c r="H157">
        <v>1.1028629999999999</v>
      </c>
      <c r="I157">
        <v>1.2232019999999999</v>
      </c>
      <c r="J157">
        <v>1.24133</v>
      </c>
      <c r="K157">
        <v>1.345645</v>
      </c>
      <c r="L157">
        <v>1.4853590000000001</v>
      </c>
      <c r="M157">
        <v>1.584964</v>
      </c>
      <c r="N157">
        <v>1.648461</v>
      </c>
    </row>
    <row r="158" spans="1:14" x14ac:dyDescent="0.2">
      <c r="A158">
        <v>2000</v>
      </c>
      <c r="B158">
        <v>0.37853500000000001</v>
      </c>
      <c r="C158">
        <v>0.49745699999999998</v>
      </c>
      <c r="D158">
        <v>0.61217600000000005</v>
      </c>
      <c r="E158">
        <v>0.74483200000000005</v>
      </c>
      <c r="F158">
        <v>0.78871400000000003</v>
      </c>
      <c r="G158">
        <v>0.83340000000000003</v>
      </c>
      <c r="H158">
        <v>1.003946</v>
      </c>
      <c r="I158">
        <v>1.1947300000000001</v>
      </c>
      <c r="J158">
        <v>1.308527</v>
      </c>
      <c r="K158">
        <v>1.3199069999999999</v>
      </c>
      <c r="L158">
        <v>1.417497</v>
      </c>
      <c r="M158">
        <v>1.5506720000000001</v>
      </c>
      <c r="N158">
        <v>1.6440360000000001</v>
      </c>
    </row>
    <row r="159" spans="1:14" x14ac:dyDescent="0.2">
      <c r="A159">
        <v>2001</v>
      </c>
      <c r="B159">
        <v>0.42575400000000002</v>
      </c>
      <c r="C159">
        <v>0.54341700000000004</v>
      </c>
      <c r="D159">
        <v>0.66940599999999995</v>
      </c>
      <c r="E159">
        <v>0.78568700000000002</v>
      </c>
      <c r="F159">
        <v>0.91559000000000001</v>
      </c>
      <c r="G159">
        <v>0.95351200000000003</v>
      </c>
      <c r="H159">
        <v>0.98999499999999996</v>
      </c>
      <c r="I159">
        <v>1.15089</v>
      </c>
      <c r="J159">
        <v>1.3312090000000001</v>
      </c>
      <c r="K159">
        <v>1.434213</v>
      </c>
      <c r="L159">
        <v>1.4348369999999999</v>
      </c>
      <c r="M159">
        <v>1.5219670000000001</v>
      </c>
      <c r="N159">
        <v>1.6451579999999999</v>
      </c>
    </row>
    <row r="160" spans="1:14" x14ac:dyDescent="0.2">
      <c r="A160">
        <v>2002</v>
      </c>
      <c r="B160">
        <v>0.42978</v>
      </c>
      <c r="C160">
        <v>0.53928799999999999</v>
      </c>
      <c r="D160">
        <v>0.66181699999999999</v>
      </c>
      <c r="E160">
        <v>0.78888199999999997</v>
      </c>
      <c r="F160">
        <v>0.90326600000000001</v>
      </c>
      <c r="G160">
        <v>1.0290649999999999</v>
      </c>
      <c r="H160">
        <v>1.061339</v>
      </c>
      <c r="I160">
        <v>1.0911770000000001</v>
      </c>
      <c r="J160">
        <v>1.244866</v>
      </c>
      <c r="K160">
        <v>1.417753</v>
      </c>
      <c r="L160">
        <v>1.5133509999999999</v>
      </c>
      <c r="M160">
        <v>1.506772</v>
      </c>
      <c r="N160">
        <v>1.5870280000000001</v>
      </c>
    </row>
    <row r="161" spans="1:14" x14ac:dyDescent="0.2">
      <c r="A161">
        <v>2003</v>
      </c>
      <c r="B161">
        <v>0.45033800000000002</v>
      </c>
      <c r="C161">
        <v>0.53437599999999996</v>
      </c>
      <c r="D161">
        <v>0.64836700000000003</v>
      </c>
      <c r="E161">
        <v>0.77188800000000002</v>
      </c>
      <c r="F161">
        <v>0.89720500000000003</v>
      </c>
      <c r="G161">
        <v>1.007809</v>
      </c>
      <c r="H161">
        <v>1.1284050000000001</v>
      </c>
      <c r="I161">
        <v>1.1545559999999999</v>
      </c>
      <c r="J161">
        <v>1.1777550000000001</v>
      </c>
      <c r="K161">
        <v>1.3245979999999999</v>
      </c>
      <c r="L161">
        <v>1.490661</v>
      </c>
      <c r="M161">
        <v>1.5796239999999999</v>
      </c>
      <c r="N161">
        <v>1.5667120000000001</v>
      </c>
    </row>
    <row r="162" spans="1:14" x14ac:dyDescent="0.2">
      <c r="A162">
        <v>2004</v>
      </c>
      <c r="B162">
        <v>0.37723499999999999</v>
      </c>
      <c r="C162">
        <v>0.556751</v>
      </c>
      <c r="D162">
        <v>0.64534999999999998</v>
      </c>
      <c r="E162">
        <v>0.76034900000000005</v>
      </c>
      <c r="F162">
        <v>0.88209199999999999</v>
      </c>
      <c r="G162">
        <v>1.0035639999999999</v>
      </c>
      <c r="H162">
        <v>1.1088739999999999</v>
      </c>
      <c r="I162">
        <v>1.223241</v>
      </c>
      <c r="J162">
        <v>1.2426379999999999</v>
      </c>
      <c r="K162">
        <v>1.2588710000000001</v>
      </c>
      <c r="L162">
        <v>1.3987719999999999</v>
      </c>
      <c r="M162">
        <v>1.5580849999999999</v>
      </c>
      <c r="N162">
        <v>1.640604</v>
      </c>
    </row>
    <row r="163" spans="1:14" x14ac:dyDescent="0.2">
      <c r="A163">
        <v>2005</v>
      </c>
      <c r="B163">
        <v>0.323519</v>
      </c>
      <c r="C163">
        <v>0.474165</v>
      </c>
      <c r="D163">
        <v>0.65783599999999998</v>
      </c>
      <c r="E163">
        <v>0.74735300000000005</v>
      </c>
      <c r="F163">
        <v>0.86073299999999997</v>
      </c>
      <c r="G163">
        <v>0.97897299999999998</v>
      </c>
      <c r="H163">
        <v>1.0956220000000001</v>
      </c>
      <c r="I163">
        <v>1.1952590000000001</v>
      </c>
      <c r="J163">
        <v>1.3034730000000001</v>
      </c>
      <c r="K163">
        <v>1.3165249999999999</v>
      </c>
      <c r="L163">
        <v>1.326435</v>
      </c>
      <c r="M163">
        <v>1.4601869999999999</v>
      </c>
      <c r="N163">
        <v>1.613631</v>
      </c>
    </row>
    <row r="164" spans="1:14" x14ac:dyDescent="0.2">
      <c r="A164">
        <v>2006</v>
      </c>
      <c r="B164">
        <v>0.30251899999999998</v>
      </c>
      <c r="C164">
        <v>0.43388900000000002</v>
      </c>
      <c r="D164">
        <v>0.58926599999999996</v>
      </c>
      <c r="E164">
        <v>0.77398199999999995</v>
      </c>
      <c r="F164">
        <v>0.86165599999999998</v>
      </c>
      <c r="G164">
        <v>0.97104699999999999</v>
      </c>
      <c r="H164">
        <v>1.083796</v>
      </c>
      <c r="I164">
        <v>1.1939850000000001</v>
      </c>
      <c r="J164">
        <v>1.286616</v>
      </c>
      <c r="K164">
        <v>1.3876059999999999</v>
      </c>
      <c r="L164">
        <v>1.3934580000000001</v>
      </c>
      <c r="M164">
        <v>1.3963669999999999</v>
      </c>
      <c r="N164">
        <v>1.5234350000000001</v>
      </c>
    </row>
    <row r="165" spans="1:14" x14ac:dyDescent="0.2">
      <c r="A165">
        <v>2007</v>
      </c>
      <c r="B165">
        <v>0.32975700000000002</v>
      </c>
      <c r="C165">
        <v>0.50011899999999998</v>
      </c>
      <c r="D165">
        <v>0.63995899999999994</v>
      </c>
      <c r="E165">
        <v>0.797207</v>
      </c>
      <c r="F165">
        <v>0.97862300000000002</v>
      </c>
      <c r="G165">
        <v>1.059156</v>
      </c>
      <c r="H165">
        <v>1.1587160000000001</v>
      </c>
      <c r="I165">
        <v>1.2598990000000001</v>
      </c>
      <c r="J165">
        <v>1.357545</v>
      </c>
      <c r="K165">
        <v>1.4372419999999999</v>
      </c>
      <c r="L165">
        <v>1.5253410000000001</v>
      </c>
      <c r="M165">
        <v>1.5186580000000001</v>
      </c>
      <c r="N165">
        <v>1.5096020000000001</v>
      </c>
    </row>
    <row r="166" spans="1:14" x14ac:dyDescent="0.2">
      <c r="A166">
        <v>2008</v>
      </c>
      <c r="B166">
        <v>0.24204899999999999</v>
      </c>
      <c r="C166">
        <v>0.46299200000000001</v>
      </c>
      <c r="D166">
        <v>0.63906499999999999</v>
      </c>
      <c r="E166">
        <v>0.78016700000000005</v>
      </c>
      <c r="F166">
        <v>0.93518999999999997</v>
      </c>
      <c r="G166">
        <v>1.111791</v>
      </c>
      <c r="H166">
        <v>1.185694</v>
      </c>
      <c r="I166">
        <v>1.2774559999999999</v>
      </c>
      <c r="J166">
        <v>1.370182</v>
      </c>
      <c r="K166">
        <v>1.4591080000000001</v>
      </c>
      <c r="L166">
        <v>1.5301130000000001</v>
      </c>
      <c r="M166">
        <v>1.6097600000000001</v>
      </c>
      <c r="N166">
        <v>1.5950089999999999</v>
      </c>
    </row>
    <row r="167" spans="1:14" x14ac:dyDescent="0.2">
      <c r="A167">
        <v>2009</v>
      </c>
      <c r="B167">
        <v>0.33856399999999998</v>
      </c>
      <c r="C167">
        <v>0.50891600000000004</v>
      </c>
      <c r="D167">
        <v>0.74129699999999998</v>
      </c>
      <c r="E167">
        <v>0.91989799999999999</v>
      </c>
      <c r="F167">
        <v>1.056543</v>
      </c>
      <c r="G167">
        <v>1.201921</v>
      </c>
      <c r="H167">
        <v>1.365245</v>
      </c>
      <c r="I167">
        <v>1.4235279999999999</v>
      </c>
      <c r="J167">
        <v>1.498351</v>
      </c>
      <c r="K167">
        <v>1.573609</v>
      </c>
      <c r="L167">
        <v>1.6451249999999999</v>
      </c>
      <c r="M167">
        <v>1.699201</v>
      </c>
      <c r="N167">
        <v>1.762689</v>
      </c>
    </row>
    <row r="168" spans="1:14" x14ac:dyDescent="0.2">
      <c r="A168">
        <v>2010</v>
      </c>
      <c r="B168">
        <v>0.302591</v>
      </c>
      <c r="C168">
        <v>0.50878199999999996</v>
      </c>
      <c r="D168">
        <v>0.68642999999999998</v>
      </c>
      <c r="E168">
        <v>0.92042400000000002</v>
      </c>
      <c r="F168">
        <v>1.096182</v>
      </c>
      <c r="G168">
        <v>1.226675</v>
      </c>
      <c r="H168">
        <v>1.3635839999999999</v>
      </c>
      <c r="I168">
        <v>1.5169440000000001</v>
      </c>
      <c r="J168">
        <v>1.5644229999999999</v>
      </c>
      <c r="K168">
        <v>1.6281049999999999</v>
      </c>
      <c r="L168">
        <v>1.692258</v>
      </c>
      <c r="M168">
        <v>1.7529760000000001</v>
      </c>
      <c r="N168">
        <v>1.796745</v>
      </c>
    </row>
    <row r="169" spans="1:14" x14ac:dyDescent="0.2">
      <c r="A169">
        <v>2011</v>
      </c>
      <c r="B169">
        <v>0.27260800000000002</v>
      </c>
      <c r="C169">
        <v>0.45044200000000001</v>
      </c>
      <c r="D169">
        <v>0.66296999999999995</v>
      </c>
      <c r="E169">
        <v>0.84201800000000004</v>
      </c>
      <c r="F169">
        <v>1.0735429999999999</v>
      </c>
      <c r="G169">
        <v>1.243957</v>
      </c>
      <c r="H169">
        <v>1.367094</v>
      </c>
      <c r="I169">
        <v>1.49535</v>
      </c>
      <c r="J169">
        <v>1.6393249999999999</v>
      </c>
      <c r="K169">
        <v>1.677127</v>
      </c>
      <c r="L169">
        <v>1.7311620000000001</v>
      </c>
      <c r="M169">
        <v>1.7859370000000001</v>
      </c>
      <c r="N169">
        <v>1.8377030000000001</v>
      </c>
    </row>
    <row r="170" spans="1:14" x14ac:dyDescent="0.2">
      <c r="A170">
        <v>2012</v>
      </c>
      <c r="B170">
        <v>0.31251499999999999</v>
      </c>
      <c r="C170">
        <v>0.41583700000000001</v>
      </c>
      <c r="D170">
        <v>0.59980900000000004</v>
      </c>
      <c r="E170">
        <v>0.81369400000000003</v>
      </c>
      <c r="F170">
        <v>0.99034999999999995</v>
      </c>
      <c r="G170">
        <v>1.2166980000000001</v>
      </c>
      <c r="H170">
        <v>1.3799870000000001</v>
      </c>
      <c r="I170">
        <v>1.49474</v>
      </c>
      <c r="J170">
        <v>1.6139049999999999</v>
      </c>
      <c r="K170">
        <v>1.748505</v>
      </c>
      <c r="L170">
        <v>1.7769630000000001</v>
      </c>
      <c r="M170">
        <v>1.8219129999999999</v>
      </c>
      <c r="N170">
        <v>1.8680140000000001</v>
      </c>
    </row>
    <row r="171" spans="1:14" x14ac:dyDescent="0.2">
      <c r="A171">
        <v>2013</v>
      </c>
      <c r="B171">
        <v>0.367981</v>
      </c>
      <c r="C171">
        <v>0.47275899999999998</v>
      </c>
      <c r="D171">
        <v>0.58294900000000005</v>
      </c>
      <c r="E171">
        <v>0.76843899999999998</v>
      </c>
      <c r="F171">
        <v>0.97964799999999996</v>
      </c>
      <c r="G171">
        <v>1.150512</v>
      </c>
      <c r="H171">
        <v>1.3688880000000001</v>
      </c>
      <c r="I171">
        <v>1.5227980000000001</v>
      </c>
      <c r="J171">
        <v>1.62738</v>
      </c>
      <c r="K171">
        <v>1.7360549999999999</v>
      </c>
      <c r="L171">
        <v>1.8602019999999999</v>
      </c>
      <c r="M171">
        <v>1.8784940000000001</v>
      </c>
      <c r="N171">
        <v>1.9137409999999999</v>
      </c>
    </row>
    <row r="172" spans="1:14" x14ac:dyDescent="0.2">
      <c r="A172">
        <v>2014</v>
      </c>
      <c r="B172">
        <v>0.44083099999999997</v>
      </c>
      <c r="C172">
        <v>0.50563400000000003</v>
      </c>
      <c r="D172">
        <v>0.61631199999999997</v>
      </c>
      <c r="E172">
        <v>0.72780599999999995</v>
      </c>
      <c r="F172">
        <v>0.91099699999999995</v>
      </c>
      <c r="G172">
        <v>1.1172299999999999</v>
      </c>
      <c r="H172">
        <v>1.2812460000000001</v>
      </c>
      <c r="I172">
        <v>1.491565</v>
      </c>
      <c r="J172">
        <v>1.6367370000000001</v>
      </c>
      <c r="K172">
        <v>1.7323090000000001</v>
      </c>
      <c r="L172">
        <v>1.8320050000000001</v>
      </c>
      <c r="M172">
        <v>1.947419</v>
      </c>
      <c r="N172">
        <v>1.9573769999999999</v>
      </c>
    </row>
    <row r="173" spans="1:14" x14ac:dyDescent="0.2">
      <c r="A173">
        <v>2015</v>
      </c>
      <c r="B173">
        <v>0.437473</v>
      </c>
      <c r="C173">
        <v>0.48003099999999999</v>
      </c>
      <c r="D173">
        <v>0.54651400000000006</v>
      </c>
      <c r="E173">
        <v>0.65756300000000001</v>
      </c>
      <c r="F173">
        <v>0.76840200000000003</v>
      </c>
      <c r="G173">
        <v>0.95017700000000005</v>
      </c>
      <c r="H173">
        <v>1.15446</v>
      </c>
      <c r="I173">
        <v>1.316182</v>
      </c>
      <c r="J173">
        <v>1.5240119999999999</v>
      </c>
      <c r="K173">
        <v>1.6666179999999999</v>
      </c>
      <c r="L173">
        <v>1.759633</v>
      </c>
      <c r="M173">
        <v>1.8568420000000001</v>
      </c>
      <c r="N173">
        <v>1.9698830000000001</v>
      </c>
    </row>
    <row r="174" spans="1:14" x14ac:dyDescent="0.2">
      <c r="A174">
        <v>2016</v>
      </c>
      <c r="B174">
        <v>0.38133699999999998</v>
      </c>
      <c r="C174">
        <v>0.52647999999999995</v>
      </c>
      <c r="D174">
        <v>0.57285299999999995</v>
      </c>
      <c r="E174">
        <v>0.64017900000000005</v>
      </c>
      <c r="F174">
        <v>0.74974200000000002</v>
      </c>
      <c r="G174">
        <v>0.85736400000000001</v>
      </c>
      <c r="H174">
        <v>1.03471</v>
      </c>
      <c r="I174">
        <v>1.233784</v>
      </c>
      <c r="J174">
        <v>1.389856</v>
      </c>
      <c r="K174">
        <v>1.5918600000000001</v>
      </c>
      <c r="L174">
        <v>1.7286600000000001</v>
      </c>
      <c r="M174">
        <v>1.816028</v>
      </c>
      <c r="N174">
        <v>1.907848</v>
      </c>
    </row>
    <row r="175" spans="1:14" x14ac:dyDescent="0.2">
      <c r="A175">
        <v>2017</v>
      </c>
      <c r="B175">
        <v>0.382772</v>
      </c>
      <c r="C175">
        <v>0.48878500000000003</v>
      </c>
      <c r="D175">
        <v>0.63853400000000005</v>
      </c>
      <c r="E175">
        <v>0.68592500000000001</v>
      </c>
      <c r="F175">
        <v>0.75145600000000001</v>
      </c>
      <c r="G175">
        <v>0.85713499999999998</v>
      </c>
      <c r="H175">
        <v>0.95941200000000004</v>
      </c>
      <c r="I175">
        <v>1.1304689999999999</v>
      </c>
      <c r="J175">
        <v>1.322722</v>
      </c>
      <c r="K175">
        <v>1.4717610000000001</v>
      </c>
      <c r="L175">
        <v>1.6667559999999999</v>
      </c>
      <c r="M175">
        <v>1.79674</v>
      </c>
      <c r="N175">
        <v>1.877602</v>
      </c>
    </row>
    <row r="176" spans="1:14" x14ac:dyDescent="0.2">
      <c r="A176">
        <v>2018</v>
      </c>
      <c r="B176">
        <v>0.37965100000000002</v>
      </c>
      <c r="C176">
        <v>0.46810400000000002</v>
      </c>
      <c r="D176">
        <v>0.57777500000000004</v>
      </c>
      <c r="E176">
        <v>0.72833199999999998</v>
      </c>
      <c r="F176">
        <v>0.77429700000000001</v>
      </c>
      <c r="G176">
        <v>0.83674400000000004</v>
      </c>
      <c r="H176">
        <v>0.93817899999999999</v>
      </c>
      <c r="I176">
        <v>1.03546</v>
      </c>
      <c r="J176">
        <v>1.201101</v>
      </c>
      <c r="K176">
        <v>1.387769</v>
      </c>
      <c r="L176">
        <v>1.5312410000000001</v>
      </c>
      <c r="M176">
        <v>1.720823</v>
      </c>
      <c r="N176">
        <v>1.8456399999999999</v>
      </c>
    </row>
    <row r="177" spans="1:14" x14ac:dyDescent="0.2">
      <c r="A177">
        <v>2019</v>
      </c>
      <c r="B177">
        <v>0.40867500000000001</v>
      </c>
      <c r="C177">
        <v>0.52774600000000005</v>
      </c>
      <c r="D177">
        <v>0.62254600000000004</v>
      </c>
      <c r="E177">
        <v>0.73361900000000002</v>
      </c>
      <c r="F177">
        <v>0.88170400000000004</v>
      </c>
      <c r="G177">
        <v>0.92231600000000002</v>
      </c>
      <c r="H177">
        <v>0.97739600000000004</v>
      </c>
      <c r="I177">
        <v>1.0701609999999999</v>
      </c>
      <c r="J177">
        <v>1.1580429999999999</v>
      </c>
      <c r="K177">
        <v>1.31399</v>
      </c>
      <c r="L177">
        <v>1.4909969999999999</v>
      </c>
      <c r="M177">
        <v>1.625075</v>
      </c>
      <c r="N177">
        <v>1.8056890000000001</v>
      </c>
    </row>
    <row r="178" spans="1:14" x14ac:dyDescent="0.2">
      <c r="A178">
        <v>2020</v>
      </c>
      <c r="B178">
        <v>0.36346899999999999</v>
      </c>
      <c r="C178">
        <v>0.53889399999999998</v>
      </c>
      <c r="D178">
        <v>0.66354599999999997</v>
      </c>
      <c r="E178">
        <v>0.75958000000000003</v>
      </c>
      <c r="F178">
        <v>0.86847799999999997</v>
      </c>
      <c r="G178">
        <v>1.0118560000000001</v>
      </c>
      <c r="H178">
        <v>1.04599</v>
      </c>
      <c r="I178">
        <v>1.093448</v>
      </c>
      <c r="J178">
        <v>1.177948</v>
      </c>
      <c r="K178">
        <v>1.257306</v>
      </c>
      <c r="L178">
        <v>1.404758</v>
      </c>
      <c r="M178">
        <v>1.573504</v>
      </c>
      <c r="N178">
        <v>1.699697</v>
      </c>
    </row>
    <row r="179" spans="1:14" x14ac:dyDescent="0.2">
      <c r="A179">
        <v>2021</v>
      </c>
      <c r="B179">
        <v>0.36346899999999999</v>
      </c>
      <c r="C179">
        <v>0.49368800000000002</v>
      </c>
      <c r="D179">
        <v>0.67469400000000002</v>
      </c>
      <c r="E179">
        <v>0.80057999999999996</v>
      </c>
      <c r="F179">
        <v>0.89443899999999998</v>
      </c>
      <c r="G179">
        <v>0.99863100000000005</v>
      </c>
      <c r="H179">
        <v>1.1355299999999999</v>
      </c>
      <c r="I179">
        <v>1.162042</v>
      </c>
      <c r="J179">
        <v>1.2012339999999999</v>
      </c>
      <c r="K179">
        <v>1.2772110000000001</v>
      </c>
      <c r="L179">
        <v>1.348074</v>
      </c>
      <c r="M179">
        <v>1.487266</v>
      </c>
      <c r="N179">
        <v>1.6481269999999999</v>
      </c>
    </row>
    <row r="180" spans="1:14" x14ac:dyDescent="0.2">
      <c r="A180" t="s">
        <v>111</v>
      </c>
    </row>
    <row r="181" spans="1:14" x14ac:dyDescent="0.2">
      <c r="B181">
        <v>9.1219999999999999E-3</v>
      </c>
      <c r="C181">
        <v>7.5008000000000005E-2</v>
      </c>
      <c r="D181">
        <v>2.7140000000000001E-2</v>
      </c>
      <c r="E181">
        <v>3.3969999999999998E-3</v>
      </c>
      <c r="F181">
        <v>-3.48E-3</v>
      </c>
      <c r="G181">
        <v>-1.1093E-2</v>
      </c>
      <c r="H181">
        <v>-8.3759999999999998E-3</v>
      </c>
      <c r="I181">
        <v>2.2695E-2</v>
      </c>
      <c r="J181">
        <v>-4.3830000000000001E-2</v>
      </c>
      <c r="K181">
        <v>2.1555999999999999E-2</v>
      </c>
      <c r="L181">
        <v>-5.9949000000000002E-2</v>
      </c>
      <c r="M181">
        <v>-8.6839E-2</v>
      </c>
      <c r="N181">
        <v>-0.18507699999999999</v>
      </c>
    </row>
    <row r="182" spans="1:14" x14ac:dyDescent="0.2">
      <c r="B182">
        <v>-1.0533000000000001E-2</v>
      </c>
      <c r="C182">
        <v>2.7297999999999999E-2</v>
      </c>
      <c r="D182">
        <v>8.1143999999999994E-2</v>
      </c>
      <c r="E182">
        <v>-4.2847999999999997E-2</v>
      </c>
      <c r="F182">
        <v>-7.6090000000000005E-2</v>
      </c>
      <c r="G182">
        <v>-1.8183999999999999E-2</v>
      </c>
      <c r="H182">
        <v>-3.8860000000000001E-3</v>
      </c>
      <c r="I182">
        <v>4.7198999999999998E-2</v>
      </c>
      <c r="J182">
        <v>-8.6379999999999998E-3</v>
      </c>
      <c r="K182">
        <v>-2.1436E-2</v>
      </c>
      <c r="L182">
        <v>-0.14086799999999999</v>
      </c>
      <c r="M182">
        <v>-5.9515999999999999E-2</v>
      </c>
      <c r="N182">
        <v>-5.5093000000000003E-2</v>
      </c>
    </row>
    <row r="183" spans="1:14" x14ac:dyDescent="0.2">
      <c r="B183">
        <v>1.3864E-2</v>
      </c>
      <c r="C183">
        <v>-3.4880000000000002E-3</v>
      </c>
      <c r="D183">
        <v>-3.1900000000000001E-3</v>
      </c>
      <c r="E183">
        <v>-3.2828000000000003E-2</v>
      </c>
      <c r="F183">
        <v>-5.6298000000000001E-2</v>
      </c>
      <c r="G183">
        <v>-5.7496999999999999E-2</v>
      </c>
      <c r="H183">
        <v>1.2455000000000001E-2</v>
      </c>
      <c r="I183">
        <v>1.1058999999999999E-2</v>
      </c>
      <c r="J183">
        <v>5.5084000000000001E-2</v>
      </c>
      <c r="K183">
        <v>0.14336399999999999</v>
      </c>
      <c r="L183">
        <v>0.170845</v>
      </c>
      <c r="M183">
        <v>0.174065</v>
      </c>
      <c r="N183">
        <v>6.3760999999999998E-2</v>
      </c>
    </row>
    <row r="184" spans="1:14" x14ac:dyDescent="0.2">
      <c r="B184">
        <v>7.1050000000000002E-3</v>
      </c>
      <c r="C184">
        <v>5.0571999999999999E-2</v>
      </c>
      <c r="D184">
        <v>-7.0809999999999996E-3</v>
      </c>
      <c r="E184">
        <v>-2.8792999999999999E-2</v>
      </c>
      <c r="F184">
        <v>-0.20008999999999999</v>
      </c>
      <c r="G184">
        <v>-1.9827000000000001E-2</v>
      </c>
      <c r="H184">
        <v>0.18646799999999999</v>
      </c>
      <c r="I184">
        <v>4.4455000000000001E-2</v>
      </c>
      <c r="J184">
        <v>2.9152000000000001E-2</v>
      </c>
      <c r="K184">
        <v>-3.4307999999999998E-2</v>
      </c>
      <c r="L184">
        <v>-8.1916000000000003E-2</v>
      </c>
      <c r="M184">
        <v>-0.212565</v>
      </c>
      <c r="N184">
        <v>-0.19797200000000001</v>
      </c>
    </row>
    <row r="185" spans="1:14" x14ac:dyDescent="0.2">
      <c r="B185">
        <v>5.8214000000000002E-2</v>
      </c>
      <c r="C185">
        <v>3.5750000000000001E-3</v>
      </c>
      <c r="D185">
        <v>3.4664E-2</v>
      </c>
      <c r="E185">
        <v>2.9290000000000002E-3</v>
      </c>
      <c r="F185">
        <v>-1.9542E-2</v>
      </c>
      <c r="G185">
        <v>-1.8155000000000001E-2</v>
      </c>
      <c r="H185">
        <v>5.1472999999999998E-2</v>
      </c>
      <c r="I185">
        <v>2.0844999999999999E-2</v>
      </c>
      <c r="J185">
        <v>4.7569999999999999E-3</v>
      </c>
      <c r="K185">
        <v>8.5680999999999993E-2</v>
      </c>
      <c r="L185">
        <v>-0.102813</v>
      </c>
      <c r="M185">
        <v>-0.23968400000000001</v>
      </c>
      <c r="N185">
        <v>-0.22795099999999999</v>
      </c>
    </row>
    <row r="186" spans="1:14" x14ac:dyDescent="0.2">
      <c r="B186">
        <v>-4.5370000000000001E-2</v>
      </c>
      <c r="C186">
        <v>1.4900999999999999E-2</v>
      </c>
      <c r="D186">
        <v>8.6480000000000001E-2</v>
      </c>
      <c r="E186">
        <v>-5.4479999999999997E-3</v>
      </c>
      <c r="F186">
        <v>1.4584E-2</v>
      </c>
      <c r="G186">
        <v>-1.6754000000000002E-2</v>
      </c>
      <c r="H186">
        <v>-7.2418999999999997E-2</v>
      </c>
      <c r="I186">
        <v>-0.15610499999999999</v>
      </c>
      <c r="J186">
        <v>-9.5130000000000006E-3</v>
      </c>
      <c r="K186">
        <v>4.5836000000000002E-2</v>
      </c>
      <c r="L186">
        <v>6.3857999999999998E-2</v>
      </c>
      <c r="M186">
        <v>0.15822800000000001</v>
      </c>
      <c r="N186">
        <v>7.3619999999999996E-3</v>
      </c>
    </row>
    <row r="187" spans="1:14" x14ac:dyDescent="0.2">
      <c r="B187">
        <v>-0.12760099999999999</v>
      </c>
      <c r="C187">
        <v>-1.2824E-2</v>
      </c>
      <c r="D187">
        <v>2.5732999999999999E-2</v>
      </c>
      <c r="E187">
        <v>3.3807999999999998E-2</v>
      </c>
      <c r="F187">
        <v>-2.5899999999999999E-2</v>
      </c>
      <c r="G187">
        <v>2.2939000000000001E-2</v>
      </c>
      <c r="H187">
        <v>1.1564E-2</v>
      </c>
      <c r="I187">
        <v>4.7364999999999997E-2</v>
      </c>
      <c r="J187">
        <v>-1.7960000000000001E-3</v>
      </c>
      <c r="K187">
        <v>-1.6459000000000001E-2</v>
      </c>
      <c r="L187">
        <v>0.133128</v>
      </c>
      <c r="M187">
        <v>-0.106193</v>
      </c>
      <c r="N187">
        <v>-0.23499200000000001</v>
      </c>
    </row>
    <row r="188" spans="1:14" x14ac:dyDescent="0.2">
      <c r="B188">
        <v>-3.5028999999999998E-2</v>
      </c>
      <c r="C188">
        <v>5.7842999999999999E-2</v>
      </c>
      <c r="D188">
        <v>5.1886000000000002E-2</v>
      </c>
      <c r="E188">
        <v>-4.849E-3</v>
      </c>
      <c r="F188">
        <v>-2.9772E-2</v>
      </c>
      <c r="G188">
        <v>2.2563E-2</v>
      </c>
      <c r="H188">
        <v>3.5552E-2</v>
      </c>
      <c r="I188">
        <v>9.5161999999999997E-2</v>
      </c>
      <c r="J188">
        <v>5.8327999999999998E-2</v>
      </c>
      <c r="K188">
        <v>3.7359999999999997E-2</v>
      </c>
      <c r="L188">
        <v>-0.107153</v>
      </c>
      <c r="M188">
        <v>-6.7183999999999994E-2</v>
      </c>
      <c r="N188">
        <v>-4.2969E-2</v>
      </c>
    </row>
    <row r="189" spans="1:14" x14ac:dyDescent="0.2">
      <c r="B189">
        <v>1.0362E-2</v>
      </c>
      <c r="C189">
        <v>2.6979999999999999E-3</v>
      </c>
      <c r="D189">
        <v>6.3699999999999998E-3</v>
      </c>
      <c r="E189">
        <v>1.8574E-2</v>
      </c>
      <c r="F189">
        <v>-2.4429999999999999E-3</v>
      </c>
      <c r="G189">
        <v>-1.5262E-2</v>
      </c>
      <c r="H189">
        <v>-6.6250000000000003E-2</v>
      </c>
      <c r="I189">
        <v>2.6868E-2</v>
      </c>
      <c r="J189">
        <v>6.9109999999999996E-3</v>
      </c>
      <c r="K189">
        <v>8.4961999999999996E-2</v>
      </c>
      <c r="L189">
        <v>-0.49502600000000002</v>
      </c>
      <c r="M189">
        <v>-1.068973</v>
      </c>
      <c r="N189">
        <v>-0.41290700000000002</v>
      </c>
    </row>
    <row r="190" spans="1:14" x14ac:dyDescent="0.2">
      <c r="B190">
        <v>-2.5826999999999999E-2</v>
      </c>
      <c r="C190">
        <v>2.8327000000000001E-2</v>
      </c>
      <c r="D190">
        <v>1.7066000000000001E-2</v>
      </c>
      <c r="E190">
        <v>-1.4149999999999999E-2</v>
      </c>
      <c r="F190">
        <v>-6.7120000000000001E-3</v>
      </c>
      <c r="G190">
        <v>-2.7567000000000001E-2</v>
      </c>
      <c r="H190">
        <v>-3.8155000000000001E-2</v>
      </c>
      <c r="I190">
        <v>-0.18819900000000001</v>
      </c>
      <c r="J190">
        <v>-6.6367999999999996E-2</v>
      </c>
      <c r="K190">
        <v>9.0399999999999996E-4</v>
      </c>
      <c r="L190">
        <v>-0.31685000000000002</v>
      </c>
      <c r="M190">
        <v>-0.38544299999999998</v>
      </c>
      <c r="N190">
        <v>-0.17774200000000001</v>
      </c>
    </row>
    <row r="191" spans="1:14" x14ac:dyDescent="0.2">
      <c r="B191">
        <v>-9.8782999999999996E-2</v>
      </c>
      <c r="C191">
        <v>-3.9954999999999997E-2</v>
      </c>
      <c r="D191">
        <v>-3.7199999999999999E-4</v>
      </c>
      <c r="E191">
        <v>1.9789999999999999E-3</v>
      </c>
      <c r="F191">
        <v>4.2129E-2</v>
      </c>
      <c r="G191">
        <v>3.3107999999999999E-2</v>
      </c>
      <c r="H191">
        <v>7.3185E-2</v>
      </c>
      <c r="I191">
        <v>-3.5444000000000003E-2</v>
      </c>
      <c r="J191">
        <v>-1.7312999999999999E-2</v>
      </c>
      <c r="K191">
        <v>7.7999999999999999E-4</v>
      </c>
      <c r="L191">
        <v>0.12781100000000001</v>
      </c>
      <c r="M191">
        <v>-8.8626999999999997E-2</v>
      </c>
      <c r="N191">
        <v>-0.17826700000000001</v>
      </c>
    </row>
    <row r="192" spans="1:14" x14ac:dyDescent="0.2">
      <c r="B192">
        <v>-4.3698000000000001E-2</v>
      </c>
      <c r="C192">
        <v>-3.0294999999999999E-2</v>
      </c>
      <c r="D192">
        <v>4.3210000000000002E-3</v>
      </c>
      <c r="E192">
        <v>6.1069999999999996E-3</v>
      </c>
      <c r="F192">
        <v>6.4700000000000001E-3</v>
      </c>
      <c r="G192">
        <v>4.35E-4</v>
      </c>
      <c r="H192">
        <v>4.2597999999999997E-2</v>
      </c>
      <c r="I192">
        <v>3.65E-3</v>
      </c>
      <c r="J192">
        <v>4.3596000000000003E-2</v>
      </c>
      <c r="K192">
        <v>3.0322000000000002E-2</v>
      </c>
      <c r="L192">
        <v>8.344E-2</v>
      </c>
      <c r="M192">
        <v>-0.163989</v>
      </c>
      <c r="N192">
        <v>9.5493999999999996E-2</v>
      </c>
    </row>
    <row r="193" spans="2:14" x14ac:dyDescent="0.2">
      <c r="B193">
        <v>3.8949999999999999E-2</v>
      </c>
      <c r="C193">
        <v>1.2182999999999999E-2</v>
      </c>
      <c r="D193">
        <v>5.6700000000000001E-4</v>
      </c>
      <c r="E193">
        <v>-4.8419999999999999E-3</v>
      </c>
      <c r="F193">
        <v>-3.4748000000000001E-2</v>
      </c>
      <c r="G193">
        <v>-5.4542E-2</v>
      </c>
      <c r="H193">
        <v>-4.7025999999999998E-2</v>
      </c>
      <c r="I193">
        <v>4.5235999999999998E-2</v>
      </c>
      <c r="J193">
        <v>2.2262000000000001E-2</v>
      </c>
      <c r="K193">
        <v>-0.119058</v>
      </c>
      <c r="L193">
        <v>-0.129158</v>
      </c>
      <c r="M193">
        <v>-0.20242599999999999</v>
      </c>
      <c r="N193">
        <v>0.132442</v>
      </c>
    </row>
    <row r="194" spans="2:14" x14ac:dyDescent="0.2">
      <c r="B194">
        <v>3.1782999999999999E-2</v>
      </c>
      <c r="C194">
        <v>2.5950999999999998E-2</v>
      </c>
      <c r="D194">
        <v>-5.0899999999999999E-3</v>
      </c>
      <c r="E194">
        <v>-1.8910000000000001E-3</v>
      </c>
      <c r="F194">
        <v>6.4790000000000004E-3</v>
      </c>
      <c r="G194">
        <v>-7.9452999999999996E-2</v>
      </c>
      <c r="H194">
        <v>-7.3579000000000006E-2</v>
      </c>
      <c r="I194">
        <v>-6.1419000000000001E-2</v>
      </c>
      <c r="J194">
        <v>-0.13295499999999999</v>
      </c>
      <c r="K194">
        <v>-9.8574999999999996E-2</v>
      </c>
      <c r="L194">
        <v>-6.5312999999999996E-2</v>
      </c>
      <c r="M194">
        <v>-0.277055</v>
      </c>
      <c r="N194">
        <v>-0.42735299999999998</v>
      </c>
    </row>
    <row r="195" spans="2:14" x14ac:dyDescent="0.2">
      <c r="B195">
        <v>2.2880000000000001E-2</v>
      </c>
      <c r="C195">
        <v>3.4091000000000003E-2</v>
      </c>
      <c r="D195">
        <v>-1.5935000000000001E-2</v>
      </c>
      <c r="E195">
        <v>-6.3099999999999996E-3</v>
      </c>
      <c r="F195">
        <v>2.1006E-2</v>
      </c>
      <c r="G195">
        <v>-2.5189E-2</v>
      </c>
      <c r="H195">
        <v>-3.3159000000000001E-2</v>
      </c>
      <c r="I195">
        <v>-9.8960000000000006E-2</v>
      </c>
      <c r="J195">
        <v>-7.8749E-2</v>
      </c>
      <c r="K195">
        <v>-4.0924000000000002E-2</v>
      </c>
      <c r="L195">
        <v>-7.4975E-2</v>
      </c>
      <c r="M195">
        <v>-0.28596300000000002</v>
      </c>
      <c r="N195">
        <v>-0.24065700000000001</v>
      </c>
    </row>
    <row r="196" spans="2:14" x14ac:dyDescent="0.2">
      <c r="B196">
        <v>2.598E-3</v>
      </c>
      <c r="C196">
        <v>1.353E-2</v>
      </c>
      <c r="D196">
        <v>1.6695999999999999E-2</v>
      </c>
      <c r="E196">
        <v>-1.9403E-2</v>
      </c>
      <c r="F196">
        <v>-9.0200000000000002E-3</v>
      </c>
      <c r="G196">
        <v>-1.8976E-2</v>
      </c>
      <c r="H196">
        <v>-1.9136E-2</v>
      </c>
      <c r="I196">
        <v>-7.9517000000000004E-2</v>
      </c>
      <c r="J196">
        <v>-6.7395999999999998E-2</v>
      </c>
      <c r="K196">
        <v>-0.153562</v>
      </c>
      <c r="L196">
        <v>-0.111292</v>
      </c>
      <c r="M196">
        <v>2.9919999999999999E-3</v>
      </c>
      <c r="N196">
        <v>-6.1657999999999998E-2</v>
      </c>
    </row>
    <row r="197" spans="2:14" x14ac:dyDescent="0.2">
      <c r="B197">
        <v>1.6694000000000001E-2</v>
      </c>
      <c r="C197">
        <v>5.8329999999999996E-3</v>
      </c>
      <c r="D197">
        <v>1.1230000000000001E-3</v>
      </c>
      <c r="E197">
        <v>-1.5994000000000001E-2</v>
      </c>
      <c r="F197">
        <v>-1.6782999999999999E-2</v>
      </c>
      <c r="G197">
        <v>3.8790999999999999E-2</v>
      </c>
      <c r="H197">
        <v>2.3146E-2</v>
      </c>
      <c r="I197">
        <v>1.5039E-2</v>
      </c>
      <c r="J197">
        <v>-5.3360999999999999E-2</v>
      </c>
      <c r="K197">
        <v>3.9773000000000003E-2</v>
      </c>
      <c r="L197">
        <v>-2.5177000000000001E-2</v>
      </c>
      <c r="M197">
        <v>0.218945</v>
      </c>
      <c r="N197">
        <v>1.0659E-2</v>
      </c>
    </row>
    <row r="198" spans="2:14" x14ac:dyDescent="0.2">
      <c r="B198">
        <v>8.7605000000000002E-2</v>
      </c>
      <c r="C198">
        <v>5.6582E-2</v>
      </c>
      <c r="D198">
        <v>1.3220000000000001E-2</v>
      </c>
      <c r="E198">
        <v>-6.1219999999999998E-3</v>
      </c>
      <c r="F198">
        <v>-3.2516000000000003E-2</v>
      </c>
      <c r="G198">
        <v>-6.2708E-2</v>
      </c>
      <c r="H198">
        <v>-6.7158999999999996E-2</v>
      </c>
      <c r="I198">
        <v>4.3379999999999998E-3</v>
      </c>
      <c r="J198">
        <v>5.0625000000000003E-2</v>
      </c>
      <c r="K198">
        <v>6.4949999999999994E-2</v>
      </c>
      <c r="L198">
        <v>2.2558999999999999E-2</v>
      </c>
      <c r="M198">
        <v>0.31143500000000002</v>
      </c>
      <c r="N198">
        <v>6.4643000000000006E-2</v>
      </c>
    </row>
    <row r="199" spans="2:14" x14ac:dyDescent="0.2">
      <c r="B199">
        <v>1.034E-3</v>
      </c>
      <c r="C199">
        <v>1.7007999999999999E-2</v>
      </c>
      <c r="D199">
        <v>-3.6828E-2</v>
      </c>
      <c r="E199">
        <v>-4.1047E-2</v>
      </c>
      <c r="F199">
        <v>-5.4816999999999998E-2</v>
      </c>
      <c r="G199">
        <v>-7.6521000000000006E-2</v>
      </c>
      <c r="H199">
        <v>3.3316999999999999E-2</v>
      </c>
      <c r="I199">
        <v>6.6530000000000006E-2</v>
      </c>
      <c r="J199">
        <v>6.4878000000000005E-2</v>
      </c>
      <c r="K199">
        <v>4.0058999999999997E-2</v>
      </c>
      <c r="L199">
        <v>0.169014</v>
      </c>
      <c r="M199">
        <v>0.296543</v>
      </c>
      <c r="N199">
        <v>0.46714099999999997</v>
      </c>
    </row>
    <row r="200" spans="2:14" x14ac:dyDescent="0.2">
      <c r="B200">
        <v>8.0388000000000001E-2</v>
      </c>
      <c r="C200">
        <v>-1.9300000000000001E-2</v>
      </c>
      <c r="D200">
        <v>-2.1936000000000001E-2</v>
      </c>
      <c r="E200">
        <v>-5.2610000000000001E-3</v>
      </c>
      <c r="F200">
        <v>2.2377999999999999E-2</v>
      </c>
      <c r="G200">
        <v>3.4227E-2</v>
      </c>
      <c r="H200">
        <v>7.5290000000000001E-3</v>
      </c>
      <c r="I200">
        <v>7.0474999999999996E-2</v>
      </c>
      <c r="J200">
        <v>9.4241000000000005E-2</v>
      </c>
      <c r="K200">
        <v>0.29594300000000001</v>
      </c>
      <c r="L200">
        <v>0.23057800000000001</v>
      </c>
      <c r="M200">
        <v>0.32629999999999998</v>
      </c>
      <c r="N200">
        <v>0.51946700000000001</v>
      </c>
    </row>
    <row r="201" spans="2:14" x14ac:dyDescent="0.2">
      <c r="B201">
        <v>1.7802999999999999E-2</v>
      </c>
      <c r="C201">
        <v>5.8243000000000003E-2</v>
      </c>
      <c r="D201">
        <v>2.1450000000000002E-3</v>
      </c>
      <c r="E201">
        <v>-3.3545999999999999E-2</v>
      </c>
      <c r="F201">
        <v>-9.7808000000000006E-2</v>
      </c>
      <c r="G201">
        <v>-1.9254E-2</v>
      </c>
      <c r="H201">
        <v>-2.0677999999999998E-2</v>
      </c>
      <c r="I201">
        <v>2.2341E-2</v>
      </c>
      <c r="J201">
        <v>-5.4648000000000002E-2</v>
      </c>
      <c r="K201">
        <v>-5.6117E-2</v>
      </c>
      <c r="L201">
        <v>0.44486799999999999</v>
      </c>
      <c r="M201">
        <v>-3.2139000000000001E-2</v>
      </c>
      <c r="N201">
        <v>0.44909700000000002</v>
      </c>
    </row>
    <row r="202" spans="2:14" x14ac:dyDescent="0.2">
      <c r="B202">
        <v>-4.2154999999999998E-2</v>
      </c>
      <c r="C202">
        <v>-6.1980000000000004E-3</v>
      </c>
      <c r="D202">
        <v>4.2902000000000003E-2</v>
      </c>
      <c r="E202">
        <v>1.0026E-2</v>
      </c>
      <c r="F202">
        <v>-1.5970999999999999E-2</v>
      </c>
      <c r="G202">
        <v>-4.5033999999999998E-2</v>
      </c>
      <c r="H202">
        <v>-7.3798000000000002E-2</v>
      </c>
      <c r="I202">
        <v>2.4473999999999999E-2</v>
      </c>
      <c r="J202">
        <v>3.2899999999999997E-4</v>
      </c>
      <c r="K202">
        <v>-0.10442899999999999</v>
      </c>
      <c r="L202">
        <v>-6.0005999999999997E-2</v>
      </c>
      <c r="M202">
        <v>0.21826799999999999</v>
      </c>
      <c r="N202">
        <v>0.21824399999999999</v>
      </c>
    </row>
    <row r="203" spans="2:14" x14ac:dyDescent="0.2">
      <c r="B203">
        <v>-7.9422000000000006E-2</v>
      </c>
      <c r="C203">
        <v>-3.0783000000000001E-2</v>
      </c>
      <c r="D203">
        <v>-1.8706E-2</v>
      </c>
      <c r="E203">
        <v>1.3553000000000001E-2</v>
      </c>
      <c r="F203">
        <v>0.15181600000000001</v>
      </c>
      <c r="G203">
        <v>0.13344700000000001</v>
      </c>
      <c r="H203">
        <v>5.7058999999999999E-2</v>
      </c>
      <c r="I203">
        <v>0.169212</v>
      </c>
      <c r="J203">
        <v>0.20639099999999999</v>
      </c>
      <c r="K203">
        <v>6.9758000000000001E-2</v>
      </c>
      <c r="L203">
        <v>0.100078</v>
      </c>
      <c r="M203">
        <v>0.30808600000000003</v>
      </c>
      <c r="N203">
        <v>0.292989</v>
      </c>
    </row>
    <row r="204" spans="2:14" x14ac:dyDescent="0.2">
      <c r="B204">
        <v>-0.124518</v>
      </c>
      <c r="C204">
        <v>-5.0992000000000003E-2</v>
      </c>
      <c r="D204">
        <v>6.4700000000000001E-4</v>
      </c>
      <c r="E204">
        <v>2.3196000000000001E-2</v>
      </c>
      <c r="F204">
        <v>-1.7495E-2</v>
      </c>
      <c r="G204">
        <v>3.6927000000000001E-2</v>
      </c>
      <c r="H204">
        <v>2.8745E-2</v>
      </c>
      <c r="I204">
        <v>-0.12129</v>
      </c>
      <c r="J204">
        <v>5.4800000000000001E-2</v>
      </c>
      <c r="K204">
        <v>8.2355999999999999E-2</v>
      </c>
      <c r="L204">
        <v>-9.8959000000000005E-2</v>
      </c>
      <c r="M204">
        <v>-0.289323</v>
      </c>
      <c r="N204">
        <v>0.27854299999999999</v>
      </c>
    </row>
    <row r="205" spans="2:14" x14ac:dyDescent="0.2">
      <c r="B205">
        <v>-3.3836999999999999E-2</v>
      </c>
      <c r="C205">
        <v>-1.8596000000000001E-2</v>
      </c>
      <c r="D205">
        <v>2.3885E-2</v>
      </c>
      <c r="E205">
        <v>3.1945000000000001E-2</v>
      </c>
      <c r="F205">
        <v>1.7939E-2</v>
      </c>
      <c r="G205">
        <v>-6.2348000000000001E-2</v>
      </c>
      <c r="H205">
        <v>-8.3350000000000004E-3</v>
      </c>
      <c r="I205">
        <v>-0.113387</v>
      </c>
      <c r="J205">
        <v>-0.16864799999999999</v>
      </c>
      <c r="K205">
        <v>0.24759</v>
      </c>
      <c r="L205">
        <v>-0.30940499999999999</v>
      </c>
      <c r="M205">
        <v>-0.23990300000000001</v>
      </c>
      <c r="N205">
        <v>0.656856</v>
      </c>
    </row>
    <row r="206" spans="2:14" x14ac:dyDescent="0.2">
      <c r="B206">
        <v>2.6124999999999999E-2</v>
      </c>
      <c r="C206">
        <v>4.4910000000000002E-3</v>
      </c>
      <c r="D206">
        <v>-1.5573E-2</v>
      </c>
      <c r="E206">
        <v>7.561E-3</v>
      </c>
      <c r="F206">
        <v>-1.7902999999999999E-2</v>
      </c>
      <c r="G206">
        <v>-5.6295999999999999E-2</v>
      </c>
      <c r="H206">
        <v>-9.1377E-2</v>
      </c>
      <c r="I206">
        <v>-0.18963099999999999</v>
      </c>
      <c r="J206">
        <v>-0.18352099999999999</v>
      </c>
      <c r="K206">
        <v>-0.919686</v>
      </c>
      <c r="L206">
        <v>-0.65376000000000001</v>
      </c>
      <c r="M206">
        <v>5.8300000000000001E-3</v>
      </c>
      <c r="N206">
        <v>-0.34084799999999998</v>
      </c>
    </row>
    <row r="207" spans="2:14" x14ac:dyDescent="0.2">
      <c r="B207">
        <v>2.1205000000000002E-2</v>
      </c>
      <c r="C207">
        <v>8.9689999999999995E-3</v>
      </c>
      <c r="D207">
        <v>1.2468E-2</v>
      </c>
      <c r="E207">
        <v>8.3239999999999998E-3</v>
      </c>
      <c r="F207">
        <v>-1.0300000000000001E-3</v>
      </c>
      <c r="G207">
        <v>-3.0238999999999999E-2</v>
      </c>
      <c r="H207">
        <v>-6.6087999999999994E-2</v>
      </c>
      <c r="I207">
        <v>-0.21901799999999999</v>
      </c>
      <c r="J207">
        <v>-0.30433199999999999</v>
      </c>
      <c r="K207">
        <v>-0.38726100000000002</v>
      </c>
      <c r="L207">
        <v>-1.2901279999999999</v>
      </c>
      <c r="M207">
        <v>-1.1189910000000001</v>
      </c>
      <c r="N207">
        <v>-1.1265989999999999</v>
      </c>
    </row>
    <row r="208" spans="2:14" x14ac:dyDescent="0.2">
      <c r="B208">
        <v>3.3399999999999999E-4</v>
      </c>
      <c r="C208">
        <v>-2.421E-3</v>
      </c>
      <c r="D208">
        <v>-5.1419999999999999E-3</v>
      </c>
      <c r="E208">
        <v>5.803E-3</v>
      </c>
      <c r="F208">
        <v>3.5305000000000003E-2</v>
      </c>
      <c r="G208">
        <v>1.7874999999999999E-2</v>
      </c>
      <c r="H208">
        <v>-3.3958000000000002E-2</v>
      </c>
      <c r="I208">
        <v>9.8250000000000004E-3</v>
      </c>
      <c r="J208">
        <v>-0.218335</v>
      </c>
      <c r="K208">
        <v>-0.18798500000000001</v>
      </c>
      <c r="L208">
        <v>-1.014032</v>
      </c>
      <c r="M208">
        <v>-1.345602</v>
      </c>
      <c r="N208">
        <v>-0.61059699999999995</v>
      </c>
    </row>
    <row r="209" spans="1:14" x14ac:dyDescent="0.2">
      <c r="A209" t="s">
        <v>112</v>
      </c>
    </row>
    <row r="210" spans="1:14" x14ac:dyDescent="0.2">
      <c r="B210">
        <v>-2.7701E-2</v>
      </c>
      <c r="C210">
        <v>-2.921E-3</v>
      </c>
      <c r="D210">
        <v>-4.2955E-2</v>
      </c>
      <c r="E210">
        <v>0.120145</v>
      </c>
      <c r="F210">
        <v>0.14442199999999999</v>
      </c>
      <c r="G210">
        <v>0.19753200000000001</v>
      </c>
      <c r="H210">
        <v>-2.1982999999999999E-2</v>
      </c>
      <c r="I210">
        <v>7.1221000000000007E-2</v>
      </c>
      <c r="J210">
        <v>0.24290400000000001</v>
      </c>
      <c r="K210">
        <v>0.174785</v>
      </c>
      <c r="L210">
        <v>0.37819799999999998</v>
      </c>
      <c r="M210">
        <v>0.13733500000000001</v>
      </c>
      <c r="N210">
        <v>0.67996500000000004</v>
      </c>
    </row>
    <row r="211" spans="1:14" x14ac:dyDescent="0.2">
      <c r="B211">
        <v>2.6148999999999999E-2</v>
      </c>
      <c r="C211">
        <v>-3.274E-3</v>
      </c>
      <c r="D211">
        <v>3.5216999999999998E-2</v>
      </c>
      <c r="E211">
        <v>5.7270000000000003E-3</v>
      </c>
      <c r="F211">
        <v>7.9270999999999994E-2</v>
      </c>
      <c r="G211">
        <v>8.5525000000000004E-2</v>
      </c>
      <c r="H211">
        <v>9.5478999999999994E-2</v>
      </c>
      <c r="I211">
        <v>-0.262988</v>
      </c>
      <c r="J211">
        <v>-0.27903699999999998</v>
      </c>
      <c r="K211">
        <v>-0.26121100000000003</v>
      </c>
      <c r="L211">
        <v>-1.8815999999999999E-2</v>
      </c>
      <c r="M211">
        <v>-0.44608300000000001</v>
      </c>
      <c r="N211">
        <v>2.8029999999999999E-3</v>
      </c>
    </row>
    <row r="212" spans="1:14" x14ac:dyDescent="0.2">
      <c r="B212">
        <v>2.0060000000000001E-2</v>
      </c>
      <c r="C212">
        <v>-5.3692999999999998E-2</v>
      </c>
      <c r="D212">
        <v>-1.0329E-2</v>
      </c>
      <c r="E212">
        <v>3.4882999999999997E-2</v>
      </c>
      <c r="F212">
        <v>5.9413000000000001E-2</v>
      </c>
      <c r="G212">
        <v>0.240561</v>
      </c>
      <c r="H212">
        <v>0.104723</v>
      </c>
      <c r="I212">
        <v>0.2928</v>
      </c>
      <c r="J212">
        <v>0.132077</v>
      </c>
      <c r="K212">
        <v>0.22613</v>
      </c>
      <c r="L212">
        <v>-0.18593699999999999</v>
      </c>
      <c r="M212">
        <v>-0.18198800000000001</v>
      </c>
      <c r="N212">
        <v>0.24621999999999999</v>
      </c>
    </row>
    <row r="213" spans="1:14" x14ac:dyDescent="0.2">
      <c r="B213">
        <v>1.3355000000000001E-2</v>
      </c>
      <c r="C213">
        <v>-2.0091999999999999E-2</v>
      </c>
      <c r="D213">
        <v>-3.0730000000000002E-3</v>
      </c>
      <c r="E213">
        <v>5.8196999999999999E-2</v>
      </c>
      <c r="F213">
        <v>0.10265299999999999</v>
      </c>
      <c r="G213">
        <v>0.12464699999999999</v>
      </c>
      <c r="H213">
        <v>0.55265900000000001</v>
      </c>
      <c r="I213">
        <v>-4.1387E-2</v>
      </c>
      <c r="J213">
        <v>9.5547999999999994E-2</v>
      </c>
      <c r="K213">
        <v>0.28879899999999997</v>
      </c>
      <c r="L213">
        <v>4.2096000000000001E-2</v>
      </c>
      <c r="M213">
        <v>2.6296E-2</v>
      </c>
      <c r="N213">
        <v>0.65477200000000002</v>
      </c>
    </row>
    <row r="214" spans="1:14" x14ac:dyDescent="0.2">
      <c r="B214">
        <v>-2.6440999999999999E-2</v>
      </c>
      <c r="C214">
        <v>-5.3665999999999998E-2</v>
      </c>
      <c r="D214">
        <v>-4.0124E-2</v>
      </c>
      <c r="E214">
        <v>5.7426999999999999E-2</v>
      </c>
      <c r="F214">
        <v>6.1981000000000001E-2</v>
      </c>
      <c r="G214">
        <v>9.9279999999999993E-2</v>
      </c>
      <c r="H214">
        <v>0.143675</v>
      </c>
      <c r="I214">
        <v>0.381776</v>
      </c>
      <c r="J214">
        <v>8.7261000000000005E-2</v>
      </c>
      <c r="K214">
        <v>-7.4855000000000005E-2</v>
      </c>
      <c r="L214">
        <v>0.75746000000000002</v>
      </c>
      <c r="M214">
        <v>0.54421600000000003</v>
      </c>
      <c r="N214">
        <v>0.59939399999999998</v>
      </c>
    </row>
    <row r="215" spans="1:14" x14ac:dyDescent="0.2">
      <c r="B215">
        <v>2.9994E-2</v>
      </c>
      <c r="C215">
        <v>-1.0179000000000001E-2</v>
      </c>
      <c r="D215">
        <v>-6.2696000000000002E-2</v>
      </c>
      <c r="E215">
        <v>-5.4096999999999999E-2</v>
      </c>
      <c r="F215">
        <v>4.5317000000000003E-2</v>
      </c>
      <c r="G215">
        <v>5.6557000000000003E-2</v>
      </c>
      <c r="H215">
        <v>6.5688999999999997E-2</v>
      </c>
      <c r="I215">
        <v>9.0840000000000004E-2</v>
      </c>
      <c r="J215">
        <v>0.219079</v>
      </c>
      <c r="K215">
        <v>0.13403300000000001</v>
      </c>
      <c r="L215">
        <v>0.41665200000000002</v>
      </c>
      <c r="M215">
        <v>0.43972699999999998</v>
      </c>
      <c r="N215">
        <v>0.40554099999999998</v>
      </c>
    </row>
    <row r="216" spans="1:14" x14ac:dyDescent="0.2">
      <c r="B216">
        <v>8.1311999999999995E-2</v>
      </c>
      <c r="C216">
        <v>-3.8622999999999998E-2</v>
      </c>
      <c r="D216">
        <v>1.2696000000000001E-2</v>
      </c>
      <c r="E216">
        <v>-4.8948999999999999E-2</v>
      </c>
      <c r="F216">
        <v>-5.5162000000000003E-2</v>
      </c>
      <c r="G216">
        <v>1.3701E-2</v>
      </c>
      <c r="H216">
        <v>3.5685000000000001E-2</v>
      </c>
      <c r="I216">
        <v>0.12668499999999999</v>
      </c>
      <c r="J216">
        <v>0.22138099999999999</v>
      </c>
      <c r="K216">
        <v>0.203544</v>
      </c>
      <c r="L216">
        <v>0.34592800000000001</v>
      </c>
      <c r="M216">
        <v>-0.41373199999999999</v>
      </c>
      <c r="N216">
        <v>-2.0733000000000001E-2</v>
      </c>
    </row>
    <row r="217" spans="1:14" x14ac:dyDescent="0.2">
      <c r="B217">
        <v>-1.5699999999999999E-2</v>
      </c>
      <c r="C217">
        <v>1.5254E-2</v>
      </c>
      <c r="D217">
        <v>-2.1529E-2</v>
      </c>
      <c r="E217">
        <v>9.2409999999999992E-3</v>
      </c>
      <c r="F217">
        <v>-1.7773000000000001E-2</v>
      </c>
      <c r="G217">
        <v>-6.4249000000000001E-2</v>
      </c>
      <c r="H217">
        <v>0.10881200000000001</v>
      </c>
      <c r="I217">
        <v>6.3067999999999999E-2</v>
      </c>
      <c r="J217">
        <v>0.10323300000000001</v>
      </c>
      <c r="K217">
        <v>6.2232000000000003E-2</v>
      </c>
      <c r="L217">
        <v>2.078E-2</v>
      </c>
      <c r="M217">
        <v>-0.22206400000000001</v>
      </c>
      <c r="N217">
        <v>-0.2979</v>
      </c>
    </row>
    <row r="218" spans="1:14" x14ac:dyDescent="0.2">
      <c r="B218">
        <v>-6.9030000000000003E-3</v>
      </c>
      <c r="C218">
        <v>1.7222999999999999E-2</v>
      </c>
      <c r="D218">
        <v>1.5301E-2</v>
      </c>
      <c r="E218">
        <v>-1.8182E-2</v>
      </c>
      <c r="F218">
        <v>-2.2717999999999999E-2</v>
      </c>
      <c r="G218">
        <v>-4.3180000000000003E-2</v>
      </c>
      <c r="H218">
        <v>-5.6592999999999997E-2</v>
      </c>
      <c r="I218">
        <v>0.15243799999999999</v>
      </c>
      <c r="J218">
        <v>0.119174</v>
      </c>
      <c r="K218">
        <v>0.131109</v>
      </c>
      <c r="L218">
        <v>-5.3120000000000001E-2</v>
      </c>
      <c r="M218">
        <v>0.11611100000000001</v>
      </c>
      <c r="N218">
        <v>-0.26882</v>
      </c>
    </row>
    <row r="219" spans="1:14" x14ac:dyDescent="0.2">
      <c r="B219">
        <v>4.8459999999999996E-3</v>
      </c>
      <c r="C219">
        <v>4.1037999999999998E-2</v>
      </c>
      <c r="D219">
        <v>2.1728000000000001E-2</v>
      </c>
      <c r="E219">
        <v>-8.3269999999999993E-3</v>
      </c>
      <c r="F219">
        <v>4.4799999999999996E-3</v>
      </c>
      <c r="G219">
        <v>2.3159999999999999E-3</v>
      </c>
      <c r="H219">
        <v>8.6160000000000004E-3</v>
      </c>
      <c r="I219">
        <v>-3.8340000000000002E-3</v>
      </c>
      <c r="J219">
        <v>0.10947999999999999</v>
      </c>
      <c r="K219">
        <v>0.19004199999999999</v>
      </c>
      <c r="L219">
        <v>0.154386</v>
      </c>
      <c r="M219">
        <v>0.234295</v>
      </c>
      <c r="N219">
        <v>0.54732800000000004</v>
      </c>
    </row>
    <row r="220" spans="1:14" x14ac:dyDescent="0.2">
      <c r="B220">
        <v>6.2816999999999998E-2</v>
      </c>
      <c r="C220">
        <v>3.1899999999999998E-2</v>
      </c>
      <c r="D220">
        <v>5.7238999999999998E-2</v>
      </c>
      <c r="E220">
        <v>2.2520999999999999E-2</v>
      </c>
      <c r="F220">
        <v>5.2691000000000002E-2</v>
      </c>
      <c r="G220">
        <v>6.6059999999999999E-3</v>
      </c>
      <c r="H220">
        <v>2.4930999999999998E-2</v>
      </c>
      <c r="I220">
        <v>2.6587E-2</v>
      </c>
      <c r="J220">
        <v>7.1670999999999999E-2</v>
      </c>
      <c r="K220">
        <v>0.19603200000000001</v>
      </c>
      <c r="L220">
        <v>0.24654000000000001</v>
      </c>
      <c r="M220">
        <v>0.15478600000000001</v>
      </c>
      <c r="N220">
        <v>-3.4921000000000001E-2</v>
      </c>
    </row>
    <row r="221" spans="1:14" x14ac:dyDescent="0.2">
      <c r="B221">
        <v>4.8645000000000001E-2</v>
      </c>
      <c r="C221">
        <v>-2.2679999999999999E-2</v>
      </c>
      <c r="D221">
        <v>-2.2253999999999999E-2</v>
      </c>
      <c r="E221">
        <v>-8.4624000000000005E-2</v>
      </c>
      <c r="F221">
        <v>-0.12396</v>
      </c>
      <c r="G221">
        <v>-0.119223</v>
      </c>
      <c r="H221">
        <v>-3.6784999999999998E-2</v>
      </c>
      <c r="I221">
        <v>1.6827999999999999E-2</v>
      </c>
      <c r="J221">
        <v>3.3718999999999999E-2</v>
      </c>
      <c r="K221">
        <v>0.10970299999999999</v>
      </c>
      <c r="L221">
        <v>0.16096099999999999</v>
      </c>
      <c r="M221">
        <v>0.29265400000000003</v>
      </c>
      <c r="N221">
        <v>0.23990900000000001</v>
      </c>
    </row>
    <row r="222" spans="1:14" x14ac:dyDescent="0.2">
      <c r="B222">
        <v>3.8019999999999998E-3</v>
      </c>
      <c r="C222">
        <v>5.9829999999999996E-3</v>
      </c>
      <c r="D222">
        <v>-1.8554999999999999E-2</v>
      </c>
      <c r="E222">
        <v>6.2230000000000002E-3</v>
      </c>
      <c r="F222">
        <v>-2.7581999999999999E-2</v>
      </c>
      <c r="G222">
        <v>7.7406000000000003E-2</v>
      </c>
      <c r="H222">
        <v>0.15004000000000001</v>
      </c>
      <c r="I222">
        <v>4.8709000000000002E-2</v>
      </c>
      <c r="J222">
        <v>9.5968999999999999E-2</v>
      </c>
      <c r="K222">
        <v>0.15867300000000001</v>
      </c>
      <c r="L222">
        <v>0.16975999999999999</v>
      </c>
      <c r="M222">
        <v>0.22874</v>
      </c>
      <c r="N222">
        <v>0.219994</v>
      </c>
    </row>
    <row r="223" spans="1:14" x14ac:dyDescent="0.2">
      <c r="B223">
        <v>-3.0349999999999999E-2</v>
      </c>
      <c r="C223">
        <v>-5.9579999999999998E-3</v>
      </c>
      <c r="D223">
        <v>-7.7105999999999994E-2</v>
      </c>
      <c r="E223">
        <v>-5.0827999999999998E-2</v>
      </c>
      <c r="F223">
        <v>-6.3880999999999993E-2</v>
      </c>
      <c r="G223">
        <v>-3.6789000000000002E-2</v>
      </c>
      <c r="H223">
        <v>-4.9516999999999999E-2</v>
      </c>
      <c r="I223">
        <v>0.10015300000000001</v>
      </c>
      <c r="J223">
        <v>-2.2624999999999999E-2</v>
      </c>
      <c r="K223">
        <v>0.16328699999999999</v>
      </c>
      <c r="L223">
        <v>7.6149999999999995E-2</v>
      </c>
      <c r="M223">
        <v>0.12169199999999999</v>
      </c>
      <c r="N223">
        <v>0.17733599999999999</v>
      </c>
    </row>
    <row r="224" spans="1:14" x14ac:dyDescent="0.2">
      <c r="B224">
        <v>-6.0298999999999998E-2</v>
      </c>
      <c r="C224">
        <v>1.8443000000000001E-2</v>
      </c>
      <c r="D224">
        <v>3.0098E-2</v>
      </c>
      <c r="E224">
        <v>-5.0590999999999997E-2</v>
      </c>
      <c r="F224">
        <v>-3.2120999999999997E-2</v>
      </c>
      <c r="G224">
        <v>6.2139999999999999E-3</v>
      </c>
      <c r="H224">
        <v>4.8120999999999997E-2</v>
      </c>
      <c r="I224">
        <v>2.1163999999999999E-2</v>
      </c>
      <c r="J224">
        <v>0.14955299999999999</v>
      </c>
      <c r="K224">
        <v>0.19689300000000001</v>
      </c>
      <c r="L224">
        <v>0.19137499999999999</v>
      </c>
      <c r="M224">
        <v>0.223353</v>
      </c>
      <c r="N224">
        <v>0.131692</v>
      </c>
    </row>
    <row r="225" spans="2:14" x14ac:dyDescent="0.2">
      <c r="B225">
        <v>-6.2507999999999994E-2</v>
      </c>
      <c r="C225">
        <v>-1.3603000000000001E-2</v>
      </c>
      <c r="D225">
        <v>1.0461E-2</v>
      </c>
      <c r="E225">
        <v>1.2498E-2</v>
      </c>
      <c r="F225">
        <v>-4.5773000000000001E-2</v>
      </c>
      <c r="G225">
        <v>-6.9685999999999998E-2</v>
      </c>
      <c r="H225">
        <v>6.1959E-2</v>
      </c>
      <c r="I225">
        <v>3.2471E-2</v>
      </c>
      <c r="J225">
        <v>3.3589000000000001E-2</v>
      </c>
      <c r="K225">
        <v>0.111108</v>
      </c>
      <c r="L225">
        <v>-2.3639E-2</v>
      </c>
      <c r="M225">
        <v>0.16766</v>
      </c>
      <c r="N225">
        <v>4.4297000000000003E-2</v>
      </c>
    </row>
    <row r="226" spans="2:14" x14ac:dyDescent="0.2">
      <c r="B226">
        <v>-4.8530999999999998E-2</v>
      </c>
      <c r="C226">
        <v>-8.0102999999999994E-2</v>
      </c>
      <c r="D226">
        <v>1.1637E-2</v>
      </c>
      <c r="E226">
        <v>1.5805E-2</v>
      </c>
      <c r="F226">
        <v>3.7991999999999998E-2</v>
      </c>
      <c r="G226">
        <v>-2.8240000000000001E-3</v>
      </c>
      <c r="H226">
        <v>-3.3378999999999999E-2</v>
      </c>
      <c r="I226">
        <v>3.8144999999999998E-2</v>
      </c>
      <c r="J226">
        <v>1.8397E-2</v>
      </c>
      <c r="K226">
        <v>0.19539200000000001</v>
      </c>
      <c r="L226">
        <v>5.5746999999999998E-2</v>
      </c>
      <c r="M226">
        <v>0.39180999999999999</v>
      </c>
      <c r="N226">
        <v>0.28758699999999998</v>
      </c>
    </row>
    <row r="227" spans="2:14" x14ac:dyDescent="0.2">
      <c r="B227">
        <v>-6.7730000000000004E-3</v>
      </c>
      <c r="C227">
        <v>-3.7434000000000002E-2</v>
      </c>
      <c r="D227">
        <v>-8.9377999999999999E-2</v>
      </c>
      <c r="E227">
        <v>7.3229999999999996E-3</v>
      </c>
      <c r="F227">
        <v>3.6084999999999999E-2</v>
      </c>
      <c r="G227">
        <v>2.0362000000000002E-2</v>
      </c>
      <c r="H227">
        <v>5.2380999999999997E-2</v>
      </c>
      <c r="I227">
        <v>7.9500000000000003E-4</v>
      </c>
      <c r="J227">
        <v>7.5753000000000001E-2</v>
      </c>
      <c r="K227">
        <v>9.5474000000000003E-2</v>
      </c>
      <c r="L227">
        <v>0.35347899999999999</v>
      </c>
      <c r="M227">
        <v>0.40414299999999997</v>
      </c>
      <c r="N227">
        <v>0.34202300000000002</v>
      </c>
    </row>
    <row r="228" spans="2:14" x14ac:dyDescent="0.2">
      <c r="B228">
        <v>1.9560999999999999E-2</v>
      </c>
      <c r="C228">
        <v>-1.1953E-2</v>
      </c>
      <c r="D228">
        <v>-3.6304000000000003E-2</v>
      </c>
      <c r="E228">
        <v>-7.4158000000000002E-2</v>
      </c>
      <c r="F228">
        <v>3.0639999999999999E-3</v>
      </c>
      <c r="G228">
        <v>1.4023000000000001E-2</v>
      </c>
      <c r="H228">
        <v>-6.7318000000000003E-2</v>
      </c>
      <c r="I228">
        <v>-3.4122E-2</v>
      </c>
      <c r="J228">
        <v>6.3405000000000003E-2</v>
      </c>
      <c r="K228">
        <v>0.126328</v>
      </c>
      <c r="L228">
        <v>0.12975700000000001</v>
      </c>
      <c r="M228">
        <v>0.17644399999999999</v>
      </c>
      <c r="N228">
        <v>0.28953699999999999</v>
      </c>
    </row>
    <row r="229" spans="2:14" x14ac:dyDescent="0.2">
      <c r="B229">
        <v>-6.4700999999999995E-2</v>
      </c>
      <c r="C229">
        <v>-4.9861999999999997E-2</v>
      </c>
      <c r="D229">
        <v>-3.2640000000000002E-2</v>
      </c>
      <c r="E229">
        <v>-3.5497000000000001E-2</v>
      </c>
      <c r="F229">
        <v>-7.6706999999999997E-2</v>
      </c>
      <c r="G229">
        <v>-2.4558E-2</v>
      </c>
      <c r="H229">
        <v>1.9788E-2</v>
      </c>
      <c r="I229">
        <v>-4.2882000000000003E-2</v>
      </c>
      <c r="J229">
        <v>-1.6181999999999998E-2</v>
      </c>
      <c r="K229">
        <v>2.7059E-2</v>
      </c>
      <c r="L229">
        <v>0.18459500000000001</v>
      </c>
      <c r="M229">
        <v>9.6977999999999995E-2</v>
      </c>
      <c r="N229">
        <v>0.108723</v>
      </c>
    </row>
    <row r="230" spans="2:14" x14ac:dyDescent="0.2">
      <c r="B230">
        <v>1.5454000000000001E-2</v>
      </c>
      <c r="C230">
        <v>-3.0640000000000001E-2</v>
      </c>
      <c r="D230">
        <v>3.8289999999999999E-3</v>
      </c>
      <c r="E230">
        <v>1.0392E-2</v>
      </c>
      <c r="F230">
        <v>-6.2812999999999994E-2</v>
      </c>
      <c r="G230">
        <v>-5.0878E-2</v>
      </c>
      <c r="H230">
        <v>-6.5630000000000003E-3</v>
      </c>
      <c r="I230">
        <v>2.4192999999999999E-2</v>
      </c>
      <c r="J230">
        <v>-0.104476</v>
      </c>
      <c r="K230">
        <v>-6.9380999999999998E-2</v>
      </c>
      <c r="L230">
        <v>-0.105443</v>
      </c>
      <c r="M230">
        <v>8.3433999999999994E-2</v>
      </c>
      <c r="N230">
        <v>0.31128400000000001</v>
      </c>
    </row>
    <row r="231" spans="2:14" x14ac:dyDescent="0.2">
      <c r="B231">
        <v>8.6817000000000005E-2</v>
      </c>
      <c r="C231">
        <v>2.0111E-2</v>
      </c>
      <c r="D231">
        <v>4.5845999999999998E-2</v>
      </c>
      <c r="E231">
        <v>4.4977000000000003E-2</v>
      </c>
      <c r="F231">
        <v>-6.4130000000000003E-3</v>
      </c>
      <c r="G231">
        <v>-8.1989999999999997E-3</v>
      </c>
      <c r="H231">
        <v>-6.5456E-2</v>
      </c>
      <c r="I231">
        <v>1.12E-4</v>
      </c>
      <c r="J231">
        <v>-2.0084999999999999E-2</v>
      </c>
      <c r="K231">
        <v>-6.8501000000000006E-2</v>
      </c>
      <c r="L231">
        <v>-0.24662999999999999</v>
      </c>
      <c r="M231">
        <v>-0.21707899999999999</v>
      </c>
      <c r="N231">
        <v>-0.31950699999999999</v>
      </c>
    </row>
    <row r="232" spans="2:14" x14ac:dyDescent="0.2">
      <c r="B232">
        <v>8.9342000000000005E-2</v>
      </c>
      <c r="C232">
        <v>4.6863000000000002E-2</v>
      </c>
      <c r="D232">
        <v>3.7342E-2</v>
      </c>
      <c r="E232">
        <v>6.3497999999999999E-2</v>
      </c>
      <c r="F232">
        <v>3.3361000000000002E-2</v>
      </c>
      <c r="G232">
        <v>-4.6535E-2</v>
      </c>
      <c r="H232">
        <v>3.9820000000000003E-3</v>
      </c>
      <c r="I232">
        <v>-6.2290999999999999E-2</v>
      </c>
      <c r="J232">
        <v>-3.271E-3</v>
      </c>
      <c r="K232">
        <v>1.2913000000000001E-2</v>
      </c>
      <c r="L232">
        <v>-7.3390999999999998E-2</v>
      </c>
      <c r="M232">
        <v>1.2526000000000001E-2</v>
      </c>
      <c r="N232">
        <v>-0.13720499999999999</v>
      </c>
    </row>
    <row r="233" spans="2:14" x14ac:dyDescent="0.2">
      <c r="B233">
        <v>4.1785000000000003E-2</v>
      </c>
      <c r="C233">
        <v>3.4098999999999997E-2</v>
      </c>
      <c r="D233">
        <v>-6.4899999999999995E-4</v>
      </c>
      <c r="E233">
        <v>-1.1590000000000001E-3</v>
      </c>
      <c r="F233">
        <v>-3.3110000000000001E-3</v>
      </c>
      <c r="G233">
        <v>-1.5643000000000001E-2</v>
      </c>
      <c r="H233">
        <v>-5.2153999999999999E-2</v>
      </c>
      <c r="I233">
        <v>-7.7102000000000004E-2</v>
      </c>
      <c r="J233">
        <v>-7.7779000000000001E-2</v>
      </c>
      <c r="K233">
        <v>-1.8832999999999999E-2</v>
      </c>
      <c r="L233">
        <v>-3.6348999999999999E-2</v>
      </c>
      <c r="M233">
        <v>-5.3920999999999997E-2</v>
      </c>
      <c r="N233">
        <v>-0.22761100000000001</v>
      </c>
    </row>
    <row r="234" spans="2:14" x14ac:dyDescent="0.2">
      <c r="B234">
        <v>-1.0529E-2</v>
      </c>
      <c r="C234">
        <v>4.8821999999999997E-2</v>
      </c>
      <c r="D234">
        <v>5.0081000000000001E-2</v>
      </c>
      <c r="E234">
        <v>-1.5551000000000001E-2</v>
      </c>
      <c r="F234">
        <v>1.7100000000000001E-2</v>
      </c>
      <c r="G234">
        <v>7.94E-4</v>
      </c>
      <c r="H234">
        <v>-2.663E-3</v>
      </c>
      <c r="I234">
        <v>5.5705999999999999E-2</v>
      </c>
      <c r="J234">
        <v>2.1885999999999999E-2</v>
      </c>
      <c r="K234">
        <v>4.3045E-2</v>
      </c>
      <c r="L234">
        <v>8.6515999999999996E-2</v>
      </c>
      <c r="M234">
        <v>6.5259999999999999E-2</v>
      </c>
      <c r="N234">
        <v>-8.7401000000000006E-2</v>
      </c>
    </row>
    <row r="235" spans="2:14" x14ac:dyDescent="0.2">
      <c r="B235">
        <v>9.4921000000000005E-2</v>
      </c>
      <c r="C235">
        <v>3.6740000000000002E-2</v>
      </c>
      <c r="D235">
        <v>3.2689000000000003E-2</v>
      </c>
      <c r="E235">
        <v>2.4670999999999998E-2</v>
      </c>
      <c r="F235">
        <v>-2.5484E-2</v>
      </c>
      <c r="G235">
        <v>-3.7713000000000003E-2</v>
      </c>
      <c r="H235">
        <v>-5.4280000000000002E-2</v>
      </c>
      <c r="I235">
        <v>3.3549000000000002E-2</v>
      </c>
      <c r="J235">
        <v>-1.1773E-2</v>
      </c>
      <c r="K235">
        <v>-7.2286000000000003E-2</v>
      </c>
      <c r="L235">
        <v>2.3283000000000002E-2</v>
      </c>
      <c r="M235">
        <v>4.2890000000000003E-3</v>
      </c>
      <c r="N235">
        <v>-2.5693000000000001E-2</v>
      </c>
    </row>
    <row r="236" spans="2:14" x14ac:dyDescent="0.2">
      <c r="B236">
        <v>9.8548999999999998E-2</v>
      </c>
      <c r="C236">
        <v>5.2014999999999999E-2</v>
      </c>
      <c r="D236">
        <v>8.6879999999999995E-3</v>
      </c>
      <c r="E236">
        <v>1.0744999999999999E-2</v>
      </c>
      <c r="F236">
        <v>-4.9160000000000002E-3</v>
      </c>
      <c r="G236">
        <v>-6.0455000000000002E-2</v>
      </c>
      <c r="H236">
        <v>-6.8989999999999996E-2</v>
      </c>
      <c r="I236">
        <v>1.2876E-2</v>
      </c>
      <c r="J236">
        <v>7.4295E-2</v>
      </c>
      <c r="K236">
        <v>6.3160000000000004E-3</v>
      </c>
      <c r="L236">
        <v>7.0030999999999996E-2</v>
      </c>
      <c r="M236">
        <v>0.16978599999999999</v>
      </c>
      <c r="N236">
        <v>4.6067999999999998E-2</v>
      </c>
    </row>
    <row r="237" spans="2:14" x14ac:dyDescent="0.2">
      <c r="B237">
        <v>3.6450000000000003E-2</v>
      </c>
      <c r="C237">
        <v>1.1584000000000001E-2</v>
      </c>
      <c r="D237">
        <v>-4.4405E-2</v>
      </c>
      <c r="E237">
        <v>-7.0723999999999995E-2</v>
      </c>
      <c r="F237">
        <v>-2.6227E-2</v>
      </c>
      <c r="G237">
        <v>-8.8234000000000007E-2</v>
      </c>
      <c r="H237">
        <v>-0.19427</v>
      </c>
      <c r="I237">
        <v>-6.5230000000000002E-3</v>
      </c>
      <c r="J237">
        <v>-8.5502999999999996E-2</v>
      </c>
      <c r="K237">
        <v>0.14622399999999999</v>
      </c>
      <c r="L237">
        <v>4.1446999999999998E-2</v>
      </c>
      <c r="M237">
        <v>9.5647999999999997E-2</v>
      </c>
      <c r="N237">
        <v>9.2027999999999999E-2</v>
      </c>
    </row>
    <row r="238" spans="2:14" x14ac:dyDescent="0.2">
      <c r="B238">
        <v>7.0832999999999993E-2</v>
      </c>
      <c r="C238">
        <v>7.2020000000000001E-3</v>
      </c>
      <c r="D238">
        <v>-6.1139999999999996E-3</v>
      </c>
      <c r="E238">
        <v>-6.8003999999999995E-2</v>
      </c>
      <c r="F238">
        <v>6.2500000000000001E-4</v>
      </c>
      <c r="G238">
        <v>-3.9298E-2</v>
      </c>
      <c r="H238">
        <v>-0.131607</v>
      </c>
      <c r="I238">
        <v>-0.13308600000000001</v>
      </c>
      <c r="J238">
        <v>-0.15420800000000001</v>
      </c>
      <c r="K238">
        <v>-6.5333000000000002E-2</v>
      </c>
      <c r="L238">
        <v>8.9669999999999993E-3</v>
      </c>
      <c r="M238">
        <v>6.2378000000000003E-2</v>
      </c>
      <c r="N238">
        <v>0.24121600000000001</v>
      </c>
    </row>
    <row r="239" spans="2:14" x14ac:dyDescent="0.2">
      <c r="B239">
        <v>7.8807000000000002E-2</v>
      </c>
      <c r="C239">
        <v>7.7764E-2</v>
      </c>
      <c r="D239">
        <v>1.7864000000000001E-2</v>
      </c>
      <c r="E239">
        <v>-3.6832999999999998E-2</v>
      </c>
      <c r="F239">
        <v>-7.8184000000000003E-2</v>
      </c>
      <c r="G239">
        <v>-3.4013000000000002E-2</v>
      </c>
      <c r="H239">
        <v>-5.1309E-2</v>
      </c>
      <c r="I239">
        <v>-8.6793999999999996E-2</v>
      </c>
      <c r="J239">
        <v>-0.124809</v>
      </c>
      <c r="K239">
        <v>-7.3750999999999997E-2</v>
      </c>
      <c r="L239">
        <v>-4.9716999999999997E-2</v>
      </c>
      <c r="M239">
        <v>-6.1505999999999998E-2</v>
      </c>
      <c r="N239">
        <v>-9.3063000000000007E-2</v>
      </c>
    </row>
    <row r="240" spans="2:14" x14ac:dyDescent="0.2">
      <c r="B240">
        <v>3.3357999999999999E-2</v>
      </c>
      <c r="C240">
        <v>3.8220999999999998E-2</v>
      </c>
      <c r="D240">
        <v>5.2885000000000001E-2</v>
      </c>
      <c r="E240">
        <v>9.4269999999999996E-3</v>
      </c>
      <c r="F240">
        <v>-7.1329999999999996E-3</v>
      </c>
      <c r="G240">
        <v>-6.7100999999999994E-2</v>
      </c>
      <c r="H240">
        <v>4.3774E-2</v>
      </c>
      <c r="I240">
        <v>7.7700000000000002E-4</v>
      </c>
      <c r="J240">
        <v>-5.6755E-2</v>
      </c>
      <c r="K240">
        <v>-9.5103999999999994E-2</v>
      </c>
      <c r="L240">
        <v>-8.0703999999999998E-2</v>
      </c>
      <c r="M240">
        <v>0.102114</v>
      </c>
      <c r="N240">
        <v>0.11974600000000001</v>
      </c>
    </row>
    <row r="241" spans="1:53" x14ac:dyDescent="0.2">
      <c r="B241">
        <v>1.9213000000000001E-2</v>
      </c>
      <c r="C241">
        <v>5.2631999999999998E-2</v>
      </c>
      <c r="D241">
        <v>2.6415999999999999E-2</v>
      </c>
      <c r="E241">
        <v>8.1999999999999998E-4</v>
      </c>
      <c r="F241">
        <v>3.0577E-2</v>
      </c>
      <c r="G241">
        <v>1.8696999999999998E-2</v>
      </c>
      <c r="H241">
        <v>-6.4570000000000002E-2</v>
      </c>
      <c r="I241">
        <v>-3.6656000000000001E-2</v>
      </c>
      <c r="J241">
        <v>-6.6932000000000005E-2</v>
      </c>
      <c r="K241">
        <v>-8.4803000000000003E-2</v>
      </c>
      <c r="L241">
        <v>-0.123681</v>
      </c>
      <c r="M241">
        <v>4.9899999999999996E-3</v>
      </c>
      <c r="N241">
        <v>-0.10702200000000001</v>
      </c>
    </row>
    <row r="242" spans="1:53" x14ac:dyDescent="0.2">
      <c r="B242">
        <v>-3.0266999999999999E-2</v>
      </c>
      <c r="C242">
        <v>-2.7378E-2</v>
      </c>
      <c r="D242">
        <v>-6.6959999999999997E-3</v>
      </c>
      <c r="E242">
        <v>2.0445999999999999E-2</v>
      </c>
      <c r="F242">
        <v>-7.9822000000000004E-2</v>
      </c>
      <c r="G242">
        <v>-2.7435999999999999E-2</v>
      </c>
      <c r="H242">
        <v>-8.7651000000000007E-2</v>
      </c>
      <c r="I242">
        <v>-0.10949299999999999</v>
      </c>
      <c r="J242">
        <v>-4.4169E-2</v>
      </c>
      <c r="K242">
        <v>-9.2507000000000006E-2</v>
      </c>
      <c r="L242">
        <v>-0.18543899999999999</v>
      </c>
      <c r="M242">
        <v>-0.16551199999999999</v>
      </c>
      <c r="N242">
        <v>-0.21478900000000001</v>
      </c>
    </row>
    <row r="243" spans="1:53" x14ac:dyDescent="0.2">
      <c r="B243">
        <v>4.6050000000000001E-2</v>
      </c>
      <c r="C243">
        <v>1.3211000000000001E-2</v>
      </c>
      <c r="D243">
        <v>7.8514E-2</v>
      </c>
      <c r="E243">
        <v>6.8334000000000006E-2</v>
      </c>
      <c r="F243">
        <v>9.7366999999999995E-2</v>
      </c>
      <c r="G243">
        <v>2.1423999999999999E-2</v>
      </c>
      <c r="H243">
        <v>7.1876999999999996E-2</v>
      </c>
      <c r="I243">
        <v>-9.3150000000000004E-3</v>
      </c>
      <c r="J243">
        <v>5.1852000000000002E-2</v>
      </c>
      <c r="K243">
        <v>0.21396699999999999</v>
      </c>
      <c r="L243">
        <v>-0.139179</v>
      </c>
      <c r="M243">
        <v>-5.9080000000000001E-3</v>
      </c>
      <c r="N243">
        <v>-0.117837</v>
      </c>
    </row>
    <row r="244" spans="1:53" x14ac:dyDescent="0.2">
      <c r="B244">
        <v>2.3831000000000001E-2</v>
      </c>
      <c r="C244">
        <v>2.5099E-2</v>
      </c>
      <c r="D244">
        <v>5.1877E-2</v>
      </c>
      <c r="E244">
        <v>8.8480000000000003E-2</v>
      </c>
      <c r="F244">
        <v>8.0477000000000007E-2</v>
      </c>
      <c r="G244">
        <v>6.2205000000000003E-2</v>
      </c>
      <c r="H244">
        <v>-3.2906999999999999E-2</v>
      </c>
      <c r="I244">
        <v>-0.100241</v>
      </c>
      <c r="J244">
        <v>-8.5586999999999996E-2</v>
      </c>
      <c r="K244">
        <v>-0.21329899999999999</v>
      </c>
      <c r="L244">
        <v>-8.3572999999999995E-2</v>
      </c>
      <c r="M244">
        <v>0.157885</v>
      </c>
      <c r="N244">
        <v>7.8390000000000005E-3</v>
      </c>
    </row>
    <row r="245" spans="1:53" x14ac:dyDescent="0.2">
      <c r="B245">
        <v>-1.0016000000000001E-2</v>
      </c>
      <c r="C245">
        <v>1.6185999999999999E-2</v>
      </c>
      <c r="D245">
        <v>1.5758999999999999E-2</v>
      </c>
      <c r="E245">
        <v>4.2396000000000003E-2</v>
      </c>
      <c r="F245">
        <v>7.5392000000000001E-2</v>
      </c>
      <c r="G245">
        <v>2.7609999999999999E-2</v>
      </c>
      <c r="H245">
        <v>1.2444999999999999E-2</v>
      </c>
      <c r="I245">
        <v>-0.10664</v>
      </c>
      <c r="J245">
        <v>-0.14844599999999999</v>
      </c>
      <c r="K245">
        <v>-0.35396699999999998</v>
      </c>
      <c r="L245">
        <v>-8.967E-2</v>
      </c>
      <c r="M245">
        <v>-2.7570999999999998E-2</v>
      </c>
      <c r="N245">
        <v>-0.101094</v>
      </c>
    </row>
    <row r="246" spans="1:53" x14ac:dyDescent="0.2">
      <c r="B246">
        <v>-4.4850000000000003E-3</v>
      </c>
      <c r="C246">
        <v>9.9850000000000008E-3</v>
      </c>
      <c r="D246">
        <v>3.6717E-2</v>
      </c>
      <c r="E246">
        <v>2.3997999999999998E-2</v>
      </c>
      <c r="F246">
        <v>7.1301000000000003E-2</v>
      </c>
      <c r="G246">
        <v>5.4148000000000002E-2</v>
      </c>
      <c r="H246">
        <v>4.9835999999999998E-2</v>
      </c>
      <c r="I246">
        <v>2.5170000000000001E-2</v>
      </c>
      <c r="J246">
        <v>-4.1478000000000001E-2</v>
      </c>
      <c r="K246">
        <v>-0.178726</v>
      </c>
      <c r="L246">
        <v>-0.17718500000000001</v>
      </c>
      <c r="M246">
        <v>-0.293879</v>
      </c>
      <c r="N246">
        <v>-0.55391299999999999</v>
      </c>
    </row>
    <row r="247" spans="1:53" x14ac:dyDescent="0.2">
      <c r="B247">
        <v>9.6270000000000001E-3</v>
      </c>
      <c r="C247">
        <v>2.3501000000000001E-2</v>
      </c>
      <c r="D247">
        <v>4.6025999999999997E-2</v>
      </c>
      <c r="E247">
        <v>4.4559000000000001E-2</v>
      </c>
      <c r="F247">
        <v>-1.1524E-2</v>
      </c>
      <c r="G247">
        <v>2.2085E-2</v>
      </c>
      <c r="H247">
        <v>1.7236000000000001E-2</v>
      </c>
      <c r="I247">
        <v>3.9099000000000002E-2</v>
      </c>
      <c r="J247">
        <v>-7.2275000000000006E-2</v>
      </c>
      <c r="K247">
        <v>-0.102356</v>
      </c>
      <c r="L247">
        <v>-0.32756200000000002</v>
      </c>
      <c r="M247">
        <v>1.3514E-2</v>
      </c>
      <c r="N247">
        <v>0.12053800000000001</v>
      </c>
    </row>
    <row r="248" spans="1:53" x14ac:dyDescent="0.2">
      <c r="A248" t="s">
        <v>113</v>
      </c>
    </row>
    <row r="249" spans="1:53" x14ac:dyDescent="0.2">
      <c r="A249">
        <v>0.384517</v>
      </c>
    </row>
    <row r="250" spans="1:53" x14ac:dyDescent="0.2">
      <c r="A250" t="s">
        <v>114</v>
      </c>
    </row>
    <row r="251" spans="1:53" x14ac:dyDescent="0.2">
      <c r="B251">
        <v>0</v>
      </c>
      <c r="C251">
        <v>0.57231200000000004</v>
      </c>
      <c r="D251">
        <v>0.95937099999999997</v>
      </c>
      <c r="E251">
        <v>-0.121527</v>
      </c>
      <c r="F251">
        <v>0.201988</v>
      </c>
      <c r="G251">
        <v>-0.159249</v>
      </c>
      <c r="H251">
        <v>0.33496399999999998</v>
      </c>
      <c r="I251">
        <v>1.6196820000000001</v>
      </c>
      <c r="J251">
        <v>0.27768999999999999</v>
      </c>
      <c r="K251">
        <v>1.8508960000000001</v>
      </c>
      <c r="L251">
        <v>-3.7252E-2</v>
      </c>
      <c r="M251">
        <v>-0.21281600000000001</v>
      </c>
      <c r="N251">
        <v>-0.4698</v>
      </c>
      <c r="O251">
        <v>-0.370309</v>
      </c>
      <c r="P251">
        <v>0.20885100000000001</v>
      </c>
      <c r="Q251">
        <v>-0.45602500000000001</v>
      </c>
      <c r="R251">
        <v>-1.6340699999999999</v>
      </c>
      <c r="S251">
        <v>-1.095011</v>
      </c>
      <c r="T251">
        <v>-1.173673</v>
      </c>
      <c r="U251">
        <v>-1.155467</v>
      </c>
      <c r="V251">
        <v>-2.2773999999999999E-2</v>
      </c>
      <c r="W251">
        <v>-0.443444</v>
      </c>
      <c r="X251">
        <v>0.50293299999999996</v>
      </c>
      <c r="Y251">
        <v>1.233975</v>
      </c>
      <c r="Z251">
        <v>-0.279754</v>
      </c>
      <c r="AA251">
        <v>-0.78156400000000004</v>
      </c>
      <c r="AB251">
        <v>-0.85964200000000002</v>
      </c>
      <c r="AC251">
        <v>-0.31462200000000001</v>
      </c>
      <c r="AD251">
        <v>-1.0158149999999999</v>
      </c>
      <c r="AE251">
        <v>-0.65389900000000001</v>
      </c>
      <c r="AF251">
        <v>-0.60774600000000001</v>
      </c>
      <c r="AG251">
        <v>0.61378900000000003</v>
      </c>
      <c r="AH251">
        <v>-0.35659299999999999</v>
      </c>
      <c r="AI251">
        <v>-0.56982100000000002</v>
      </c>
      <c r="AJ251">
        <v>-0.52504600000000001</v>
      </c>
      <c r="AK251">
        <v>-0.767787</v>
      </c>
      <c r="AL251">
        <v>-0.43008200000000002</v>
      </c>
      <c r="AM251">
        <v>1.0845499999999999</v>
      </c>
      <c r="AN251">
        <v>5.9558E-2</v>
      </c>
      <c r="AO251">
        <v>1.8660620000000001</v>
      </c>
      <c r="AP251">
        <v>0.69662900000000005</v>
      </c>
      <c r="AQ251">
        <v>0.33024700000000001</v>
      </c>
      <c r="AR251">
        <v>0.24764800000000001</v>
      </c>
      <c r="AS251">
        <v>0.53958700000000004</v>
      </c>
      <c r="AT251">
        <v>0.14438000000000001</v>
      </c>
      <c r="AU251">
        <v>-3.1222099999999999</v>
      </c>
      <c r="AV251">
        <v>-0.98955499999999996</v>
      </c>
      <c r="AW251">
        <v>-0.49985800000000002</v>
      </c>
      <c r="AX251">
        <v>-1.099218</v>
      </c>
      <c r="AY251">
        <v>0.334536</v>
      </c>
      <c r="AZ251">
        <v>0</v>
      </c>
      <c r="BA251">
        <v>0</v>
      </c>
    </row>
    <row r="252" spans="1:53" x14ac:dyDescent="0.2">
      <c r="A252" t="s">
        <v>115</v>
      </c>
    </row>
    <row r="253" spans="1:53" x14ac:dyDescent="0.2">
      <c r="A253">
        <v>0.172512</v>
      </c>
    </row>
    <row r="254" spans="1:53" x14ac:dyDescent="0.2">
      <c r="A254" t="s">
        <v>81</v>
      </c>
    </row>
    <row r="255" spans="1:53" x14ac:dyDescent="0.2">
      <c r="A255">
        <v>1968</v>
      </c>
      <c r="B255">
        <v>1969</v>
      </c>
      <c r="C255">
        <v>1970</v>
      </c>
      <c r="D255">
        <v>1971</v>
      </c>
      <c r="E255">
        <v>1972</v>
      </c>
      <c r="F255">
        <v>1973</v>
      </c>
      <c r="G255">
        <v>1974</v>
      </c>
      <c r="H255">
        <v>1975</v>
      </c>
      <c r="I255">
        <v>1976</v>
      </c>
      <c r="J255">
        <v>1977</v>
      </c>
      <c r="K255">
        <v>1978</v>
      </c>
      <c r="L255">
        <v>1979</v>
      </c>
      <c r="M255">
        <v>1980</v>
      </c>
      <c r="N255">
        <v>1981</v>
      </c>
      <c r="O255">
        <v>1982</v>
      </c>
      <c r="P255">
        <v>1983</v>
      </c>
      <c r="Q255">
        <v>1984</v>
      </c>
      <c r="R255">
        <v>1985</v>
      </c>
      <c r="S255">
        <v>1986</v>
      </c>
      <c r="T255">
        <v>1987</v>
      </c>
      <c r="U255">
        <v>1988</v>
      </c>
      <c r="V255">
        <v>1989</v>
      </c>
      <c r="W255">
        <v>1990</v>
      </c>
      <c r="X255">
        <v>1991</v>
      </c>
      <c r="Y255">
        <v>1992</v>
      </c>
      <c r="Z255">
        <v>1993</v>
      </c>
      <c r="AA255">
        <v>1994</v>
      </c>
      <c r="AB255">
        <v>1995</v>
      </c>
      <c r="AC255">
        <v>1996</v>
      </c>
      <c r="AD255">
        <v>1997</v>
      </c>
      <c r="AE255">
        <v>1998</v>
      </c>
      <c r="AF255">
        <v>1999</v>
      </c>
      <c r="AG255">
        <v>2000</v>
      </c>
      <c r="AH255">
        <v>2001</v>
      </c>
      <c r="AI255">
        <v>2002</v>
      </c>
      <c r="AJ255">
        <v>2003</v>
      </c>
      <c r="AK255">
        <v>2004</v>
      </c>
      <c r="AL255">
        <v>2005</v>
      </c>
      <c r="AM255">
        <v>2006</v>
      </c>
      <c r="AN255">
        <v>2007</v>
      </c>
      <c r="AO255">
        <v>2008</v>
      </c>
      <c r="AP255">
        <v>2009</v>
      </c>
      <c r="AQ255">
        <v>2010</v>
      </c>
      <c r="AR255">
        <v>2011</v>
      </c>
      <c r="AS255">
        <v>2012</v>
      </c>
      <c r="AT255">
        <v>2013</v>
      </c>
      <c r="AU255">
        <v>2014</v>
      </c>
      <c r="AV255">
        <v>2015</v>
      </c>
      <c r="AW255">
        <v>2016</v>
      </c>
      <c r="AX255">
        <v>2017</v>
      </c>
      <c r="AY255">
        <v>2018</v>
      </c>
    </row>
    <row r="256" spans="1:53" x14ac:dyDescent="0.2">
      <c r="A256" t="s">
        <v>116</v>
      </c>
    </row>
    <row r="257" spans="1:52" x14ac:dyDescent="0.2">
      <c r="A257">
        <v>0.110845</v>
      </c>
      <c r="B257">
        <v>4.1537999999999999E-2</v>
      </c>
      <c r="C257">
        <v>-0.149399</v>
      </c>
      <c r="D257">
        <v>8.3249000000000004E-2</v>
      </c>
      <c r="E257">
        <v>-6.9357000000000002E-2</v>
      </c>
      <c r="F257">
        <v>0.119619</v>
      </c>
      <c r="G257">
        <v>0.14177999999999999</v>
      </c>
      <c r="H257">
        <v>-0.12256</v>
      </c>
      <c r="I257">
        <v>0.17785300000000001</v>
      </c>
      <c r="J257">
        <v>-0.17232800000000001</v>
      </c>
      <c r="K257">
        <v>-2.8101999999999999E-2</v>
      </c>
      <c r="L257">
        <v>-5.7752999999999999E-2</v>
      </c>
      <c r="M257">
        <v>-2.8378E-2</v>
      </c>
      <c r="N257">
        <v>6.6251000000000004E-2</v>
      </c>
      <c r="O257">
        <v>0.19736699999999999</v>
      </c>
      <c r="P257">
        <v>0.22823299999999999</v>
      </c>
      <c r="Q257">
        <v>4.7475000000000003E-2</v>
      </c>
      <c r="R257">
        <v>0.15067</v>
      </c>
      <c r="S257">
        <v>7.1754999999999999E-2</v>
      </c>
      <c r="T257">
        <v>-8.5591E-2</v>
      </c>
      <c r="U257">
        <v>-0.22054000000000001</v>
      </c>
      <c r="V257">
        <v>-0.27272400000000002</v>
      </c>
      <c r="W257">
        <v>0.106572</v>
      </c>
      <c r="X257">
        <v>0.28467799999999999</v>
      </c>
      <c r="Y257">
        <v>9.1163999999999995E-2</v>
      </c>
      <c r="Z257">
        <v>-0.13089200000000001</v>
      </c>
      <c r="AA257">
        <v>1.2711999999999999E-2</v>
      </c>
      <c r="AB257">
        <v>0.197047</v>
      </c>
      <c r="AC257">
        <v>0.104251</v>
      </c>
      <c r="AD257">
        <v>8.1609000000000001E-2</v>
      </c>
      <c r="AE257">
        <v>4.0615999999999999E-2</v>
      </c>
      <c r="AF257">
        <v>0.158168</v>
      </c>
      <c r="AG257">
        <v>0.16757900000000001</v>
      </c>
      <c r="AH257">
        <v>0.214305</v>
      </c>
      <c r="AI257">
        <v>3.7175E-2</v>
      </c>
      <c r="AJ257">
        <v>-0.116437</v>
      </c>
      <c r="AK257">
        <v>-0.18354899999999999</v>
      </c>
      <c r="AL257">
        <v>-9.7338999999999995E-2</v>
      </c>
      <c r="AM257">
        <v>-0.406555</v>
      </c>
      <c r="AN257">
        <v>-7.0982000000000003E-2</v>
      </c>
      <c r="AO257">
        <v>-0.183312</v>
      </c>
      <c r="AP257">
        <v>-0.287657</v>
      </c>
      <c r="AQ257">
        <v>-0.15104100000000001</v>
      </c>
      <c r="AR257">
        <v>1.2337000000000001E-2</v>
      </c>
      <c r="AS257">
        <v>0.192968</v>
      </c>
      <c r="AT257">
        <v>0.18532100000000001</v>
      </c>
      <c r="AU257">
        <v>4.7988999999999997E-2</v>
      </c>
      <c r="AV257">
        <v>5.1746E-2</v>
      </c>
      <c r="AW257">
        <v>4.3559E-2</v>
      </c>
      <c r="AX257">
        <v>0.117227</v>
      </c>
      <c r="AY257">
        <v>0</v>
      </c>
      <c r="AZ257">
        <v>0</v>
      </c>
    </row>
    <row r="258" spans="1:52" x14ac:dyDescent="0.2">
      <c r="A258" t="s">
        <v>117</v>
      </c>
    </row>
    <row r="259" spans="1:52" x14ac:dyDescent="0.2">
      <c r="B259">
        <v>3</v>
      </c>
      <c r="C259">
        <v>4</v>
      </c>
      <c r="D259">
        <v>5</v>
      </c>
      <c r="E259">
        <v>6</v>
      </c>
      <c r="F259">
        <v>7</v>
      </c>
      <c r="G259">
        <v>8</v>
      </c>
      <c r="H259">
        <v>9</v>
      </c>
      <c r="I259">
        <v>10</v>
      </c>
      <c r="J259">
        <v>11</v>
      </c>
      <c r="K259">
        <v>12</v>
      </c>
      <c r="L259">
        <v>13</v>
      </c>
      <c r="M259">
        <v>14</v>
      </c>
      <c r="N259">
        <v>15</v>
      </c>
    </row>
    <row r="260" spans="1:52" x14ac:dyDescent="0.2">
      <c r="A260" t="s">
        <v>118</v>
      </c>
    </row>
    <row r="261" spans="1:52" x14ac:dyDescent="0.2">
      <c r="B261">
        <v>0.358101</v>
      </c>
      <c r="C261">
        <v>0.47904000000000002</v>
      </c>
      <c r="D261">
        <v>0.60516300000000001</v>
      </c>
      <c r="E261">
        <v>0.73243199999999997</v>
      </c>
      <c r="F261">
        <v>0.85768100000000003</v>
      </c>
      <c r="G261">
        <v>0.97855800000000004</v>
      </c>
      <c r="H261">
        <v>1.0934189999999999</v>
      </c>
      <c r="I261">
        <v>1.201201</v>
      </c>
      <c r="J261">
        <v>1.301307</v>
      </c>
      <c r="K261">
        <v>1.3934960000000001</v>
      </c>
      <c r="L261">
        <v>1.4777960000000001</v>
      </c>
      <c r="M261">
        <v>1.554424</v>
      </c>
      <c r="N261">
        <v>1.623729</v>
      </c>
    </row>
    <row r="262" spans="1:52" x14ac:dyDescent="0.2">
      <c r="A262" t="s">
        <v>119</v>
      </c>
    </row>
    <row r="263" spans="1:52" x14ac:dyDescent="0.2">
      <c r="A263">
        <v>0.87650300000000003</v>
      </c>
    </row>
    <row r="264" spans="1:52" x14ac:dyDescent="0.2">
      <c r="A264" t="s">
        <v>120</v>
      </c>
    </row>
    <row r="265" spans="1:52" x14ac:dyDescent="0.2">
      <c r="A265">
        <v>27.781013999999999</v>
      </c>
    </row>
    <row r="266" spans="1:52" x14ac:dyDescent="0.2">
      <c r="A266" t="s">
        <v>121</v>
      </c>
    </row>
    <row r="267" spans="1:52" x14ac:dyDescent="0.2">
      <c r="A267">
        <v>45.981617999999997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0EED-664C-3242-BB6F-19243DC76ECA}">
  <dimension ref="A1:BE411"/>
  <sheetViews>
    <sheetView showGridLines="0" topLeftCell="A49" workbookViewId="0">
      <selection activeCell="I72" sqref="I72"/>
    </sheetView>
  </sheetViews>
  <sheetFormatPr baseColWidth="10" defaultRowHeight="16" x14ac:dyDescent="0.2"/>
  <cols>
    <col min="1" max="1" width="10.83203125" style="5"/>
  </cols>
  <sheetData>
    <row r="1" spans="2:57" x14ac:dyDescent="0.2">
      <c r="B1" t="s">
        <v>0</v>
      </c>
    </row>
    <row r="2" spans="2:57" x14ac:dyDescent="0.2">
      <c r="C2">
        <v>1964</v>
      </c>
    </row>
    <row r="3" spans="2:57" x14ac:dyDescent="0.2">
      <c r="B3" t="s">
        <v>1</v>
      </c>
    </row>
    <row r="4" spans="2:57" x14ac:dyDescent="0.2">
      <c r="C4">
        <v>1982</v>
      </c>
    </row>
    <row r="5" spans="2:57" x14ac:dyDescent="0.2">
      <c r="B5" t="s">
        <v>2</v>
      </c>
    </row>
    <row r="6" spans="2:57" x14ac:dyDescent="0.2">
      <c r="C6">
        <v>1994</v>
      </c>
    </row>
    <row r="7" spans="2:57" x14ac:dyDescent="0.2">
      <c r="B7" t="s">
        <v>3</v>
      </c>
    </row>
    <row r="8" spans="2:57" x14ac:dyDescent="0.2">
      <c r="B8">
        <v>2019</v>
      </c>
    </row>
    <row r="9" spans="2:57" x14ac:dyDescent="0.2">
      <c r="B9" t="s">
        <v>4</v>
      </c>
    </row>
    <row r="10" spans="2:57" x14ac:dyDescent="0.2">
      <c r="B10">
        <v>1</v>
      </c>
    </row>
    <row r="11" spans="2:57" x14ac:dyDescent="0.2">
      <c r="B11" t="s">
        <v>5</v>
      </c>
    </row>
    <row r="12" spans="2:57" x14ac:dyDescent="0.2">
      <c r="B12">
        <v>15</v>
      </c>
    </row>
    <row r="13" spans="2:57" x14ac:dyDescent="0.2">
      <c r="B13" t="s">
        <v>6</v>
      </c>
    </row>
    <row r="14" spans="2:57" x14ac:dyDescent="0.2">
      <c r="B14">
        <v>0</v>
      </c>
      <c r="C14">
        <v>8.0000000000000002E-3</v>
      </c>
      <c r="D14">
        <v>0.28899999999999998</v>
      </c>
      <c r="E14">
        <v>0.64100000000000001</v>
      </c>
      <c r="F14">
        <v>0.84199999999999997</v>
      </c>
      <c r="G14">
        <v>0.90100000000000002</v>
      </c>
      <c r="H14">
        <v>0.94699999999999995</v>
      </c>
      <c r="I14">
        <v>0.96299999999999997</v>
      </c>
      <c r="J14">
        <v>0.97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2:57" x14ac:dyDescent="0.2">
      <c r="B15" t="s">
        <v>7</v>
      </c>
      <c r="C15">
        <v>1965</v>
      </c>
      <c r="D15">
        <v>1966</v>
      </c>
      <c r="E15">
        <v>1967</v>
      </c>
      <c r="F15">
        <v>1968</v>
      </c>
      <c r="G15">
        <v>1969</v>
      </c>
      <c r="H15">
        <v>1970</v>
      </c>
      <c r="I15">
        <v>1971</v>
      </c>
      <c r="J15">
        <v>1972</v>
      </c>
      <c r="K15">
        <v>1973</v>
      </c>
      <c r="L15">
        <v>1974</v>
      </c>
      <c r="M15">
        <v>1975</v>
      </c>
      <c r="N15">
        <v>1976</v>
      </c>
      <c r="O15">
        <v>1977</v>
      </c>
      <c r="P15">
        <v>1978</v>
      </c>
      <c r="Q15">
        <v>1979</v>
      </c>
      <c r="R15">
        <v>1980</v>
      </c>
      <c r="S15">
        <v>1981</v>
      </c>
      <c r="T15">
        <v>1982</v>
      </c>
      <c r="U15">
        <v>1983</v>
      </c>
      <c r="V15">
        <v>1984</v>
      </c>
      <c r="W15">
        <v>1985</v>
      </c>
      <c r="X15">
        <v>1986</v>
      </c>
      <c r="Y15">
        <v>1987</v>
      </c>
      <c r="Z15">
        <v>1988</v>
      </c>
      <c r="AA15">
        <v>1989</v>
      </c>
      <c r="AB15">
        <v>1990</v>
      </c>
      <c r="AC15">
        <v>1991</v>
      </c>
      <c r="AD15">
        <v>1992</v>
      </c>
      <c r="AE15">
        <v>1993</v>
      </c>
      <c r="AF15">
        <v>1994</v>
      </c>
      <c r="AG15">
        <v>1995</v>
      </c>
      <c r="AH15">
        <v>1996</v>
      </c>
      <c r="AI15">
        <v>1997</v>
      </c>
      <c r="AJ15">
        <v>1998</v>
      </c>
      <c r="AK15">
        <v>1999</v>
      </c>
      <c r="AL15">
        <v>2000</v>
      </c>
      <c r="AM15">
        <v>2001</v>
      </c>
      <c r="AN15">
        <v>2002</v>
      </c>
      <c r="AO15">
        <v>2003</v>
      </c>
      <c r="AP15">
        <v>2004</v>
      </c>
      <c r="AQ15">
        <v>2005</v>
      </c>
      <c r="AR15">
        <v>2006</v>
      </c>
      <c r="AS15">
        <v>2007</v>
      </c>
      <c r="AT15">
        <v>2008</v>
      </c>
      <c r="AU15">
        <v>2009</v>
      </c>
      <c r="AV15">
        <v>2010</v>
      </c>
      <c r="AW15">
        <v>2011</v>
      </c>
      <c r="AX15">
        <v>2012</v>
      </c>
      <c r="AY15">
        <v>2013</v>
      </c>
      <c r="AZ15">
        <v>2014</v>
      </c>
      <c r="BA15">
        <v>2015</v>
      </c>
      <c r="BB15">
        <v>2016</v>
      </c>
      <c r="BC15">
        <v>2017</v>
      </c>
      <c r="BD15">
        <v>2018</v>
      </c>
      <c r="BE15">
        <v>2019</v>
      </c>
    </row>
    <row r="16" spans="2:57" x14ac:dyDescent="0.2">
      <c r="B16">
        <v>8</v>
      </c>
      <c r="C16">
        <v>7</v>
      </c>
      <c r="D16">
        <v>2</v>
      </c>
      <c r="E16">
        <v>9</v>
      </c>
      <c r="F16">
        <v>7</v>
      </c>
      <c r="G16">
        <v>7</v>
      </c>
      <c r="H16">
        <v>7</v>
      </c>
      <c r="I16">
        <v>7</v>
      </c>
      <c r="J16">
        <v>8</v>
      </c>
      <c r="K16">
        <v>6</v>
      </c>
      <c r="L16">
        <v>5</v>
      </c>
      <c r="M16">
        <v>7</v>
      </c>
      <c r="N16">
        <v>8</v>
      </c>
      <c r="O16">
        <v>8</v>
      </c>
      <c r="P16">
        <v>7</v>
      </c>
      <c r="Q16">
        <v>5</v>
      </c>
      <c r="R16">
        <v>4</v>
      </c>
      <c r="S16">
        <v>6</v>
      </c>
      <c r="T16">
        <v>7</v>
      </c>
      <c r="U16">
        <v>8</v>
      </c>
      <c r="V16">
        <v>3</v>
      </c>
      <c r="W16">
        <v>7</v>
      </c>
      <c r="X16">
        <v>7</v>
      </c>
      <c r="Y16">
        <v>7</v>
      </c>
      <c r="Z16">
        <v>7</v>
      </c>
      <c r="AA16">
        <v>8</v>
      </c>
      <c r="AB16">
        <v>4</v>
      </c>
      <c r="AC16">
        <v>6</v>
      </c>
      <c r="AD16">
        <v>2</v>
      </c>
      <c r="AE16">
        <v>1</v>
      </c>
      <c r="AF16">
        <v>6</v>
      </c>
      <c r="AG16">
        <v>6</v>
      </c>
      <c r="AH16">
        <v>4</v>
      </c>
      <c r="AI16">
        <v>4</v>
      </c>
      <c r="AJ16">
        <v>10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</row>
    <row r="17" spans="1:57" x14ac:dyDescent="0.2">
      <c r="B17">
        <v>5</v>
      </c>
      <c r="C17">
        <v>6</v>
      </c>
      <c r="D17">
        <v>6</v>
      </c>
      <c r="E17">
        <v>8</v>
      </c>
      <c r="F17">
        <v>5</v>
      </c>
      <c r="G17">
        <v>8</v>
      </c>
      <c r="H17">
        <v>5</v>
      </c>
      <c r="I17">
        <v>4</v>
      </c>
      <c r="J17">
        <v>8</v>
      </c>
      <c r="K17">
        <v>4</v>
      </c>
      <c r="L17">
        <v>5</v>
      </c>
      <c r="M17">
        <v>5</v>
      </c>
      <c r="N17">
        <v>6</v>
      </c>
      <c r="O17">
        <v>5</v>
      </c>
      <c r="P17">
        <v>8</v>
      </c>
      <c r="Q17">
        <v>11</v>
      </c>
      <c r="R17">
        <v>6</v>
      </c>
      <c r="S17">
        <v>7</v>
      </c>
      <c r="T17">
        <v>9</v>
      </c>
      <c r="U17">
        <v>10</v>
      </c>
      <c r="V17">
        <v>4</v>
      </c>
      <c r="W17">
        <v>4</v>
      </c>
      <c r="X17">
        <v>6</v>
      </c>
      <c r="Y17">
        <v>5</v>
      </c>
      <c r="Z17">
        <v>7</v>
      </c>
      <c r="AA17">
        <v>9</v>
      </c>
      <c r="AB17">
        <v>5</v>
      </c>
      <c r="AC17">
        <v>7</v>
      </c>
      <c r="AD17">
        <v>3</v>
      </c>
      <c r="AE17">
        <v>5</v>
      </c>
      <c r="AF17">
        <v>3</v>
      </c>
      <c r="AG17">
        <v>5</v>
      </c>
      <c r="AH17">
        <v>4</v>
      </c>
      <c r="AI17">
        <v>6</v>
      </c>
      <c r="AJ17">
        <v>11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</row>
    <row r="18" spans="1:57" x14ac:dyDescent="0.2">
      <c r="B18" t="s">
        <v>8</v>
      </c>
    </row>
    <row r="19" spans="1:57" x14ac:dyDescent="0.2">
      <c r="A19" s="5">
        <v>1964</v>
      </c>
      <c r="B19">
        <v>6.6E-3</v>
      </c>
      <c r="C19">
        <v>0.17</v>
      </c>
      <c r="D19">
        <v>0.30299999999999999</v>
      </c>
      <c r="E19">
        <v>0.44700000000000001</v>
      </c>
      <c r="F19">
        <v>0.58899999999999997</v>
      </c>
      <c r="G19">
        <v>0.72199999999999998</v>
      </c>
      <c r="H19">
        <v>0.84</v>
      </c>
      <c r="I19">
        <v>0.94199999999999995</v>
      </c>
      <c r="J19">
        <v>1.0289999999999999</v>
      </c>
      <c r="K19">
        <v>1.1020000000000001</v>
      </c>
      <c r="L19">
        <v>1.163</v>
      </c>
      <c r="M19">
        <v>1.212</v>
      </c>
      <c r="N19">
        <v>1.2529999999999999</v>
      </c>
      <c r="O19">
        <v>1.286</v>
      </c>
      <c r="P19">
        <v>1.3120000000000001</v>
      </c>
    </row>
    <row r="20" spans="1:57" x14ac:dyDescent="0.2">
      <c r="A20" s="5">
        <f>A19+1</f>
        <v>1965</v>
      </c>
      <c r="B20">
        <v>6.6E-3</v>
      </c>
      <c r="C20">
        <v>0.17</v>
      </c>
      <c r="D20">
        <v>0.30299999999999999</v>
      </c>
      <c r="E20">
        <v>0.44700000000000001</v>
      </c>
      <c r="F20">
        <v>0.58899999999999997</v>
      </c>
      <c r="G20">
        <v>0.72199999999999998</v>
      </c>
      <c r="H20">
        <v>0.84</v>
      </c>
      <c r="I20">
        <v>0.94199999999999995</v>
      </c>
      <c r="J20">
        <v>1.0289999999999999</v>
      </c>
      <c r="K20">
        <v>1.1020000000000001</v>
      </c>
      <c r="L20">
        <v>1.163</v>
      </c>
      <c r="M20">
        <v>1.212</v>
      </c>
      <c r="N20">
        <v>1.2529999999999999</v>
      </c>
      <c r="O20">
        <v>1.286</v>
      </c>
      <c r="P20">
        <v>1.3120000000000001</v>
      </c>
    </row>
    <row r="21" spans="1:57" x14ac:dyDescent="0.2">
      <c r="A21" s="5">
        <f t="shared" ref="A21:A74" si="0">A20+1</f>
        <v>1966</v>
      </c>
      <c r="B21">
        <v>6.6E-3</v>
      </c>
      <c r="C21">
        <v>0.17</v>
      </c>
      <c r="D21">
        <v>0.30299999999999999</v>
      </c>
      <c r="E21">
        <v>0.44700000000000001</v>
      </c>
      <c r="F21">
        <v>0.58899999999999997</v>
      </c>
      <c r="G21">
        <v>0.72199999999999998</v>
      </c>
      <c r="H21">
        <v>0.84</v>
      </c>
      <c r="I21">
        <v>0.94199999999999995</v>
      </c>
      <c r="J21">
        <v>1.0289999999999999</v>
      </c>
      <c r="K21">
        <v>1.1020000000000001</v>
      </c>
      <c r="L21">
        <v>1.163</v>
      </c>
      <c r="M21">
        <v>1.212</v>
      </c>
      <c r="N21">
        <v>1.2529999999999999</v>
      </c>
      <c r="O21">
        <v>1.286</v>
      </c>
      <c r="P21">
        <v>1.3120000000000001</v>
      </c>
    </row>
    <row r="22" spans="1:57" x14ac:dyDescent="0.2">
      <c r="A22" s="5">
        <f t="shared" si="0"/>
        <v>1967</v>
      </c>
      <c r="B22">
        <v>6.6E-3</v>
      </c>
      <c r="C22">
        <v>0.17</v>
      </c>
      <c r="D22">
        <v>0.30299999999999999</v>
      </c>
      <c r="E22">
        <v>0.44700000000000001</v>
      </c>
      <c r="F22">
        <v>0.58899999999999997</v>
      </c>
      <c r="G22">
        <v>0.72199999999999998</v>
      </c>
      <c r="H22">
        <v>0.84</v>
      </c>
      <c r="I22">
        <v>0.94199999999999995</v>
      </c>
      <c r="J22">
        <v>1.0289999999999999</v>
      </c>
      <c r="K22">
        <v>1.1020000000000001</v>
      </c>
      <c r="L22">
        <v>1.163</v>
      </c>
      <c r="M22">
        <v>1.212</v>
      </c>
      <c r="N22">
        <v>1.2529999999999999</v>
      </c>
      <c r="O22">
        <v>1.286</v>
      </c>
      <c r="P22">
        <v>1.3120000000000001</v>
      </c>
    </row>
    <row r="23" spans="1:57" x14ac:dyDescent="0.2">
      <c r="A23" s="5">
        <f t="shared" si="0"/>
        <v>1968</v>
      </c>
      <c r="B23">
        <v>6.6E-3</v>
      </c>
      <c r="C23">
        <v>0.17</v>
      </c>
      <c r="D23">
        <v>0.30299999999999999</v>
      </c>
      <c r="E23">
        <v>0.44700000000000001</v>
      </c>
      <c r="F23">
        <v>0.58899999999999997</v>
      </c>
      <c r="G23">
        <v>0.72199999999999998</v>
      </c>
      <c r="H23">
        <v>0.84</v>
      </c>
      <c r="I23">
        <v>0.94199999999999995</v>
      </c>
      <c r="J23">
        <v>1.0289999999999999</v>
      </c>
      <c r="K23">
        <v>1.1020000000000001</v>
      </c>
      <c r="L23">
        <v>1.163</v>
      </c>
      <c r="M23">
        <v>1.212</v>
      </c>
      <c r="N23">
        <v>1.2529999999999999</v>
      </c>
      <c r="O23">
        <v>1.286</v>
      </c>
      <c r="P23">
        <v>1.3120000000000001</v>
      </c>
    </row>
    <row r="24" spans="1:57" x14ac:dyDescent="0.2">
      <c r="A24" s="5">
        <f t="shared" si="0"/>
        <v>1969</v>
      </c>
      <c r="B24">
        <v>6.6E-3</v>
      </c>
      <c r="C24">
        <v>0.17</v>
      </c>
      <c r="D24">
        <v>0.30299999999999999</v>
      </c>
      <c r="E24">
        <v>0.44700000000000001</v>
      </c>
      <c r="F24">
        <v>0.58899999999999997</v>
      </c>
      <c r="G24">
        <v>0.72199999999999998</v>
      </c>
      <c r="H24">
        <v>0.84</v>
      </c>
      <c r="I24">
        <v>0.94199999999999995</v>
      </c>
      <c r="J24">
        <v>1.0289999999999999</v>
      </c>
      <c r="K24">
        <v>1.1020000000000001</v>
      </c>
      <c r="L24">
        <v>1.163</v>
      </c>
      <c r="M24">
        <v>1.212</v>
      </c>
      <c r="N24">
        <v>1.2529999999999999</v>
      </c>
      <c r="O24">
        <v>1.286</v>
      </c>
      <c r="P24">
        <v>1.3120000000000001</v>
      </c>
    </row>
    <row r="25" spans="1:57" x14ac:dyDescent="0.2">
      <c r="A25" s="5">
        <f t="shared" si="0"/>
        <v>1970</v>
      </c>
      <c r="B25">
        <v>6.6E-3</v>
      </c>
      <c r="C25">
        <v>0.17</v>
      </c>
      <c r="D25">
        <v>0.30299999999999999</v>
      </c>
      <c r="E25">
        <v>0.44700000000000001</v>
      </c>
      <c r="F25">
        <v>0.58899999999999997</v>
      </c>
      <c r="G25">
        <v>0.72199999999999998</v>
      </c>
      <c r="H25">
        <v>0.84</v>
      </c>
      <c r="I25">
        <v>0.94199999999999995</v>
      </c>
      <c r="J25">
        <v>1.0289999999999999</v>
      </c>
      <c r="K25">
        <v>1.1020000000000001</v>
      </c>
      <c r="L25">
        <v>1.163</v>
      </c>
      <c r="M25">
        <v>1.212</v>
      </c>
      <c r="N25">
        <v>1.2529999999999999</v>
      </c>
      <c r="O25">
        <v>1.286</v>
      </c>
      <c r="P25">
        <v>1.3120000000000001</v>
      </c>
    </row>
    <row r="26" spans="1:57" x14ac:dyDescent="0.2">
      <c r="A26" s="5">
        <f t="shared" si="0"/>
        <v>1971</v>
      </c>
      <c r="B26">
        <v>6.6E-3</v>
      </c>
      <c r="C26">
        <v>0.17</v>
      </c>
      <c r="D26">
        <v>0.30299999999999999</v>
      </c>
      <c r="E26">
        <v>0.44700000000000001</v>
      </c>
      <c r="F26">
        <v>0.58899999999999997</v>
      </c>
      <c r="G26">
        <v>0.72199999999999998</v>
      </c>
      <c r="H26">
        <v>0.84</v>
      </c>
      <c r="I26">
        <v>0.94199999999999995</v>
      </c>
      <c r="J26">
        <v>1.0289999999999999</v>
      </c>
      <c r="K26">
        <v>1.1020000000000001</v>
      </c>
      <c r="L26">
        <v>1.163</v>
      </c>
      <c r="M26">
        <v>1.212</v>
      </c>
      <c r="N26">
        <v>1.2529999999999999</v>
      </c>
      <c r="O26">
        <v>1.286</v>
      </c>
      <c r="P26">
        <v>1.3120000000000001</v>
      </c>
    </row>
    <row r="27" spans="1:57" x14ac:dyDescent="0.2">
      <c r="A27" s="5">
        <f t="shared" si="0"/>
        <v>1972</v>
      </c>
      <c r="B27">
        <v>6.6E-3</v>
      </c>
      <c r="C27">
        <v>0.17</v>
      </c>
      <c r="D27">
        <v>0.30299999999999999</v>
      </c>
      <c r="E27">
        <v>0.44700000000000001</v>
      </c>
      <c r="F27">
        <v>0.58899999999999997</v>
      </c>
      <c r="G27">
        <v>0.72199999999999998</v>
      </c>
      <c r="H27">
        <v>0.84</v>
      </c>
      <c r="I27">
        <v>0.94199999999999995</v>
      </c>
      <c r="J27">
        <v>1.0289999999999999</v>
      </c>
      <c r="K27">
        <v>1.1020000000000001</v>
      </c>
      <c r="L27">
        <v>1.163</v>
      </c>
      <c r="M27">
        <v>1.212</v>
      </c>
      <c r="N27">
        <v>1.2529999999999999</v>
      </c>
      <c r="O27">
        <v>1.286</v>
      </c>
      <c r="P27">
        <v>1.3120000000000001</v>
      </c>
    </row>
    <row r="28" spans="1:57" x14ac:dyDescent="0.2">
      <c r="A28" s="5">
        <f t="shared" si="0"/>
        <v>1973</v>
      </c>
      <c r="B28">
        <v>6.6E-3</v>
      </c>
      <c r="C28">
        <v>0.17</v>
      </c>
      <c r="D28">
        <v>0.30299999999999999</v>
      </c>
      <c r="E28">
        <v>0.44700000000000001</v>
      </c>
      <c r="F28">
        <v>0.58899999999999997</v>
      </c>
      <c r="G28">
        <v>0.72199999999999998</v>
      </c>
      <c r="H28">
        <v>0.84</v>
      </c>
      <c r="I28">
        <v>0.94199999999999995</v>
      </c>
      <c r="J28">
        <v>1.0289999999999999</v>
      </c>
      <c r="K28">
        <v>1.1020000000000001</v>
      </c>
      <c r="L28">
        <v>1.163</v>
      </c>
      <c r="M28">
        <v>1.212</v>
      </c>
      <c r="N28">
        <v>1.2529999999999999</v>
      </c>
      <c r="O28">
        <v>1.286</v>
      </c>
      <c r="P28">
        <v>1.3120000000000001</v>
      </c>
    </row>
    <row r="29" spans="1:57" x14ac:dyDescent="0.2">
      <c r="A29" s="5">
        <f t="shared" si="0"/>
        <v>1974</v>
      </c>
      <c r="B29">
        <v>6.6E-3</v>
      </c>
      <c r="C29">
        <v>0.17</v>
      </c>
      <c r="D29">
        <v>0.30299999999999999</v>
      </c>
      <c r="E29">
        <v>0.44700000000000001</v>
      </c>
      <c r="F29">
        <v>0.58899999999999997</v>
      </c>
      <c r="G29">
        <v>0.72199999999999998</v>
      </c>
      <c r="H29">
        <v>0.84</v>
      </c>
      <c r="I29">
        <v>0.94199999999999995</v>
      </c>
      <c r="J29">
        <v>1.0289999999999999</v>
      </c>
      <c r="K29">
        <v>1.1020000000000001</v>
      </c>
      <c r="L29">
        <v>1.163</v>
      </c>
      <c r="M29">
        <v>1.212</v>
      </c>
      <c r="N29">
        <v>1.2529999999999999</v>
      </c>
      <c r="O29">
        <v>1.286</v>
      </c>
      <c r="P29">
        <v>1.3120000000000001</v>
      </c>
    </row>
    <row r="30" spans="1:57" x14ac:dyDescent="0.2">
      <c r="A30" s="5">
        <f t="shared" si="0"/>
        <v>1975</v>
      </c>
      <c r="B30">
        <v>6.6E-3</v>
      </c>
      <c r="C30">
        <v>0.17</v>
      </c>
      <c r="D30">
        <v>0.30299999999999999</v>
      </c>
      <c r="E30">
        <v>0.44700000000000001</v>
      </c>
      <c r="F30">
        <v>0.58899999999999997</v>
      </c>
      <c r="G30">
        <v>0.72199999999999998</v>
      </c>
      <c r="H30">
        <v>0.84</v>
      </c>
      <c r="I30">
        <v>0.94199999999999995</v>
      </c>
      <c r="J30">
        <v>1.0289999999999999</v>
      </c>
      <c r="K30">
        <v>1.1020000000000001</v>
      </c>
      <c r="L30">
        <v>1.163</v>
      </c>
      <c r="M30">
        <v>1.212</v>
      </c>
      <c r="N30">
        <v>1.2529999999999999</v>
      </c>
      <c r="O30">
        <v>1.286</v>
      </c>
      <c r="P30">
        <v>1.3120000000000001</v>
      </c>
    </row>
    <row r="31" spans="1:57" x14ac:dyDescent="0.2">
      <c r="A31" s="5">
        <f t="shared" si="0"/>
        <v>1976</v>
      </c>
      <c r="B31">
        <v>6.6E-3</v>
      </c>
      <c r="C31">
        <v>0.17</v>
      </c>
      <c r="D31">
        <v>0.30299999999999999</v>
      </c>
      <c r="E31">
        <v>0.44700000000000001</v>
      </c>
      <c r="F31">
        <v>0.58899999999999997</v>
      </c>
      <c r="G31">
        <v>0.72199999999999998</v>
      </c>
      <c r="H31">
        <v>0.84</v>
      </c>
      <c r="I31">
        <v>0.94199999999999995</v>
      </c>
      <c r="J31">
        <v>1.0289999999999999</v>
      </c>
      <c r="K31">
        <v>1.1020000000000001</v>
      </c>
      <c r="L31">
        <v>1.163</v>
      </c>
      <c r="M31">
        <v>1.212</v>
      </c>
      <c r="N31">
        <v>1.2529999999999999</v>
      </c>
      <c r="O31">
        <v>1.286</v>
      </c>
      <c r="P31">
        <v>1.3120000000000001</v>
      </c>
    </row>
    <row r="32" spans="1:57" x14ac:dyDescent="0.2">
      <c r="A32" s="5">
        <f t="shared" si="0"/>
        <v>1977</v>
      </c>
      <c r="B32">
        <v>6.6E-3</v>
      </c>
      <c r="C32">
        <v>0.17</v>
      </c>
      <c r="D32">
        <v>0.30299999999999999</v>
      </c>
      <c r="E32">
        <v>0.44700000000000001</v>
      </c>
      <c r="F32">
        <v>0.58899999999999997</v>
      </c>
      <c r="G32">
        <v>0.72199999999999998</v>
      </c>
      <c r="H32">
        <v>0.84</v>
      </c>
      <c r="I32">
        <v>0.94199999999999995</v>
      </c>
      <c r="J32">
        <v>1.0289999999999999</v>
      </c>
      <c r="K32">
        <v>1.1020000000000001</v>
      </c>
      <c r="L32">
        <v>1.163</v>
      </c>
      <c r="M32">
        <v>1.212</v>
      </c>
      <c r="N32">
        <v>1.2529999999999999</v>
      </c>
      <c r="O32">
        <v>1.286</v>
      </c>
      <c r="P32">
        <v>1.3120000000000001</v>
      </c>
    </row>
    <row r="33" spans="1:16" x14ac:dyDescent="0.2">
      <c r="A33" s="5">
        <f t="shared" si="0"/>
        <v>1978</v>
      </c>
      <c r="B33">
        <v>6.6E-3</v>
      </c>
      <c r="C33">
        <v>0.17</v>
      </c>
      <c r="D33">
        <v>0.30299999999999999</v>
      </c>
      <c r="E33">
        <v>0.44700000000000001</v>
      </c>
      <c r="F33">
        <v>0.58899999999999997</v>
      </c>
      <c r="G33">
        <v>0.72199999999999998</v>
      </c>
      <c r="H33">
        <v>0.84</v>
      </c>
      <c r="I33">
        <v>0.94199999999999995</v>
      </c>
      <c r="J33">
        <v>1.0289999999999999</v>
      </c>
      <c r="K33">
        <v>1.1020000000000001</v>
      </c>
      <c r="L33">
        <v>1.163</v>
      </c>
      <c r="M33">
        <v>1.212</v>
      </c>
      <c r="N33">
        <v>1.2529999999999999</v>
      </c>
      <c r="O33">
        <v>1.286</v>
      </c>
      <c r="P33">
        <v>1.3120000000000001</v>
      </c>
    </row>
    <row r="34" spans="1:16" x14ac:dyDescent="0.2">
      <c r="A34" s="5">
        <f t="shared" si="0"/>
        <v>1979</v>
      </c>
      <c r="B34">
        <v>6.6E-3</v>
      </c>
      <c r="C34">
        <v>0.17</v>
      </c>
      <c r="D34">
        <v>0.30299999999999999</v>
      </c>
      <c r="E34">
        <v>0.44700000000000001</v>
      </c>
      <c r="F34">
        <v>0.58899999999999997</v>
      </c>
      <c r="G34">
        <v>0.72199999999999998</v>
      </c>
      <c r="H34">
        <v>0.84</v>
      </c>
      <c r="I34">
        <v>0.94199999999999995</v>
      </c>
      <c r="J34">
        <v>1.0289999999999999</v>
      </c>
      <c r="K34">
        <v>1.1020000000000001</v>
      </c>
      <c r="L34">
        <v>1.163</v>
      </c>
      <c r="M34">
        <v>1.212</v>
      </c>
      <c r="N34">
        <v>1.2529999999999999</v>
      </c>
      <c r="O34">
        <v>1.286</v>
      </c>
      <c r="P34">
        <v>1.3120000000000001</v>
      </c>
    </row>
    <row r="35" spans="1:16" x14ac:dyDescent="0.2">
      <c r="A35" s="5">
        <f t="shared" si="0"/>
        <v>1980</v>
      </c>
      <c r="B35">
        <v>6.6E-3</v>
      </c>
      <c r="C35">
        <v>0.17</v>
      </c>
      <c r="D35">
        <v>0.30299999999999999</v>
      </c>
      <c r="E35">
        <v>0.44700000000000001</v>
      </c>
      <c r="F35">
        <v>0.58899999999999997</v>
      </c>
      <c r="G35">
        <v>0.72199999999999998</v>
      </c>
      <c r="H35">
        <v>0.84</v>
      </c>
      <c r="I35">
        <v>0.94199999999999995</v>
      </c>
      <c r="J35">
        <v>1.0289999999999999</v>
      </c>
      <c r="K35">
        <v>1.1020000000000001</v>
      </c>
      <c r="L35">
        <v>1.163</v>
      </c>
      <c r="M35">
        <v>1.212</v>
      </c>
      <c r="N35">
        <v>1.2529999999999999</v>
      </c>
      <c r="O35">
        <v>1.286</v>
      </c>
      <c r="P35">
        <v>1.3120000000000001</v>
      </c>
    </row>
    <row r="36" spans="1:16" x14ac:dyDescent="0.2">
      <c r="A36" s="5">
        <f t="shared" si="0"/>
        <v>1981</v>
      </c>
      <c r="B36">
        <v>6.6E-3</v>
      </c>
      <c r="C36">
        <v>0.17</v>
      </c>
      <c r="D36">
        <v>0.30299999999999999</v>
      </c>
      <c r="E36">
        <v>0.44700000000000001</v>
      </c>
      <c r="F36">
        <v>0.58899999999999997</v>
      </c>
      <c r="G36">
        <v>0.72199999999999998</v>
      </c>
      <c r="H36">
        <v>0.84</v>
      </c>
      <c r="I36">
        <v>0.94199999999999995</v>
      </c>
      <c r="J36">
        <v>1.0289999999999999</v>
      </c>
      <c r="K36">
        <v>1.1020000000000001</v>
      </c>
      <c r="L36">
        <v>1.163</v>
      </c>
      <c r="M36">
        <v>1.212</v>
      </c>
      <c r="N36">
        <v>1.2529999999999999</v>
      </c>
      <c r="O36">
        <v>1.286</v>
      </c>
      <c r="P36">
        <v>1.3120000000000001</v>
      </c>
    </row>
    <row r="37" spans="1:16" x14ac:dyDescent="0.2">
      <c r="A37" s="5">
        <f t="shared" si="0"/>
        <v>1982</v>
      </c>
      <c r="B37">
        <v>6.6E-3</v>
      </c>
      <c r="C37">
        <v>0.17</v>
      </c>
      <c r="D37">
        <v>0.30299999999999999</v>
      </c>
      <c r="E37">
        <v>0.44700000000000001</v>
      </c>
      <c r="F37">
        <v>0.58899999999999997</v>
      </c>
      <c r="G37">
        <v>0.72199999999999998</v>
      </c>
      <c r="H37">
        <v>0.84</v>
      </c>
      <c r="I37">
        <v>0.94199999999999995</v>
      </c>
      <c r="J37">
        <v>1.0289999999999999</v>
      </c>
      <c r="K37">
        <v>1.1020000000000001</v>
      </c>
      <c r="L37">
        <v>1.163</v>
      </c>
      <c r="M37">
        <v>1.212</v>
      </c>
      <c r="N37">
        <v>1.2529999999999999</v>
      </c>
      <c r="O37">
        <v>1.286</v>
      </c>
      <c r="P37">
        <v>1.3120000000000001</v>
      </c>
    </row>
    <row r="38" spans="1:16" x14ac:dyDescent="0.2">
      <c r="A38" s="5">
        <f t="shared" si="0"/>
        <v>1983</v>
      </c>
      <c r="B38">
        <v>6.6E-3</v>
      </c>
      <c r="C38">
        <v>0.17</v>
      </c>
      <c r="D38">
        <v>0.30299999999999999</v>
      </c>
      <c r="E38">
        <v>0.44700000000000001</v>
      </c>
      <c r="F38">
        <v>0.58899999999999997</v>
      </c>
      <c r="G38">
        <v>0.72199999999999998</v>
      </c>
      <c r="H38">
        <v>0.84</v>
      </c>
      <c r="I38">
        <v>0.94199999999999995</v>
      </c>
      <c r="J38">
        <v>1.0289999999999999</v>
      </c>
      <c r="K38">
        <v>1.1020000000000001</v>
      </c>
      <c r="L38">
        <v>1.163</v>
      </c>
      <c r="M38">
        <v>1.212</v>
      </c>
      <c r="N38">
        <v>1.2529999999999999</v>
      </c>
      <c r="O38">
        <v>1.286</v>
      </c>
      <c r="P38">
        <v>1.3120000000000001</v>
      </c>
    </row>
    <row r="39" spans="1:16" x14ac:dyDescent="0.2">
      <c r="A39" s="5">
        <f t="shared" si="0"/>
        <v>1984</v>
      </c>
      <c r="B39">
        <v>6.6E-3</v>
      </c>
      <c r="C39">
        <v>0.17</v>
      </c>
      <c r="D39">
        <v>0.30299999999999999</v>
      </c>
      <c r="E39">
        <v>0.44700000000000001</v>
      </c>
      <c r="F39">
        <v>0.58899999999999997</v>
      </c>
      <c r="G39">
        <v>0.72199999999999998</v>
      </c>
      <c r="H39">
        <v>0.84</v>
      </c>
      <c r="I39">
        <v>0.94199999999999995</v>
      </c>
      <c r="J39">
        <v>1.0289999999999999</v>
      </c>
      <c r="K39">
        <v>1.1020000000000001</v>
      </c>
      <c r="L39">
        <v>1.163</v>
      </c>
      <c r="M39">
        <v>1.212</v>
      </c>
      <c r="N39">
        <v>1.2529999999999999</v>
      </c>
      <c r="O39">
        <v>1.286</v>
      </c>
      <c r="P39">
        <v>1.3120000000000001</v>
      </c>
    </row>
    <row r="40" spans="1:16" x14ac:dyDescent="0.2">
      <c r="A40" s="5">
        <f t="shared" si="0"/>
        <v>1985</v>
      </c>
      <c r="B40">
        <v>6.6E-3</v>
      </c>
      <c r="C40">
        <v>0.17</v>
      </c>
      <c r="D40">
        <v>0.30299999999999999</v>
      </c>
      <c r="E40">
        <v>0.44700000000000001</v>
      </c>
      <c r="F40">
        <v>0.58899999999999997</v>
      </c>
      <c r="G40">
        <v>0.72199999999999998</v>
      </c>
      <c r="H40">
        <v>0.84</v>
      </c>
      <c r="I40">
        <v>0.94199999999999995</v>
      </c>
      <c r="J40">
        <v>1.0289999999999999</v>
      </c>
      <c r="K40">
        <v>1.1020000000000001</v>
      </c>
      <c r="L40">
        <v>1.163</v>
      </c>
      <c r="M40">
        <v>1.212</v>
      </c>
      <c r="N40">
        <v>1.2529999999999999</v>
      </c>
      <c r="O40">
        <v>1.286</v>
      </c>
      <c r="P40">
        <v>1.3120000000000001</v>
      </c>
    </row>
    <row r="41" spans="1:16" x14ac:dyDescent="0.2">
      <c r="A41" s="5">
        <f t="shared" si="0"/>
        <v>1986</v>
      </c>
      <c r="B41">
        <v>6.6E-3</v>
      </c>
      <c r="C41">
        <v>0.17</v>
      </c>
      <c r="D41">
        <v>0.30299999999999999</v>
      </c>
      <c r="E41">
        <v>0.44700000000000001</v>
      </c>
      <c r="F41">
        <v>0.58899999999999997</v>
      </c>
      <c r="G41">
        <v>0.72199999999999998</v>
      </c>
      <c r="H41">
        <v>0.84</v>
      </c>
      <c r="I41">
        <v>0.94199999999999995</v>
      </c>
      <c r="J41">
        <v>1.0289999999999999</v>
      </c>
      <c r="K41">
        <v>1.1020000000000001</v>
      </c>
      <c r="L41">
        <v>1.163</v>
      </c>
      <c r="M41">
        <v>1.212</v>
      </c>
      <c r="N41">
        <v>1.2529999999999999</v>
      </c>
      <c r="O41">
        <v>1.286</v>
      </c>
      <c r="P41">
        <v>1.3120000000000001</v>
      </c>
    </row>
    <row r="42" spans="1:16" x14ac:dyDescent="0.2">
      <c r="A42" s="5">
        <f t="shared" si="0"/>
        <v>1987</v>
      </c>
      <c r="B42">
        <v>6.6E-3</v>
      </c>
      <c r="C42">
        <v>0.17</v>
      </c>
      <c r="D42">
        <v>0.30299999999999999</v>
      </c>
      <c r="E42">
        <v>0.44700000000000001</v>
      </c>
      <c r="F42">
        <v>0.58899999999999997</v>
      </c>
      <c r="G42">
        <v>0.72199999999999998</v>
      </c>
      <c r="H42">
        <v>0.84</v>
      </c>
      <c r="I42">
        <v>0.94199999999999995</v>
      </c>
      <c r="J42">
        <v>1.0289999999999999</v>
      </c>
      <c r="K42">
        <v>1.1020000000000001</v>
      </c>
      <c r="L42">
        <v>1.163</v>
      </c>
      <c r="M42">
        <v>1.212</v>
      </c>
      <c r="N42">
        <v>1.2529999999999999</v>
      </c>
      <c r="O42">
        <v>1.286</v>
      </c>
      <c r="P42">
        <v>1.3120000000000001</v>
      </c>
    </row>
    <row r="43" spans="1:16" x14ac:dyDescent="0.2">
      <c r="A43" s="5">
        <f t="shared" si="0"/>
        <v>1988</v>
      </c>
      <c r="B43">
        <v>6.6E-3</v>
      </c>
      <c r="C43">
        <v>0.17</v>
      </c>
      <c r="D43">
        <v>0.30299999999999999</v>
      </c>
      <c r="E43">
        <v>0.44700000000000001</v>
      </c>
      <c r="F43">
        <v>0.58899999999999997</v>
      </c>
      <c r="G43">
        <v>0.72199999999999998</v>
      </c>
      <c r="H43">
        <v>0.84</v>
      </c>
      <c r="I43">
        <v>0.94199999999999995</v>
      </c>
      <c r="J43">
        <v>1.0289999999999999</v>
      </c>
      <c r="K43">
        <v>1.1020000000000001</v>
      </c>
      <c r="L43">
        <v>1.163</v>
      </c>
      <c r="M43">
        <v>1.212</v>
      </c>
      <c r="N43">
        <v>1.2529999999999999</v>
      </c>
      <c r="O43">
        <v>1.286</v>
      </c>
      <c r="P43">
        <v>1.3120000000000001</v>
      </c>
    </row>
    <row r="44" spans="1:16" x14ac:dyDescent="0.2">
      <c r="A44" s="5">
        <f t="shared" si="0"/>
        <v>1989</v>
      </c>
      <c r="B44">
        <v>6.6E-3</v>
      </c>
      <c r="C44">
        <v>0.17</v>
      </c>
      <c r="D44">
        <v>0.30299999999999999</v>
      </c>
      <c r="E44">
        <v>0.44700000000000001</v>
      </c>
      <c r="F44">
        <v>0.58899999999999997</v>
      </c>
      <c r="G44">
        <v>0.72199999999999998</v>
      </c>
      <c r="H44">
        <v>0.84</v>
      </c>
      <c r="I44">
        <v>0.94199999999999995</v>
      </c>
      <c r="J44">
        <v>1.0289999999999999</v>
      </c>
      <c r="K44">
        <v>1.1020000000000001</v>
      </c>
      <c r="L44">
        <v>1.163</v>
      </c>
      <c r="M44">
        <v>1.212</v>
      </c>
      <c r="N44">
        <v>1.2529999999999999</v>
      </c>
      <c r="O44">
        <v>1.286</v>
      </c>
      <c r="P44">
        <v>1.3120000000000001</v>
      </c>
    </row>
    <row r="45" spans="1:16" x14ac:dyDescent="0.2">
      <c r="A45" s="5">
        <f t="shared" si="0"/>
        <v>1990</v>
      </c>
      <c r="B45">
        <v>6.6E-3</v>
      </c>
      <c r="C45">
        <v>0.17</v>
      </c>
      <c r="D45">
        <v>0.30299999999999999</v>
      </c>
      <c r="E45">
        <v>0.44700000000000001</v>
      </c>
      <c r="F45">
        <v>0.58899999999999997</v>
      </c>
      <c r="G45">
        <v>0.72199999999999998</v>
      </c>
      <c r="H45">
        <v>0.84</v>
      </c>
      <c r="I45">
        <v>0.94199999999999995</v>
      </c>
      <c r="J45">
        <v>1.0289999999999999</v>
      </c>
      <c r="K45">
        <v>1.1020000000000001</v>
      </c>
      <c r="L45">
        <v>1.163</v>
      </c>
      <c r="M45">
        <v>1.212</v>
      </c>
      <c r="N45">
        <v>1.2529999999999999</v>
      </c>
      <c r="O45">
        <v>1.286</v>
      </c>
      <c r="P45">
        <v>1.3120000000000001</v>
      </c>
    </row>
    <row r="46" spans="1:16" x14ac:dyDescent="0.2">
      <c r="A46" s="5">
        <f t="shared" si="0"/>
        <v>1991</v>
      </c>
      <c r="B46">
        <v>6.6E-3</v>
      </c>
      <c r="C46">
        <v>0.149613</v>
      </c>
      <c r="D46">
        <f>wtage!P28</f>
        <v>0.27671000000000001</v>
      </c>
      <c r="E46">
        <f>wtage!Q28</f>
        <v>0.4763462</v>
      </c>
      <c r="F46">
        <f>wtage!R28</f>
        <v>0.60438824400000002</v>
      </c>
      <c r="G46">
        <f>wtage!S28</f>
        <v>0.72757859000000003</v>
      </c>
      <c r="H46">
        <f>wtage!T28</f>
        <v>0.83865891699999995</v>
      </c>
      <c r="I46">
        <f>wtage!U28</f>
        <v>0.87330405300000002</v>
      </c>
      <c r="J46">
        <f>wtage!V28</f>
        <v>1.0139296170000001</v>
      </c>
      <c r="K46">
        <f>wtage!W28</f>
        <v>1.126930891</v>
      </c>
      <c r="L46">
        <f>wtage!X28</f>
        <v>1.12934103</v>
      </c>
      <c r="M46">
        <f>wtage!Y28</f>
        <v>1.25103857</v>
      </c>
      <c r="N46">
        <f>wtage!Z28</f>
        <v>1.2398261399999999</v>
      </c>
      <c r="O46">
        <f>wtage!AA28</f>
        <v>1.30809624</v>
      </c>
      <c r="P46">
        <f>wtage!AB28</f>
        <v>1.2493070900000001</v>
      </c>
    </row>
    <row r="47" spans="1:16" x14ac:dyDescent="0.2">
      <c r="A47" s="5">
        <f t="shared" si="0"/>
        <v>1992</v>
      </c>
      <c r="B47">
        <v>6.6E-3</v>
      </c>
      <c r="C47">
        <v>0.179094</v>
      </c>
      <c r="D47">
        <f>wtage!P29</f>
        <v>0.39381160900000001</v>
      </c>
      <c r="E47">
        <f>wtage!Q29</f>
        <v>0.46200888899999998</v>
      </c>
      <c r="F47">
        <f>wtage!R29</f>
        <v>0.64725544999999995</v>
      </c>
      <c r="G47">
        <f>wtage!S29</f>
        <v>0.70067005999999998</v>
      </c>
      <c r="H47">
        <f>wtage!T29</f>
        <v>0.811723113</v>
      </c>
      <c r="I47">
        <f>wtage!U29</f>
        <v>0.98187545700000001</v>
      </c>
      <c r="J47">
        <f>wtage!V29</f>
        <v>1.0305708149999999</v>
      </c>
      <c r="K47">
        <f>wtage!W29</f>
        <v>1.2103165199999999</v>
      </c>
      <c r="L47">
        <f>wtage!X29</f>
        <v>1.2263809299999999</v>
      </c>
      <c r="M47">
        <f>wtage!Y29</f>
        <v>1.27217625</v>
      </c>
      <c r="N47">
        <f>wtage!Z29</f>
        <v>1.198747639</v>
      </c>
      <c r="O47">
        <f>wtage!AA29</f>
        <v>1.34037031</v>
      </c>
      <c r="P47">
        <f>wtage!AB29</f>
        <v>1.4303851400000001</v>
      </c>
    </row>
    <row r="48" spans="1:16" x14ac:dyDescent="0.2">
      <c r="A48" s="5">
        <f t="shared" si="0"/>
        <v>1993</v>
      </c>
      <c r="B48">
        <v>6.6E-3</v>
      </c>
      <c r="C48">
        <v>0.33130999999999999</v>
      </c>
      <c r="D48">
        <f>wtage!P30</f>
        <v>0.49703545100000002</v>
      </c>
      <c r="E48">
        <f>wtage!Q30</f>
        <v>0.61014173900000002</v>
      </c>
      <c r="F48">
        <f>wtage!R30</f>
        <v>0.64977752600000005</v>
      </c>
      <c r="G48">
        <f>wtage!S30</f>
        <v>0.753521793</v>
      </c>
      <c r="H48">
        <f>wtage!T30</f>
        <v>0.90396379500000001</v>
      </c>
      <c r="I48">
        <f>wtage!U30</f>
        <v>1.039495496</v>
      </c>
      <c r="J48">
        <f>wtage!V30</f>
        <v>1.21128119</v>
      </c>
      <c r="K48">
        <f>wtage!W30</f>
        <v>1.2320325999999999</v>
      </c>
      <c r="L48">
        <f>wtage!X30</f>
        <v>1.3914348000000001</v>
      </c>
      <c r="M48">
        <f>wtage!Y30</f>
        <v>1.53791677</v>
      </c>
      <c r="N48">
        <f>wtage!Z30</f>
        <v>1.61033834</v>
      </c>
      <c r="O48">
        <f>wtage!AA30</f>
        <v>1.64628496</v>
      </c>
      <c r="P48">
        <f>wtage!AB30</f>
        <v>1.58357897</v>
      </c>
    </row>
    <row r="49" spans="1:16" x14ac:dyDescent="0.2">
      <c r="A49" s="5">
        <f t="shared" si="0"/>
        <v>1994</v>
      </c>
      <c r="B49">
        <v>6.6E-3</v>
      </c>
      <c r="C49">
        <v>0.23309099999999999</v>
      </c>
      <c r="D49">
        <f>wtage!P31</f>
        <v>0.40526662400000002</v>
      </c>
      <c r="E49">
        <f>wtage!Q31</f>
        <v>0.65068223199999997</v>
      </c>
      <c r="F49">
        <f>wtage!R31</f>
        <v>0.72849960800000002</v>
      </c>
      <c r="G49">
        <f>wtage!S31</f>
        <v>0.74723297700000002</v>
      </c>
      <c r="H49">
        <f>wtage!T31</f>
        <v>0.70736453099999996</v>
      </c>
      <c r="I49">
        <f>wtage!U31</f>
        <v>1.057313237</v>
      </c>
      <c r="J49">
        <f>wtage!V31</f>
        <v>1.39452065</v>
      </c>
      <c r="K49">
        <f>wtage!W31</f>
        <v>1.3474982</v>
      </c>
      <c r="L49">
        <f>wtage!X31</f>
        <v>1.3469198600000001</v>
      </c>
      <c r="M49">
        <f>wtage!Y31</f>
        <v>1.3911817500000001</v>
      </c>
      <c r="N49">
        <f>wtage!Z31</f>
        <v>1.3941476399999999</v>
      </c>
      <c r="O49">
        <f>wtage!AA31</f>
        <v>1.3010208000000001</v>
      </c>
      <c r="P49">
        <f>wtage!AB31</f>
        <v>1.3412601099999999</v>
      </c>
    </row>
    <row r="50" spans="1:16" x14ac:dyDescent="0.2">
      <c r="A50" s="5">
        <f t="shared" si="0"/>
        <v>1995</v>
      </c>
      <c r="B50">
        <v>6.6E-3</v>
      </c>
      <c r="C50">
        <v>0.15348000000000001</v>
      </c>
      <c r="D50">
        <f>wtage!P32</f>
        <v>0.37708986300000003</v>
      </c>
      <c r="E50">
        <f>wtage!Q32</f>
        <v>0.49815483300000002</v>
      </c>
      <c r="F50">
        <f>wtage!R32</f>
        <v>0.73532449300000002</v>
      </c>
      <c r="G50">
        <f>wtage!S32</f>
        <v>0.83997333299999999</v>
      </c>
      <c r="H50">
        <f>wtage!T32</f>
        <v>0.85633702499999997</v>
      </c>
      <c r="I50">
        <f>wtage!U32</f>
        <v>0.98566918400000003</v>
      </c>
      <c r="J50">
        <f>wtage!V32</f>
        <v>1.2201855500000001</v>
      </c>
      <c r="K50">
        <f>wtage!W32</f>
        <v>1.31482583</v>
      </c>
      <c r="L50">
        <f>wtage!X32</f>
        <v>1.3876079800000001</v>
      </c>
      <c r="M50">
        <f>wtage!Y32</f>
        <v>1.4769455499999999</v>
      </c>
      <c r="N50">
        <f>wtage!Z32</f>
        <v>1.3898841399999999</v>
      </c>
      <c r="O50">
        <f>wtage!AA32</f>
        <v>1.537155</v>
      </c>
      <c r="P50">
        <f>wtage!AB32</f>
        <v>1.340887086</v>
      </c>
    </row>
    <row r="51" spans="1:16" x14ac:dyDescent="0.2">
      <c r="A51" s="5">
        <f t="shared" si="0"/>
        <v>1996</v>
      </c>
      <c r="B51">
        <v>6.6E-3</v>
      </c>
      <c r="C51">
        <v>0.29288900000000001</v>
      </c>
      <c r="D51">
        <f>wtage!P33</f>
        <v>0.36811899999999997</v>
      </c>
      <c r="E51">
        <f>wtage!Q33</f>
        <v>0.42734274999999999</v>
      </c>
      <c r="F51">
        <f>wtage!R33</f>
        <v>0.67863592500000003</v>
      </c>
      <c r="G51">
        <f>wtage!S33</f>
        <v>0.79367553300000004</v>
      </c>
      <c r="H51">
        <f>wtage!T33</f>
        <v>0.94852852899999995</v>
      </c>
      <c r="I51">
        <f>wtage!U33</f>
        <v>0.95264307500000001</v>
      </c>
      <c r="J51">
        <f>wtage!V33</f>
        <v>1.0202686670000001</v>
      </c>
      <c r="K51">
        <f>wtage!W33</f>
        <v>1.095993765</v>
      </c>
      <c r="L51">
        <f>wtage!X33</f>
        <v>1.3619166389999999</v>
      </c>
      <c r="M51">
        <f>wtage!Y33</f>
        <v>1.50001019</v>
      </c>
      <c r="N51">
        <f>wtage!Z33</f>
        <v>1.52034212</v>
      </c>
      <c r="O51">
        <f>wtage!AA33</f>
        <v>1.7102096499999999</v>
      </c>
      <c r="P51">
        <f>wtage!AB33</f>
        <v>1.59813542</v>
      </c>
    </row>
    <row r="52" spans="1:16" x14ac:dyDescent="0.2">
      <c r="A52" s="5">
        <f t="shared" si="0"/>
        <v>1997</v>
      </c>
      <c r="B52">
        <v>6.6E-3</v>
      </c>
      <c r="C52">
        <v>0.18718399999999999</v>
      </c>
      <c r="D52">
        <f>wtage!P34</f>
        <v>0.442633</v>
      </c>
      <c r="E52">
        <f>wtage!Q34</f>
        <v>0.47067610500000001</v>
      </c>
      <c r="F52">
        <f>wtage!R34</f>
        <v>0.55850195400000002</v>
      </c>
      <c r="G52">
        <f>wtage!S34</f>
        <v>0.74738351599999997</v>
      </c>
      <c r="H52">
        <f>wtage!T34</f>
        <v>0.89271527399999995</v>
      </c>
      <c r="I52">
        <f>wtage!U34</f>
        <v>1.07220585</v>
      </c>
      <c r="J52">
        <f>wtage!V34</f>
        <v>1.0905433360000001</v>
      </c>
      <c r="K52">
        <f>wtage!W34</f>
        <v>1.2428800310000001</v>
      </c>
      <c r="L52">
        <f>wtage!X34</f>
        <v>1.3458074</v>
      </c>
      <c r="M52">
        <f>wtage!Y34</f>
        <v>1.44292292</v>
      </c>
      <c r="N52">
        <f>wtage!Z34</f>
        <v>1.6677276000000001</v>
      </c>
      <c r="O52">
        <f>wtage!AA34</f>
        <v>1.42339697</v>
      </c>
      <c r="P52">
        <f>wtage!AB34</f>
        <v>1.3831085599999999</v>
      </c>
    </row>
    <row r="53" spans="1:16" x14ac:dyDescent="0.2">
      <c r="A53" s="5">
        <f t="shared" si="0"/>
        <v>1998</v>
      </c>
      <c r="B53">
        <v>6.6E-3</v>
      </c>
      <c r="C53">
        <v>0.19053600000000001</v>
      </c>
      <c r="D53">
        <f>wtage!P35</f>
        <v>0.36837766100000002</v>
      </c>
      <c r="E53">
        <f>wtage!Q35</f>
        <v>0.58858912900000004</v>
      </c>
      <c r="F53">
        <f>wtage!R35</f>
        <v>0.62727587500000004</v>
      </c>
      <c r="G53">
        <f>wtage!S35</f>
        <v>0.62064388999999998</v>
      </c>
      <c r="H53">
        <f>wtage!T35</f>
        <v>0.77505537199999996</v>
      </c>
      <c r="I53">
        <f>wtage!U35</f>
        <v>1.029246329</v>
      </c>
      <c r="J53">
        <f>wtage!V35</f>
        <v>1.1685028399999999</v>
      </c>
      <c r="K53">
        <f>wtage!W35</f>
        <v>1.25266839</v>
      </c>
      <c r="L53">
        <f>wtage!X35</f>
        <v>1.3267773700000001</v>
      </c>
      <c r="M53">
        <f>wtage!Y35</f>
        <v>1.4521300800000001</v>
      </c>
      <c r="N53">
        <f>wtage!Z35</f>
        <v>1.4136468900000001</v>
      </c>
      <c r="O53">
        <f>wtage!AA35</f>
        <v>1.52324441</v>
      </c>
      <c r="P53">
        <f>wtage!AB35</f>
        <v>1.5371140999999999</v>
      </c>
    </row>
    <row r="54" spans="1:16" x14ac:dyDescent="0.2">
      <c r="A54" s="5">
        <f t="shared" si="0"/>
        <v>1999</v>
      </c>
      <c r="B54">
        <v>6.6E-3</v>
      </c>
      <c r="C54">
        <v>0.187805</v>
      </c>
      <c r="D54">
        <f>wtage!P36</f>
        <v>0.40473760600000003</v>
      </c>
      <c r="E54">
        <f>wtage!Q36</f>
        <v>0.50737361400000003</v>
      </c>
      <c r="F54">
        <f>wtage!R36</f>
        <v>0.642725412</v>
      </c>
      <c r="G54">
        <f>wtage!S36</f>
        <v>0.70053221600000004</v>
      </c>
      <c r="H54">
        <f>wtage!T36</f>
        <v>0.72792719800000005</v>
      </c>
      <c r="I54">
        <f>wtage!U36</f>
        <v>0.890782721</v>
      </c>
      <c r="J54">
        <f>wtage!V36</f>
        <v>1.036612622</v>
      </c>
      <c r="K54">
        <f>wtage!W36</f>
        <v>1.2500708300000001</v>
      </c>
      <c r="L54">
        <f>wtage!X36</f>
        <v>1.248240432</v>
      </c>
      <c r="M54">
        <f>wtage!Y36</f>
        <v>1.43060692</v>
      </c>
      <c r="N54">
        <f>wtage!Z36</f>
        <v>1.4853590000000001</v>
      </c>
      <c r="O54">
        <f>wtage!AA36</f>
        <v>1.584964</v>
      </c>
      <c r="P54">
        <f>wtage!AB36</f>
        <v>1.235554203</v>
      </c>
    </row>
    <row r="55" spans="1:16" x14ac:dyDescent="0.2">
      <c r="A55" s="5">
        <f t="shared" si="0"/>
        <v>2000</v>
      </c>
      <c r="B55">
        <v>6.6E-3</v>
      </c>
      <c r="C55">
        <v>0.21770800000000001</v>
      </c>
      <c r="D55">
        <f>wtage!P37</f>
        <v>0.35270836799999999</v>
      </c>
      <c r="E55">
        <f>wtage!Q37</f>
        <v>0.52578446899999998</v>
      </c>
      <c r="F55">
        <f>wtage!R37</f>
        <v>0.62924242699999999</v>
      </c>
      <c r="G55">
        <f>wtage!S37</f>
        <v>0.730682041</v>
      </c>
      <c r="H55">
        <f>wtage!T37</f>
        <v>0.78200124800000004</v>
      </c>
      <c r="I55">
        <f>wtage!U37</f>
        <v>0.80583256999999997</v>
      </c>
      <c r="J55">
        <f>wtage!V37</f>
        <v>0.96579178099999996</v>
      </c>
      <c r="K55">
        <f>wtage!W37</f>
        <v>1.0065317170000001</v>
      </c>
      <c r="L55">
        <f>wtage!X37</f>
        <v>1.24215959</v>
      </c>
      <c r="M55">
        <f>wtage!Y37</f>
        <v>1.320810898</v>
      </c>
      <c r="N55">
        <f>wtage!Z37</f>
        <v>1.417497</v>
      </c>
      <c r="O55">
        <f>wtage!AA37</f>
        <v>1.5506720000000001</v>
      </c>
      <c r="P55">
        <f>wtage!AB37</f>
        <v>1.6440360000000001</v>
      </c>
    </row>
    <row r="56" spans="1:16" x14ac:dyDescent="0.2">
      <c r="A56" s="5">
        <f t="shared" si="0"/>
        <v>2001</v>
      </c>
      <c r="B56">
        <v>6.4999999999999997E-3</v>
      </c>
      <c r="C56">
        <v>0.22672500000000001</v>
      </c>
      <c r="D56">
        <f>wtage!P38</f>
        <v>0.32697119099999999</v>
      </c>
      <c r="E56">
        <f>wtage!Q38</f>
        <v>0.50346252599999997</v>
      </c>
      <c r="F56">
        <f>wtage!R38</f>
        <v>0.66903487900000003</v>
      </c>
      <c r="G56">
        <f>wtage!S38</f>
        <v>0.78766595500000003</v>
      </c>
      <c r="H56">
        <f>wtage!T38</f>
        <v>0.95771825799999999</v>
      </c>
      <c r="I56">
        <f>wtage!U38</f>
        <v>0.98661956500000003</v>
      </c>
      <c r="J56">
        <f>wtage!V38</f>
        <v>1.0631794699999999</v>
      </c>
      <c r="K56">
        <f>wtage!W38</f>
        <v>1.1154464820000001</v>
      </c>
      <c r="L56">
        <f>wtage!X38</f>
        <v>1.3138952800000001</v>
      </c>
      <c r="M56">
        <f>wtage!Y38</f>
        <v>1.4349928999999999</v>
      </c>
      <c r="N56">
        <f>wtage!Z38</f>
        <v>1.5626480730000001</v>
      </c>
      <c r="O56">
        <f>wtage!AA38</f>
        <v>1.4333403</v>
      </c>
      <c r="P56">
        <f>wtage!AB38</f>
        <v>1.6451579999999999</v>
      </c>
    </row>
    <row r="57" spans="1:16" x14ac:dyDescent="0.2">
      <c r="A57" s="5">
        <f t="shared" si="0"/>
        <v>2002</v>
      </c>
      <c r="B57">
        <v>6.7000000000000002E-3</v>
      </c>
      <c r="C57">
        <v>0.231265</v>
      </c>
      <c r="D57">
        <f>wtage!P39</f>
        <v>0.38608136500000001</v>
      </c>
      <c r="E57">
        <f>wtage!Q39</f>
        <v>0.50899233200000005</v>
      </c>
      <c r="F57">
        <f>wtage!R39</f>
        <v>0.66613830100000004</v>
      </c>
      <c r="G57">
        <f>wtage!S39</f>
        <v>0.79498863799999997</v>
      </c>
      <c r="H57">
        <f>wtage!T39</f>
        <v>0.90973658800000001</v>
      </c>
      <c r="I57">
        <f>wtage!U39</f>
        <v>1.0294999760000001</v>
      </c>
      <c r="J57">
        <f>wtage!V39</f>
        <v>1.1039371099999999</v>
      </c>
      <c r="K57">
        <f>wtage!W39</f>
        <v>1.094826922</v>
      </c>
      <c r="L57">
        <f>wtage!X39</f>
        <v>1.28846182</v>
      </c>
      <c r="M57">
        <f>wtage!Y39</f>
        <v>1.4480751700000001</v>
      </c>
      <c r="N57">
        <f>wtage!Z39</f>
        <v>1.5967901</v>
      </c>
      <c r="O57">
        <f>wtage!AA39</f>
        <v>1.342783668</v>
      </c>
      <c r="P57">
        <f>wtage!AB39</f>
        <v>1.6825219300000001</v>
      </c>
    </row>
    <row r="58" spans="1:16" x14ac:dyDescent="0.2">
      <c r="A58" s="5">
        <f t="shared" si="0"/>
        <v>2003</v>
      </c>
      <c r="B58">
        <v>6.4999999999999997E-3</v>
      </c>
      <c r="C58">
        <v>0.27606999999999998</v>
      </c>
      <c r="D58">
        <f>wtage!P40</f>
        <v>0.48928823799999999</v>
      </c>
      <c r="E58">
        <f>wtage!Q40</f>
        <v>0.54655928200000004</v>
      </c>
      <c r="F58">
        <f>wtage!R40</f>
        <v>0.64893459499999995</v>
      </c>
      <c r="G58">
        <f>wtage!S40</f>
        <v>0.76704551399999998</v>
      </c>
      <c r="H58">
        <f>wtage!T40</f>
        <v>0.862457327</v>
      </c>
      <c r="I58">
        <f>wtage!U40</f>
        <v>0.95326739599999999</v>
      </c>
      <c r="J58">
        <f>wtage!V40</f>
        <v>1.081378341</v>
      </c>
      <c r="K58">
        <f>wtage!W40</f>
        <v>1.1997925700000001</v>
      </c>
      <c r="L58">
        <f>wtage!X40</f>
        <v>1.2000169700000001</v>
      </c>
      <c r="M58">
        <f>wtage!Y40</f>
        <v>1.2055391799999999</v>
      </c>
      <c r="N58">
        <f>wtage!Z40</f>
        <v>1.3615026649999999</v>
      </c>
      <c r="O58">
        <f>wtage!AA40</f>
        <v>1.377197601</v>
      </c>
      <c r="P58">
        <f>wtage!AB40</f>
        <v>1.69915317</v>
      </c>
    </row>
    <row r="59" spans="1:16" x14ac:dyDescent="0.2">
      <c r="A59" s="5">
        <f t="shared" si="0"/>
        <v>2004</v>
      </c>
      <c r="B59">
        <v>6.7000000000000002E-3</v>
      </c>
      <c r="C59">
        <v>0.13478499999999999</v>
      </c>
      <c r="D59">
        <f>wtage!P41</f>
        <v>0.40901797000000001</v>
      </c>
      <c r="E59">
        <f>wtage!Q41</f>
        <v>0.58270198600000001</v>
      </c>
      <c r="F59">
        <f>wtage!R41</f>
        <v>0.64026062800000005</v>
      </c>
      <c r="G59">
        <f>wtage!S41</f>
        <v>0.75845813100000004</v>
      </c>
      <c r="H59">
        <f>wtage!T41</f>
        <v>0.888571047</v>
      </c>
      <c r="I59">
        <f>wtage!U41</f>
        <v>0.92411166499999997</v>
      </c>
      <c r="J59">
        <f>wtage!V41</f>
        <v>1.0352945520000001</v>
      </c>
      <c r="K59">
        <f>wtage!W41</f>
        <v>1.161821378</v>
      </c>
      <c r="L59">
        <f>wtage!X41</f>
        <v>1.1096824380000001</v>
      </c>
      <c r="M59">
        <f>wtage!Y41</f>
        <v>1.160295818</v>
      </c>
      <c r="N59">
        <f>wtage!Z41</f>
        <v>1.333459146</v>
      </c>
      <c r="O59">
        <f>wtage!AA41</f>
        <v>1.2810300889999999</v>
      </c>
      <c r="P59">
        <f>wtage!AB41</f>
        <v>1.2132510700000001</v>
      </c>
    </row>
    <row r="60" spans="1:16" x14ac:dyDescent="0.2">
      <c r="A60" s="5">
        <f t="shared" si="0"/>
        <v>2005</v>
      </c>
      <c r="B60">
        <v>6.6E-3</v>
      </c>
      <c r="C60">
        <v>0.28263899999999997</v>
      </c>
      <c r="D60">
        <f>wtage!P42</f>
        <v>0.34639855600000002</v>
      </c>
      <c r="E60">
        <f>wtage!Q42</f>
        <v>0.50825602700000005</v>
      </c>
      <c r="F60">
        <f>wtage!R42</f>
        <v>0.64190091800000004</v>
      </c>
      <c r="G60">
        <f>wtage!S42</f>
        <v>0.74104308500000005</v>
      </c>
      <c r="H60">
        <f>wtage!T42</f>
        <v>0.88173943099999996</v>
      </c>
      <c r="I60">
        <f>wtage!U42</f>
        <v>0.95378384400000005</v>
      </c>
      <c r="J60">
        <f>wtage!V42</f>
        <v>1.0624631840000001</v>
      </c>
      <c r="K60">
        <f>wtage!W42</f>
        <v>1.0962984099999999</v>
      </c>
      <c r="L60">
        <f>wtage!X42</f>
        <v>1.2247241790000001</v>
      </c>
      <c r="M60">
        <f>wtage!Y42</f>
        <v>1.27560092</v>
      </c>
      <c r="N60">
        <f>wtage!Z42</f>
        <v>1.25146073</v>
      </c>
      <c r="O60">
        <f>wtage!AA42</f>
        <v>1.174224326</v>
      </c>
      <c r="P60">
        <f>wtage!AB42</f>
        <v>1.3729742490000001</v>
      </c>
    </row>
    <row r="61" spans="1:16" x14ac:dyDescent="0.2">
      <c r="A61" s="5">
        <f t="shared" si="0"/>
        <v>2006</v>
      </c>
      <c r="B61">
        <v>6.6E-3</v>
      </c>
      <c r="C61">
        <v>0.174065</v>
      </c>
      <c r="D61">
        <f>wtage!P43</f>
        <v>0.30511706</v>
      </c>
      <c r="E61">
        <f>wtage!Q43</f>
        <v>0.44741953099999998</v>
      </c>
      <c r="F61">
        <f>wtage!R43</f>
        <v>0.60596206399999997</v>
      </c>
      <c r="G61">
        <f>wtage!S43</f>
        <v>0.75457959399999996</v>
      </c>
      <c r="H61">
        <f>wtage!T43</f>
        <v>0.852636744</v>
      </c>
      <c r="I61">
        <f>wtage!U43</f>
        <v>0.95207157899999995</v>
      </c>
      <c r="J61">
        <f>wtage!V43</f>
        <v>1.064660379</v>
      </c>
      <c r="K61">
        <f>wtage!W43</f>
        <v>1.1144682800000001</v>
      </c>
      <c r="L61">
        <f>wtage!X43</f>
        <v>1.2192204369999999</v>
      </c>
      <c r="M61">
        <f>wtage!Y43</f>
        <v>1.2340434680000001</v>
      </c>
      <c r="N61">
        <f>wtage!Z43</f>
        <v>1.282166044</v>
      </c>
      <c r="O61">
        <f>wtage!AA43</f>
        <v>1.39935871</v>
      </c>
      <c r="P61">
        <f>wtage!AB43</f>
        <v>1.4617772899999999</v>
      </c>
    </row>
    <row r="62" spans="1:16" x14ac:dyDescent="0.2">
      <c r="A62" s="5">
        <f t="shared" si="0"/>
        <v>2007</v>
      </c>
      <c r="B62">
        <v>6.6333329999999999E-3</v>
      </c>
      <c r="C62">
        <v>0.154728</v>
      </c>
      <c r="D62">
        <f>wtage!P44</f>
        <v>0.346450376</v>
      </c>
      <c r="E62">
        <f>wtage!Q44</f>
        <v>0.50595245799999999</v>
      </c>
      <c r="F62">
        <f>wtage!R44</f>
        <v>0.64108189999999998</v>
      </c>
      <c r="G62">
        <f>wtage!S44</f>
        <v>0.78121324000000003</v>
      </c>
      <c r="H62">
        <f>wtage!T44</f>
        <v>0.96184033999999996</v>
      </c>
      <c r="I62">
        <f>wtage!U44</f>
        <v>1.09794638</v>
      </c>
      <c r="J62">
        <f>wtage!V44</f>
        <v>1.1818616099999999</v>
      </c>
      <c r="K62">
        <f>wtage!W44</f>
        <v>1.27493799</v>
      </c>
      <c r="L62">
        <f>wtage!X44</f>
        <v>1.3041845299999999</v>
      </c>
      <c r="M62">
        <f>wtage!Y44</f>
        <v>1.47701463</v>
      </c>
      <c r="N62">
        <f>wtage!Z44</f>
        <v>1.5001639200000001</v>
      </c>
      <c r="O62">
        <f>wtage!AA44</f>
        <v>1.7376032299999999</v>
      </c>
      <c r="P62">
        <f>wtage!AB44</f>
        <v>1.52026134</v>
      </c>
    </row>
    <row r="63" spans="1:16" x14ac:dyDescent="0.2">
      <c r="A63" s="5">
        <f t="shared" si="0"/>
        <v>2008</v>
      </c>
      <c r="B63">
        <v>6.6111110000000002E-3</v>
      </c>
      <c r="C63">
        <v>0.2076326</v>
      </c>
      <c r="D63">
        <f>wtage!P45</f>
        <v>0.32965354099999999</v>
      </c>
      <c r="E63">
        <f>wtage!Q45</f>
        <v>0.51957448299999998</v>
      </c>
      <c r="F63">
        <f>wtage!R45</f>
        <v>0.65228515399999998</v>
      </c>
      <c r="G63">
        <f>wtage!S45</f>
        <v>0.77404446000000005</v>
      </c>
      <c r="H63">
        <f>wtage!T45</f>
        <v>0.90267483500000001</v>
      </c>
      <c r="I63">
        <f>wtage!U45</f>
        <v>1.049082275</v>
      </c>
      <c r="J63">
        <f>wtage!V45</f>
        <v>1.1185356500000001</v>
      </c>
      <c r="K63">
        <f>wtage!W45</f>
        <v>1.28179423</v>
      </c>
      <c r="L63">
        <f>wtage!X45</f>
        <v>1.4208071</v>
      </c>
      <c r="M63">
        <f>wtage!Y45</f>
        <v>1.5240582300000001</v>
      </c>
      <c r="N63">
        <f>wtage!Z45</f>
        <v>1.5526720899999999</v>
      </c>
      <c r="O63">
        <f>wtage!AA45</f>
        <v>1.9211944700000001</v>
      </c>
      <c r="P63">
        <f>wtage!AB45</f>
        <v>1.65965238</v>
      </c>
    </row>
    <row r="64" spans="1:16" x14ac:dyDescent="0.2">
      <c r="A64" s="5">
        <f t="shared" si="0"/>
        <v>2009</v>
      </c>
      <c r="B64">
        <v>6.6044440000000001E-3</v>
      </c>
      <c r="C64">
        <v>0.135797</v>
      </c>
      <c r="D64">
        <f>wtage!P46</f>
        <v>0.339597386</v>
      </c>
      <c r="E64">
        <f>wtage!Q46</f>
        <v>0.52592318500000002</v>
      </c>
      <c r="F64">
        <f>wtage!R46</f>
        <v>0.70446937300000001</v>
      </c>
      <c r="G64">
        <f>wtage!S46</f>
        <v>0.87885154099999996</v>
      </c>
      <c r="H64">
        <f>wtage!T46</f>
        <v>1.001725644</v>
      </c>
      <c r="I64">
        <f>wtage!U46</f>
        <v>1.1254004</v>
      </c>
      <c r="J64">
        <f>wtage!V46</f>
        <v>1.39856113</v>
      </c>
      <c r="K64">
        <f>wtage!W46</f>
        <v>1.49005817</v>
      </c>
      <c r="L64">
        <f>wtage!X46</f>
        <v>1.5632283600000001</v>
      </c>
      <c r="M64">
        <f>wtage!Y46</f>
        <v>1.6136672400000001</v>
      </c>
      <c r="N64">
        <f>wtage!Z46</f>
        <v>1.81413939</v>
      </c>
      <c r="O64">
        <f>wtage!AA46</f>
        <v>1.99574433</v>
      </c>
      <c r="P64">
        <f>wtage!AB46</f>
        <v>2.2298296799999999</v>
      </c>
    </row>
    <row r="65" spans="1:17" x14ac:dyDescent="0.2">
      <c r="A65" s="5">
        <f t="shared" si="0"/>
        <v>2010</v>
      </c>
      <c r="B65">
        <v>4.9767699999999998E-2</v>
      </c>
      <c r="C65">
        <v>0.17485600000000001</v>
      </c>
      <c r="D65">
        <f>wtage!P47</f>
        <v>0.38297868699999998</v>
      </c>
      <c r="E65">
        <f>wtage!Q47</f>
        <v>0.48948259100000002</v>
      </c>
      <c r="F65">
        <f>wtage!R47</f>
        <v>0.66449410200000003</v>
      </c>
      <c r="G65">
        <f>wtage!S47</f>
        <v>0.91516265600000002</v>
      </c>
      <c r="H65">
        <f>wtage!T47</f>
        <v>1.11856036</v>
      </c>
      <c r="I65">
        <f>wtage!U47</f>
        <v>1.2609021</v>
      </c>
      <c r="J65">
        <f>wtage!V47</f>
        <v>1.3711128800000001</v>
      </c>
      <c r="K65">
        <f>wtage!W47</f>
        <v>1.5874197000000001</v>
      </c>
      <c r="L65">
        <f>wtage!X47</f>
        <v>1.6586642899999999</v>
      </c>
      <c r="M65">
        <f>wtage!Y47</f>
        <v>1.9240474999999999</v>
      </c>
      <c r="N65">
        <f>wtage!Z47</f>
        <v>1.92283575</v>
      </c>
      <c r="O65">
        <f>wtage!AA47</f>
        <v>2.07927632</v>
      </c>
      <c r="P65">
        <f>wtage!AB47</f>
        <v>2.3162119900000002</v>
      </c>
    </row>
    <row r="66" spans="1:17" x14ac:dyDescent="0.2">
      <c r="A66" s="5">
        <f t="shared" si="0"/>
        <v>2011</v>
      </c>
      <c r="B66">
        <v>3.0688206999999999E-2</v>
      </c>
      <c r="C66">
        <v>0.204737208</v>
      </c>
      <c r="D66">
        <f>wtage!P48</f>
        <v>0.29041160900000001</v>
      </c>
      <c r="E66">
        <f>wtage!Q48</f>
        <v>0.50868443200000002</v>
      </c>
      <c r="F66">
        <f>wtage!R48</f>
        <v>0.66511497600000002</v>
      </c>
      <c r="G66">
        <f>wtage!S48</f>
        <v>0.808472144</v>
      </c>
      <c r="H66">
        <f>wtage!T48</f>
        <v>0.97573500599999996</v>
      </c>
      <c r="I66">
        <f>wtage!U48</f>
        <v>1.22470357</v>
      </c>
      <c r="J66">
        <f>wtage!V48</f>
        <v>1.3464160999999999</v>
      </c>
      <c r="K66">
        <f>wtage!W48</f>
        <v>1.5176902999999999</v>
      </c>
      <c r="L66">
        <f>wtage!X48</f>
        <v>1.58467716</v>
      </c>
      <c r="M66">
        <f>wtage!Y48</f>
        <v>1.6210097299999999</v>
      </c>
      <c r="N66">
        <f>wtage!Z48</f>
        <v>2.17603071</v>
      </c>
      <c r="O66">
        <f>wtage!AA48</f>
        <v>1.75379734</v>
      </c>
      <c r="P66">
        <f>wtage!AB48</f>
        <v>2.28679933</v>
      </c>
    </row>
    <row r="67" spans="1:17" x14ac:dyDescent="0.2">
      <c r="A67" s="5">
        <f t="shared" si="0"/>
        <v>2012</v>
      </c>
      <c r="B67">
        <v>2.9020117000000002E-2</v>
      </c>
      <c r="C67">
        <v>0.14197272499999999</v>
      </c>
      <c r="D67">
        <f>wtage!P49</f>
        <v>0.27036007899999998</v>
      </c>
      <c r="E67">
        <f>wtage!Q49</f>
        <v>0.40963897399999999</v>
      </c>
      <c r="F67">
        <f>wtage!R49</f>
        <v>0.64271115599999995</v>
      </c>
      <c r="G67">
        <f>wtage!S49</f>
        <v>0.82371985199999997</v>
      </c>
      <c r="H67">
        <f>wtage!T49</f>
        <v>0.97437947599999997</v>
      </c>
      <c r="I67">
        <f>wtage!U49</f>
        <v>1.17166434</v>
      </c>
      <c r="J67">
        <f>wtage!V49</f>
        <v>1.3061895299999999</v>
      </c>
      <c r="K67">
        <f>wtage!W49</f>
        <v>1.51921456</v>
      </c>
      <c r="L67">
        <f>wtage!X49</f>
        <v>1.6142341899999999</v>
      </c>
      <c r="M67">
        <f>wtage!Y49</f>
        <v>1.64407634</v>
      </c>
      <c r="N67">
        <f>wtage!Z49</f>
        <v>1.71695646</v>
      </c>
      <c r="O67">
        <f>wtage!AA49</f>
        <v>2.0401804800000001</v>
      </c>
      <c r="P67">
        <f>wtage!AB49</f>
        <v>2.0862588899999999</v>
      </c>
    </row>
    <row r="68" spans="1:17" x14ac:dyDescent="0.2">
      <c r="A68" s="5">
        <f t="shared" si="0"/>
        <v>2013</v>
      </c>
      <c r="B68">
        <v>9.4955100000000001E-2</v>
      </c>
      <c r="C68">
        <v>0.1439405</v>
      </c>
      <c r="D68">
        <f>wtage!P50</f>
        <v>0.28855872300000002</v>
      </c>
      <c r="E68">
        <f>wtage!Q50</f>
        <v>0.44197592200000002</v>
      </c>
      <c r="F68">
        <f>wtage!R50</f>
        <v>0.56424349799999995</v>
      </c>
      <c r="G68">
        <f>wtage!S50</f>
        <v>0.78199227999999998</v>
      </c>
      <c r="H68">
        <f>wtage!T50</f>
        <v>1.13146386</v>
      </c>
      <c r="I68">
        <f>wtage!U50</f>
        <v>1.2839594700000001</v>
      </c>
      <c r="J68">
        <f>wtage!V50</f>
        <v>1.4259477</v>
      </c>
      <c r="K68">
        <f>wtage!W50</f>
        <v>1.69200945</v>
      </c>
      <c r="L68">
        <f>wtage!X50</f>
        <v>1.8337709099999999</v>
      </c>
      <c r="M68">
        <f>wtage!Y50</f>
        <v>1.80581269</v>
      </c>
      <c r="N68">
        <f>wtage!Z50</f>
        <v>1.96027938</v>
      </c>
      <c r="O68">
        <f>wtage!AA50</f>
        <v>2.1865804500000001</v>
      </c>
      <c r="P68">
        <f>wtage!AB50</f>
        <v>2.20673042</v>
      </c>
    </row>
    <row r="69" spans="1:17" x14ac:dyDescent="0.2">
      <c r="A69" s="5">
        <f t="shared" si="0"/>
        <v>2014</v>
      </c>
      <c r="B69">
        <v>1.4342608999999999E-2</v>
      </c>
      <c r="C69">
        <v>0.19287000000000001</v>
      </c>
      <c r="D69">
        <f>wtage!P51</f>
        <v>0.31631329800000002</v>
      </c>
      <c r="E69">
        <f>wtage!Q51</f>
        <v>0.45464192399999998</v>
      </c>
      <c r="F69">
        <f>wtage!R51</f>
        <v>0.61695911599999997</v>
      </c>
      <c r="G69">
        <f>wtage!S51</f>
        <v>0.75100178399999995</v>
      </c>
      <c r="H69">
        <f>wtage!T51</f>
        <v>0.89350185900000001</v>
      </c>
      <c r="I69">
        <f>wtage!U51</f>
        <v>1.1541569599999999</v>
      </c>
      <c r="J69">
        <f>wtage!V51</f>
        <v>1.3099915099999999</v>
      </c>
      <c r="K69">
        <f>wtage!W51</f>
        <v>1.370274953</v>
      </c>
      <c r="L69">
        <f>wtage!X51</f>
        <v>1.6915376499999999</v>
      </c>
      <c r="M69">
        <f>wtage!Y51</f>
        <v>1.8146651300000001</v>
      </c>
      <c r="N69">
        <f>wtage!Z51</f>
        <v>1.73304554</v>
      </c>
      <c r="O69">
        <f>wtage!AA51</f>
        <v>1.65809597</v>
      </c>
      <c r="P69">
        <f>wtage!AB51</f>
        <v>2.2359191699999998</v>
      </c>
    </row>
    <row r="70" spans="1:17" x14ac:dyDescent="0.2">
      <c r="A70" s="5">
        <f t="shared" si="0"/>
        <v>2015</v>
      </c>
      <c r="B70">
        <v>2.5182262E-2</v>
      </c>
      <c r="C70">
        <v>0.18132380300000001</v>
      </c>
      <c r="D70">
        <f>wtage!P52</f>
        <v>0.403636104</v>
      </c>
      <c r="E70">
        <f>wtage!Q52</f>
        <v>0.46143520900000001</v>
      </c>
      <c r="F70">
        <f>wtage!R52</f>
        <v>0.57039865099999998</v>
      </c>
      <c r="G70">
        <f>wtage!S52</f>
        <v>0.68950808600000002</v>
      </c>
      <c r="H70">
        <f>wtage!T52</f>
        <v>0.78634150400000002</v>
      </c>
      <c r="I70">
        <f>wtage!U52</f>
        <v>0.887828489</v>
      </c>
      <c r="J70">
        <f>wtage!V52</f>
        <v>1.1461250590000001</v>
      </c>
      <c r="K70">
        <f>wtage!W52</f>
        <v>1.2027942300000001</v>
      </c>
      <c r="L70">
        <f>wtage!X52</f>
        <v>1.35536451</v>
      </c>
      <c r="M70">
        <f>wtage!Y52</f>
        <v>1.9142081799999999</v>
      </c>
      <c r="N70">
        <f>wtage!Z52</f>
        <v>1.4502281699999999</v>
      </c>
      <c r="O70">
        <f>wtage!AA52</f>
        <v>1.6169386699999999</v>
      </c>
      <c r="P70">
        <f>wtage!AB52</f>
        <v>2.6267389400000001</v>
      </c>
    </row>
    <row r="71" spans="1:17" x14ac:dyDescent="0.2">
      <c r="A71" s="5">
        <f t="shared" si="0"/>
        <v>2016</v>
      </c>
      <c r="B71">
        <v>2.5182262E-2</v>
      </c>
      <c r="C71">
        <v>0.18132380300000001</v>
      </c>
      <c r="D71">
        <f>wtage!P53</f>
        <v>0.40746131899999999</v>
      </c>
      <c r="E71">
        <f>wtage!Q53</f>
        <v>0.53097147499999997</v>
      </c>
      <c r="F71">
        <f>wtage!R53</f>
        <v>0.55728011200000005</v>
      </c>
      <c r="G71">
        <f>wtage!S53</f>
        <v>0.64774003700000005</v>
      </c>
      <c r="H71">
        <f>wtage!T53</f>
        <v>0.73183894900000002</v>
      </c>
      <c r="I71">
        <f>wtage!U53</f>
        <v>0.80106785599999997</v>
      </c>
      <c r="J71">
        <f>wtage!V53</f>
        <v>0.94333302799999996</v>
      </c>
      <c r="K71">
        <f>wtage!W53</f>
        <v>1.044152878</v>
      </c>
      <c r="L71">
        <f>wtage!X53</f>
        <v>1.2063350399999999</v>
      </c>
      <c r="M71">
        <f>wtage!Y53</f>
        <v>1.5918600000000001</v>
      </c>
      <c r="N71">
        <f>wtage!Z53</f>
        <v>1.7286600000000001</v>
      </c>
      <c r="O71">
        <f>wtage!AA53</f>
        <v>1.816028</v>
      </c>
      <c r="P71">
        <f>wtage!AB53</f>
        <v>1.907848</v>
      </c>
    </row>
    <row r="72" spans="1:17" x14ac:dyDescent="0.2">
      <c r="A72" s="5">
        <f t="shared" si="0"/>
        <v>2017</v>
      </c>
      <c r="B72">
        <v>2.5182262E-2</v>
      </c>
      <c r="C72">
        <v>0.19111972099999999</v>
      </c>
      <c r="D72">
        <f>wtage!P54</f>
        <v>0.40397703499999998</v>
      </c>
      <c r="E72">
        <f>wtage!Q54</f>
        <v>0.49775393800000001</v>
      </c>
      <c r="F72">
        <f>wtage!R54</f>
        <v>0.65100272199999998</v>
      </c>
      <c r="G72">
        <f>wtage!S54</f>
        <v>0.69424863199999998</v>
      </c>
      <c r="H72">
        <f>wtage!T54</f>
        <v>0.75042602700000005</v>
      </c>
      <c r="I72">
        <f>wtage!U54</f>
        <v>0.82689628599999998</v>
      </c>
      <c r="J72">
        <f>wtage!V54</f>
        <v>0.893323851</v>
      </c>
      <c r="K72">
        <f>wtage!W54</f>
        <v>0.91145142700000004</v>
      </c>
      <c r="L72">
        <f>wtage!X54</f>
        <v>1.0183902929999999</v>
      </c>
      <c r="M72">
        <f>wtage!Y54</f>
        <v>1.084500526</v>
      </c>
      <c r="N72">
        <f>wtage!Z54</f>
        <v>1.6667559999999999</v>
      </c>
      <c r="O72">
        <f>wtage!AA54</f>
        <v>1.79674</v>
      </c>
      <c r="P72">
        <f>wtage!AB54</f>
        <v>1.877602</v>
      </c>
    </row>
    <row r="73" spans="1:17" x14ac:dyDescent="0.2">
      <c r="A73" s="5">
        <f t="shared" si="0"/>
        <v>2018</v>
      </c>
      <c r="B73">
        <v>2.5182262E-2</v>
      </c>
      <c r="C73">
        <v>0.18622176200000001</v>
      </c>
      <c r="D73">
        <f>wtage!P55</f>
        <v>0.37998574200000002</v>
      </c>
      <c r="E73">
        <f>wtage!Q55</f>
        <v>0.465682824</v>
      </c>
      <c r="F73">
        <f>wtage!R55</f>
        <v>0.57263263600000003</v>
      </c>
      <c r="G73">
        <f>wtage!S55</f>
        <v>0.73413496199999995</v>
      </c>
      <c r="H73">
        <f>wtage!T55</f>
        <v>0.80960257899999999</v>
      </c>
      <c r="I73">
        <f>wtage!U55</f>
        <v>0.85461913199999995</v>
      </c>
      <c r="J73">
        <f>wtage!V55</f>
        <v>0.90422024599999995</v>
      </c>
      <c r="K73">
        <f>wtage!W55</f>
        <v>1.0452852450000001</v>
      </c>
      <c r="L73">
        <f>wtage!X55</f>
        <v>0.98276644199999996</v>
      </c>
      <c r="M73">
        <f>wtage!Y55</f>
        <v>1.387769</v>
      </c>
      <c r="N73">
        <f>wtage!Z55</f>
        <v>1.5312410000000001</v>
      </c>
      <c r="O73">
        <f>wtage!AA55</f>
        <v>1.720823</v>
      </c>
      <c r="P73">
        <f>wtage!AB55</f>
        <v>1.8456399999999999</v>
      </c>
    </row>
    <row r="74" spans="1:17" x14ac:dyDescent="0.2">
      <c r="A74" s="5">
        <f t="shared" si="0"/>
        <v>2019</v>
      </c>
      <c r="B74">
        <v>2.5182262E-2</v>
      </c>
      <c r="C74">
        <v>0.18622176200000001</v>
      </c>
      <c r="D74">
        <v>0.40847</v>
      </c>
      <c r="E74">
        <v>0.52761000000000002</v>
      </c>
      <c r="F74">
        <v>0.62248999999999999</v>
      </c>
      <c r="G74">
        <v>0.73363</v>
      </c>
      <c r="H74">
        <v>0.88173000000000001</v>
      </c>
      <c r="I74">
        <v>0.92232999999999998</v>
      </c>
      <c r="J74">
        <v>0.97743000000000002</v>
      </c>
      <c r="K74">
        <v>1.0702</v>
      </c>
      <c r="L74">
        <v>1.1580999999999999</v>
      </c>
      <c r="M74">
        <v>1.3141</v>
      </c>
      <c r="N74">
        <v>1.4911000000000001</v>
      </c>
      <c r="O74">
        <v>1.6252</v>
      </c>
      <c r="P74">
        <v>1.8058000000000001</v>
      </c>
    </row>
    <row r="75" spans="1:17" x14ac:dyDescent="0.2">
      <c r="B75" t="s">
        <v>9</v>
      </c>
      <c r="D75">
        <f>AVERAGE(D46:D73)</f>
        <v>0.36816955217857139</v>
      </c>
      <c r="E75">
        <f t="shared" ref="E75:P75" si="1">AVERAGE(E46:E73)</f>
        <v>0.50450746639285704</v>
      </c>
      <c r="F75">
        <f t="shared" si="1"/>
        <v>0.63844756053571439</v>
      </c>
      <c r="G75">
        <f t="shared" si="1"/>
        <v>0.75877730499999985</v>
      </c>
      <c r="H75">
        <f t="shared" si="1"/>
        <v>0.8798294584285713</v>
      </c>
      <c r="I75">
        <f t="shared" si="1"/>
        <v>1.0080696162499998</v>
      </c>
      <c r="J75">
        <f t="shared" si="1"/>
        <v>1.1395977999285714</v>
      </c>
      <c r="K75">
        <f t="shared" si="1"/>
        <v>1.2428387838928574</v>
      </c>
      <c r="L75">
        <f t="shared" si="1"/>
        <v>1.3427338439285716</v>
      </c>
      <c r="M75">
        <f t="shared" si="1"/>
        <v>1.4727491625</v>
      </c>
      <c r="N75">
        <f t="shared" si="1"/>
        <v>1.5528054170357148</v>
      </c>
      <c r="O75">
        <f t="shared" si="1"/>
        <v>1.6162982605000005</v>
      </c>
      <c r="P75">
        <f t="shared" si="1"/>
        <v>1.7220605188571432</v>
      </c>
    </row>
    <row r="76" spans="1:17" x14ac:dyDescent="0.2">
      <c r="A76" s="5">
        <v>1964</v>
      </c>
      <c r="C76">
        <v>8.4881665999999995E-2</v>
      </c>
      <c r="D76">
        <v>0.195868126</v>
      </c>
      <c r="E76">
        <v>0.31376278800000001</v>
      </c>
      <c r="F76">
        <v>0.459295544</v>
      </c>
      <c r="G76">
        <v>0.58862360199999997</v>
      </c>
      <c r="H76">
        <v>0.69781833100000001</v>
      </c>
      <c r="I76">
        <v>0.79679873899999998</v>
      </c>
      <c r="J76">
        <v>0.91486126300000004</v>
      </c>
      <c r="K76">
        <v>1.0569570109999999</v>
      </c>
      <c r="L76">
        <v>1.147231476</v>
      </c>
      <c r="M76">
        <v>1.290106451</v>
      </c>
      <c r="N76">
        <v>1.3879178889999999</v>
      </c>
      <c r="O76">
        <v>1.4316667599999999</v>
      </c>
      <c r="P76">
        <v>1.4070027190000001</v>
      </c>
      <c r="Q76">
        <v>1.522866931</v>
      </c>
    </row>
    <row r="77" spans="1:17" x14ac:dyDescent="0.2">
      <c r="A77" s="5">
        <f>A76+1</f>
        <v>1965</v>
      </c>
      <c r="C77">
        <v>8.4881665999999995E-2</v>
      </c>
      <c r="D77">
        <v>0.195868126</v>
      </c>
      <c r="E77">
        <v>0.31376278800000001</v>
      </c>
      <c r="F77">
        <v>0.459295544</v>
      </c>
      <c r="G77">
        <v>0.58862360199999997</v>
      </c>
      <c r="H77">
        <v>0.69781833100000001</v>
      </c>
      <c r="I77">
        <v>0.79679873899999998</v>
      </c>
      <c r="J77">
        <v>0.91486126300000004</v>
      </c>
      <c r="K77">
        <v>1.0569570109999999</v>
      </c>
      <c r="L77">
        <v>1.147231476</v>
      </c>
      <c r="M77">
        <v>1.290106451</v>
      </c>
      <c r="N77">
        <v>1.3879178889999999</v>
      </c>
      <c r="O77">
        <v>1.4316667599999999</v>
      </c>
      <c r="P77">
        <v>1.4070027190000001</v>
      </c>
      <c r="Q77">
        <v>1.522866931</v>
      </c>
    </row>
    <row r="78" spans="1:17" x14ac:dyDescent="0.2">
      <c r="A78" s="5">
        <f t="shared" ref="A78:A131" si="2">A77+1</f>
        <v>1966</v>
      </c>
      <c r="C78">
        <v>8.4881665999999995E-2</v>
      </c>
      <c r="D78">
        <v>0.195868126</v>
      </c>
      <c r="E78">
        <v>0.31376278800000001</v>
      </c>
      <c r="F78">
        <v>0.459295544</v>
      </c>
      <c r="G78">
        <v>0.58862360199999997</v>
      </c>
      <c r="H78">
        <v>0.69781833100000001</v>
      </c>
      <c r="I78">
        <v>0.79679873899999998</v>
      </c>
      <c r="J78">
        <v>0.91486126300000004</v>
      </c>
      <c r="K78">
        <v>1.0569570109999999</v>
      </c>
      <c r="L78">
        <v>1.147231476</v>
      </c>
      <c r="M78">
        <v>1.290106451</v>
      </c>
      <c r="N78">
        <v>1.3879178889999999</v>
      </c>
      <c r="O78">
        <v>1.4316667599999999</v>
      </c>
      <c r="P78">
        <v>1.4070027190000001</v>
      </c>
      <c r="Q78">
        <v>1.522866931</v>
      </c>
    </row>
    <row r="79" spans="1:17" x14ac:dyDescent="0.2">
      <c r="A79" s="5">
        <f t="shared" si="2"/>
        <v>1967</v>
      </c>
      <c r="C79">
        <v>8.4881665999999995E-2</v>
      </c>
      <c r="D79">
        <v>0.195868126</v>
      </c>
      <c r="E79">
        <v>0.31376278800000001</v>
      </c>
      <c r="F79">
        <v>0.459295544</v>
      </c>
      <c r="G79">
        <v>0.58862360199999997</v>
      </c>
      <c r="H79">
        <v>0.69781833100000001</v>
      </c>
      <c r="I79">
        <v>0.79679873899999998</v>
      </c>
      <c r="J79">
        <v>0.91486126300000004</v>
      </c>
      <c r="K79">
        <v>1.0569570109999999</v>
      </c>
      <c r="L79">
        <v>1.147231476</v>
      </c>
      <c r="M79">
        <v>1.290106451</v>
      </c>
      <c r="N79">
        <v>1.3879178889999999</v>
      </c>
      <c r="O79">
        <v>1.4316667599999999</v>
      </c>
      <c r="P79">
        <v>1.4070027190000001</v>
      </c>
      <c r="Q79">
        <v>1.522866931</v>
      </c>
    </row>
    <row r="80" spans="1:17" x14ac:dyDescent="0.2">
      <c r="A80" s="5">
        <f t="shared" si="2"/>
        <v>1968</v>
      </c>
      <c r="C80">
        <v>8.4881665999999995E-2</v>
      </c>
      <c r="D80">
        <v>0.195868126</v>
      </c>
      <c r="E80">
        <v>0.31376278800000001</v>
      </c>
      <c r="F80">
        <v>0.459295544</v>
      </c>
      <c r="G80">
        <v>0.58862360199999997</v>
      </c>
      <c r="H80">
        <v>0.69781833100000001</v>
      </c>
      <c r="I80">
        <v>0.79679873899999998</v>
      </c>
      <c r="J80">
        <v>0.91486126300000004</v>
      </c>
      <c r="K80">
        <v>1.0569570109999999</v>
      </c>
      <c r="L80">
        <v>1.147231476</v>
      </c>
      <c r="M80">
        <v>1.290106451</v>
      </c>
      <c r="N80">
        <v>1.3879178889999999</v>
      </c>
      <c r="O80">
        <v>1.4316667599999999</v>
      </c>
      <c r="P80">
        <v>1.4070027190000001</v>
      </c>
      <c r="Q80">
        <v>1.522866931</v>
      </c>
    </row>
    <row r="81" spans="1:17" x14ac:dyDescent="0.2">
      <c r="A81" s="5">
        <f t="shared" si="2"/>
        <v>1969</v>
      </c>
      <c r="C81">
        <v>8.4881665999999995E-2</v>
      </c>
      <c r="D81">
        <v>0.195868126</v>
      </c>
      <c r="E81">
        <v>0.31376278800000001</v>
      </c>
      <c r="F81">
        <v>0.459295544</v>
      </c>
      <c r="G81">
        <v>0.58862360199999997</v>
      </c>
      <c r="H81">
        <v>0.69781833100000001</v>
      </c>
      <c r="I81">
        <v>0.79679873899999998</v>
      </c>
      <c r="J81">
        <v>0.91486126300000004</v>
      </c>
      <c r="K81">
        <v>1.0569570109999999</v>
      </c>
      <c r="L81">
        <v>1.147231476</v>
      </c>
      <c r="M81">
        <v>1.290106451</v>
      </c>
      <c r="N81">
        <v>1.3879178889999999</v>
      </c>
      <c r="O81">
        <v>1.4316667599999999</v>
      </c>
      <c r="P81">
        <v>1.4070027190000001</v>
      </c>
      <c r="Q81">
        <v>1.522866931</v>
      </c>
    </row>
    <row r="82" spans="1:17" x14ac:dyDescent="0.2">
      <c r="A82" s="5">
        <f t="shared" si="2"/>
        <v>1970</v>
      </c>
      <c r="C82">
        <v>8.4881665999999995E-2</v>
      </c>
      <c r="D82">
        <v>0.195868126</v>
      </c>
      <c r="E82">
        <v>0.31376278800000001</v>
      </c>
      <c r="F82">
        <v>0.459295544</v>
      </c>
      <c r="G82">
        <v>0.58862360199999997</v>
      </c>
      <c r="H82">
        <v>0.69781833100000001</v>
      </c>
      <c r="I82">
        <v>0.79679873899999998</v>
      </c>
      <c r="J82">
        <v>0.91486126300000004</v>
      </c>
      <c r="K82">
        <v>1.0569570109999999</v>
      </c>
      <c r="L82">
        <v>1.147231476</v>
      </c>
      <c r="M82">
        <v>1.290106451</v>
      </c>
      <c r="N82">
        <v>1.3879178889999999</v>
      </c>
      <c r="O82">
        <v>1.4316667599999999</v>
      </c>
      <c r="P82">
        <v>1.4070027190000001</v>
      </c>
      <c r="Q82">
        <v>1.522866931</v>
      </c>
    </row>
    <row r="83" spans="1:17" x14ac:dyDescent="0.2">
      <c r="A83" s="5">
        <f t="shared" si="2"/>
        <v>1971</v>
      </c>
      <c r="C83">
        <v>8.4881665999999995E-2</v>
      </c>
      <c r="D83">
        <v>0.195868126</v>
      </c>
      <c r="E83">
        <v>0.31376278800000001</v>
      </c>
      <c r="F83">
        <v>0.459295544</v>
      </c>
      <c r="G83">
        <v>0.58862360199999997</v>
      </c>
      <c r="H83">
        <v>0.69781833100000001</v>
      </c>
      <c r="I83">
        <v>0.79679873899999998</v>
      </c>
      <c r="J83">
        <v>0.91486126300000004</v>
      </c>
      <c r="K83">
        <v>1.0569570109999999</v>
      </c>
      <c r="L83">
        <v>1.147231476</v>
      </c>
      <c r="M83">
        <v>1.290106451</v>
      </c>
      <c r="N83">
        <v>1.3879178889999999</v>
      </c>
      <c r="O83">
        <v>1.4316667599999999</v>
      </c>
      <c r="P83">
        <v>1.4070027190000001</v>
      </c>
      <c r="Q83">
        <v>1.522866931</v>
      </c>
    </row>
    <row r="84" spans="1:17" x14ac:dyDescent="0.2">
      <c r="A84" s="5">
        <f t="shared" si="2"/>
        <v>1972</v>
      </c>
      <c r="C84">
        <v>8.4881665999999995E-2</v>
      </c>
      <c r="D84">
        <v>0.195868126</v>
      </c>
      <c r="E84">
        <v>0.31376278800000001</v>
      </c>
      <c r="F84">
        <v>0.459295544</v>
      </c>
      <c r="G84">
        <v>0.58862360199999997</v>
      </c>
      <c r="H84">
        <v>0.69781833100000001</v>
      </c>
      <c r="I84">
        <v>0.79679873899999998</v>
      </c>
      <c r="J84">
        <v>0.91486126300000004</v>
      </c>
      <c r="K84">
        <v>1.0569570109999999</v>
      </c>
      <c r="L84">
        <v>1.147231476</v>
      </c>
      <c r="M84">
        <v>1.290106451</v>
      </c>
      <c r="N84">
        <v>1.3879178889999999</v>
      </c>
      <c r="O84">
        <v>1.4316667599999999</v>
      </c>
      <c r="P84">
        <v>1.4070027190000001</v>
      </c>
      <c r="Q84">
        <v>1.522866931</v>
      </c>
    </row>
    <row r="85" spans="1:17" x14ac:dyDescent="0.2">
      <c r="A85" s="5">
        <f t="shared" si="2"/>
        <v>1973</v>
      </c>
      <c r="C85">
        <v>8.4881665999999995E-2</v>
      </c>
      <c r="D85">
        <v>0.195868126</v>
      </c>
      <c r="E85">
        <v>0.31376278800000001</v>
      </c>
      <c r="F85">
        <v>0.459295544</v>
      </c>
      <c r="G85">
        <v>0.58862360199999997</v>
      </c>
      <c r="H85">
        <v>0.69781833100000001</v>
      </c>
      <c r="I85">
        <v>0.79679873899999998</v>
      </c>
      <c r="J85">
        <v>0.91486126300000004</v>
      </c>
      <c r="K85">
        <v>1.0569570109999999</v>
      </c>
      <c r="L85">
        <v>1.147231476</v>
      </c>
      <c r="M85">
        <v>1.290106451</v>
      </c>
      <c r="N85">
        <v>1.3879178889999999</v>
      </c>
      <c r="O85">
        <v>1.4316667599999999</v>
      </c>
      <c r="P85">
        <v>1.4070027190000001</v>
      </c>
      <c r="Q85">
        <v>1.522866931</v>
      </c>
    </row>
    <row r="86" spans="1:17" x14ac:dyDescent="0.2">
      <c r="A86" s="5">
        <f t="shared" si="2"/>
        <v>1974</v>
      </c>
      <c r="C86">
        <v>8.4881665999999995E-2</v>
      </c>
      <c r="D86">
        <v>0.195868126</v>
      </c>
      <c r="E86">
        <v>0.31376278800000001</v>
      </c>
      <c r="F86">
        <v>0.459295544</v>
      </c>
      <c r="G86">
        <v>0.58862360199999997</v>
      </c>
      <c r="H86">
        <v>0.69781833100000001</v>
      </c>
      <c r="I86">
        <v>0.79679873899999998</v>
      </c>
      <c r="J86">
        <v>0.91486126300000004</v>
      </c>
      <c r="K86">
        <v>1.0569570109999999</v>
      </c>
      <c r="L86">
        <v>1.147231476</v>
      </c>
      <c r="M86">
        <v>1.290106451</v>
      </c>
      <c r="N86">
        <v>1.3879178889999999</v>
      </c>
      <c r="O86">
        <v>1.4316667599999999</v>
      </c>
      <c r="P86">
        <v>1.4070027190000001</v>
      </c>
      <c r="Q86">
        <v>1.522866931</v>
      </c>
    </row>
    <row r="87" spans="1:17" x14ac:dyDescent="0.2">
      <c r="A87" s="5">
        <f t="shared" si="2"/>
        <v>1975</v>
      </c>
      <c r="C87">
        <v>8.4881665999999995E-2</v>
      </c>
      <c r="D87">
        <v>0.195868126</v>
      </c>
      <c r="E87">
        <v>0.31376278800000001</v>
      </c>
      <c r="F87">
        <v>0.459295544</v>
      </c>
      <c r="G87">
        <v>0.58862360199999997</v>
      </c>
      <c r="H87">
        <v>0.69781833100000001</v>
      </c>
      <c r="I87">
        <v>0.79679873899999998</v>
      </c>
      <c r="J87">
        <v>0.91486126300000004</v>
      </c>
      <c r="K87">
        <v>1.0569570109999999</v>
      </c>
      <c r="L87">
        <v>1.147231476</v>
      </c>
      <c r="M87">
        <v>1.290106451</v>
      </c>
      <c r="N87">
        <v>1.3879178889999999</v>
      </c>
      <c r="O87">
        <v>1.4316667599999999</v>
      </c>
      <c r="P87">
        <v>1.4070027190000001</v>
      </c>
      <c r="Q87">
        <v>1.522866931</v>
      </c>
    </row>
    <row r="88" spans="1:17" x14ac:dyDescent="0.2">
      <c r="A88" s="5">
        <f t="shared" si="2"/>
        <v>1976</v>
      </c>
      <c r="C88">
        <v>8.4881665999999995E-2</v>
      </c>
      <c r="D88">
        <v>0.195868126</v>
      </c>
      <c r="E88">
        <v>0.31376278800000001</v>
      </c>
      <c r="F88">
        <v>0.459295544</v>
      </c>
      <c r="G88">
        <v>0.58862360199999997</v>
      </c>
      <c r="H88">
        <v>0.69781833100000001</v>
      </c>
      <c r="I88">
        <v>0.79679873899999998</v>
      </c>
      <c r="J88">
        <v>0.91486126300000004</v>
      </c>
      <c r="K88">
        <v>1.0569570109999999</v>
      </c>
      <c r="L88">
        <v>1.147231476</v>
      </c>
      <c r="M88">
        <v>1.290106451</v>
      </c>
      <c r="N88">
        <v>1.3879178889999999</v>
      </c>
      <c r="O88">
        <v>1.4316667599999999</v>
      </c>
      <c r="P88">
        <v>1.4070027190000001</v>
      </c>
      <c r="Q88">
        <v>1.522866931</v>
      </c>
    </row>
    <row r="89" spans="1:17" x14ac:dyDescent="0.2">
      <c r="A89" s="5">
        <f t="shared" si="2"/>
        <v>1977</v>
      </c>
      <c r="C89">
        <v>8.4881665999999995E-2</v>
      </c>
      <c r="D89">
        <v>0.195868126</v>
      </c>
      <c r="E89">
        <v>0.31376278800000001</v>
      </c>
      <c r="F89">
        <v>0.459295544</v>
      </c>
      <c r="G89">
        <v>0.58862360199999997</v>
      </c>
      <c r="H89">
        <v>0.69781833100000001</v>
      </c>
      <c r="I89">
        <v>0.79679873899999998</v>
      </c>
      <c r="J89">
        <v>0.91486126300000004</v>
      </c>
      <c r="K89">
        <v>1.0569570109999999</v>
      </c>
      <c r="L89">
        <v>1.147231476</v>
      </c>
      <c r="M89">
        <v>1.290106451</v>
      </c>
      <c r="N89">
        <v>1.3879178889999999</v>
      </c>
      <c r="O89">
        <v>1.4316667599999999</v>
      </c>
      <c r="P89">
        <v>1.4070027190000001</v>
      </c>
      <c r="Q89">
        <v>1.522866931</v>
      </c>
    </row>
    <row r="90" spans="1:17" x14ac:dyDescent="0.2">
      <c r="A90" s="5">
        <f t="shared" si="2"/>
        <v>1978</v>
      </c>
      <c r="C90">
        <v>8.4881665999999995E-2</v>
      </c>
      <c r="D90">
        <v>0.195868126</v>
      </c>
      <c r="E90">
        <v>0.31376278800000001</v>
      </c>
      <c r="F90">
        <v>0.459295544</v>
      </c>
      <c r="G90">
        <v>0.58862360199999997</v>
      </c>
      <c r="H90">
        <v>0.69781833100000001</v>
      </c>
      <c r="I90">
        <v>0.79679873899999998</v>
      </c>
      <c r="J90">
        <v>0.91486126300000004</v>
      </c>
      <c r="K90">
        <v>1.0569570109999999</v>
      </c>
      <c r="L90">
        <v>1.147231476</v>
      </c>
      <c r="M90">
        <v>1.290106451</v>
      </c>
      <c r="N90">
        <v>1.3879178889999999</v>
      </c>
      <c r="O90">
        <v>1.4316667599999999</v>
      </c>
      <c r="P90">
        <v>1.4070027190000001</v>
      </c>
      <c r="Q90">
        <v>1.522866931</v>
      </c>
    </row>
    <row r="91" spans="1:17" x14ac:dyDescent="0.2">
      <c r="A91" s="5">
        <f t="shared" si="2"/>
        <v>1979</v>
      </c>
      <c r="C91">
        <v>8.4881665999999995E-2</v>
      </c>
      <c r="D91">
        <v>0.195868126</v>
      </c>
      <c r="E91">
        <v>0.31376278800000001</v>
      </c>
      <c r="F91">
        <v>0.459295544</v>
      </c>
      <c r="G91">
        <v>0.58862360199999997</v>
      </c>
      <c r="H91">
        <v>0.69781833100000001</v>
      </c>
      <c r="I91">
        <v>0.79679873899999998</v>
      </c>
      <c r="J91">
        <v>0.91486126300000004</v>
      </c>
      <c r="K91">
        <v>1.0569570109999999</v>
      </c>
      <c r="L91">
        <v>1.147231476</v>
      </c>
      <c r="M91">
        <v>1.290106451</v>
      </c>
      <c r="N91">
        <v>1.3879178889999999</v>
      </c>
      <c r="O91">
        <v>1.4316667599999999</v>
      </c>
      <c r="P91">
        <v>1.4070027190000001</v>
      </c>
      <c r="Q91">
        <v>1.522866931</v>
      </c>
    </row>
    <row r="92" spans="1:17" x14ac:dyDescent="0.2">
      <c r="A92" s="5">
        <f t="shared" si="2"/>
        <v>1980</v>
      </c>
      <c r="C92">
        <v>8.4881665999999995E-2</v>
      </c>
      <c r="D92">
        <v>0.195868126</v>
      </c>
      <c r="E92">
        <v>0.31376278800000001</v>
      </c>
      <c r="F92">
        <v>0.459295544</v>
      </c>
      <c r="G92">
        <v>0.58862360199999997</v>
      </c>
      <c r="H92">
        <v>0.69781833100000001</v>
      </c>
      <c r="I92">
        <v>0.79679873899999998</v>
      </c>
      <c r="J92">
        <v>0.91486126300000004</v>
      </c>
      <c r="K92">
        <v>1.0569570109999999</v>
      </c>
      <c r="L92">
        <v>1.147231476</v>
      </c>
      <c r="M92">
        <v>1.290106451</v>
      </c>
      <c r="N92">
        <v>1.3879178889999999</v>
      </c>
      <c r="O92">
        <v>1.4316667599999999</v>
      </c>
      <c r="P92">
        <v>1.4070027190000001</v>
      </c>
      <c r="Q92">
        <v>1.522866931</v>
      </c>
    </row>
    <row r="93" spans="1:17" x14ac:dyDescent="0.2">
      <c r="A93" s="5">
        <f t="shared" si="2"/>
        <v>1981</v>
      </c>
      <c r="C93">
        <v>8.4881665999999995E-2</v>
      </c>
      <c r="D93">
        <v>0.195868126</v>
      </c>
      <c r="E93">
        <v>0.31376278800000001</v>
      </c>
      <c r="F93">
        <v>0.459295544</v>
      </c>
      <c r="G93">
        <v>0.58862360199999997</v>
      </c>
      <c r="H93">
        <v>0.69781833100000001</v>
      </c>
      <c r="I93">
        <v>0.79679873899999998</v>
      </c>
      <c r="J93">
        <v>0.91486126300000004</v>
      </c>
      <c r="K93">
        <v>1.0569570109999999</v>
      </c>
      <c r="L93">
        <v>1.147231476</v>
      </c>
      <c r="M93">
        <v>1.290106451</v>
      </c>
      <c r="N93">
        <v>1.3879178889999999</v>
      </c>
      <c r="O93">
        <v>1.4316667599999999</v>
      </c>
      <c r="P93">
        <v>1.4070027190000001</v>
      </c>
      <c r="Q93">
        <v>1.522866931</v>
      </c>
    </row>
    <row r="94" spans="1:17" x14ac:dyDescent="0.2">
      <c r="A94" s="5">
        <f t="shared" si="2"/>
        <v>1982</v>
      </c>
      <c r="C94">
        <v>8.4881665999999995E-2</v>
      </c>
      <c r="D94">
        <v>0.195868126</v>
      </c>
      <c r="E94">
        <v>0.31376278800000001</v>
      </c>
      <c r="F94">
        <v>0.459295544</v>
      </c>
      <c r="G94">
        <v>0.58862360199999997</v>
      </c>
      <c r="H94">
        <v>0.69781833100000001</v>
      </c>
      <c r="I94">
        <v>0.79679873899999998</v>
      </c>
      <c r="J94">
        <v>0.91486126300000004</v>
      </c>
      <c r="K94">
        <v>1.0569570109999999</v>
      </c>
      <c r="L94">
        <v>1.147231476</v>
      </c>
      <c r="M94">
        <v>1.290106451</v>
      </c>
      <c r="N94">
        <v>1.3879178889999999</v>
      </c>
      <c r="O94">
        <v>1.4316667599999999</v>
      </c>
      <c r="P94">
        <v>1.4070027190000001</v>
      </c>
      <c r="Q94">
        <v>1.522866931</v>
      </c>
    </row>
    <row r="95" spans="1:17" x14ac:dyDescent="0.2">
      <c r="A95" s="5">
        <f t="shared" si="2"/>
        <v>1983</v>
      </c>
      <c r="C95">
        <v>8.4881665999999995E-2</v>
      </c>
      <c r="D95">
        <v>0.195868126</v>
      </c>
      <c r="E95">
        <v>0.31376278800000001</v>
      </c>
      <c r="F95">
        <v>0.459295544</v>
      </c>
      <c r="G95">
        <v>0.58862360199999997</v>
      </c>
      <c r="H95">
        <v>0.69781833100000001</v>
      </c>
      <c r="I95">
        <v>0.79679873899999998</v>
      </c>
      <c r="J95">
        <v>0.91486126300000004</v>
      </c>
      <c r="K95">
        <v>1.0569570109999999</v>
      </c>
      <c r="L95">
        <v>1.147231476</v>
      </c>
      <c r="M95">
        <v>1.290106451</v>
      </c>
      <c r="N95">
        <v>1.3879178889999999</v>
      </c>
      <c r="O95">
        <v>1.4316667599999999</v>
      </c>
      <c r="P95">
        <v>1.4070027190000001</v>
      </c>
      <c r="Q95">
        <v>1.522866931</v>
      </c>
    </row>
    <row r="96" spans="1:17" x14ac:dyDescent="0.2">
      <c r="A96" s="5">
        <f t="shared" si="2"/>
        <v>1984</v>
      </c>
      <c r="C96">
        <v>8.4881665999999995E-2</v>
      </c>
      <c r="D96">
        <v>0.195868126</v>
      </c>
      <c r="E96">
        <v>0.31376278800000001</v>
      </c>
      <c r="F96">
        <v>0.459295544</v>
      </c>
      <c r="G96">
        <v>0.58862360199999997</v>
      </c>
      <c r="H96">
        <v>0.69781833100000001</v>
      </c>
      <c r="I96">
        <v>0.79679873899999998</v>
      </c>
      <c r="J96">
        <v>0.91486126300000004</v>
      </c>
      <c r="K96">
        <v>1.0569570109999999</v>
      </c>
      <c r="L96">
        <v>1.147231476</v>
      </c>
      <c r="M96">
        <v>1.290106451</v>
      </c>
      <c r="N96">
        <v>1.3879178889999999</v>
      </c>
      <c r="O96">
        <v>1.4316667599999999</v>
      </c>
      <c r="P96">
        <v>1.4070027190000001</v>
      </c>
      <c r="Q96">
        <v>1.522866931</v>
      </c>
    </row>
    <row r="97" spans="1:17" x14ac:dyDescent="0.2">
      <c r="A97" s="5">
        <f t="shared" si="2"/>
        <v>1985</v>
      </c>
      <c r="C97">
        <v>8.4881665999999995E-2</v>
      </c>
      <c r="D97">
        <v>0.195868126</v>
      </c>
      <c r="E97">
        <v>0.31376278800000001</v>
      </c>
      <c r="F97">
        <v>0.459295544</v>
      </c>
      <c r="G97">
        <v>0.58862360199999997</v>
      </c>
      <c r="H97">
        <v>0.69781833100000001</v>
      </c>
      <c r="I97">
        <v>0.79679873899999998</v>
      </c>
      <c r="J97">
        <v>0.91486126300000004</v>
      </c>
      <c r="K97">
        <v>1.0569570109999999</v>
      </c>
      <c r="L97">
        <v>1.147231476</v>
      </c>
      <c r="M97">
        <v>1.290106451</v>
      </c>
      <c r="N97">
        <v>1.3879178889999999</v>
      </c>
      <c r="O97">
        <v>1.4316667599999999</v>
      </c>
      <c r="P97">
        <v>1.4070027190000001</v>
      </c>
      <c r="Q97">
        <v>1.522866931</v>
      </c>
    </row>
    <row r="98" spans="1:17" x14ac:dyDescent="0.2">
      <c r="A98" s="5">
        <f t="shared" si="2"/>
        <v>1986</v>
      </c>
      <c r="C98">
        <v>8.4881665999999995E-2</v>
      </c>
      <c r="D98">
        <v>0.195868126</v>
      </c>
      <c r="E98">
        <v>0.31376278800000001</v>
      </c>
      <c r="F98">
        <v>0.459295544</v>
      </c>
      <c r="G98">
        <v>0.58862360199999997</v>
      </c>
      <c r="H98">
        <v>0.69781833100000001</v>
      </c>
      <c r="I98">
        <v>0.79679873899999998</v>
      </c>
      <c r="J98">
        <v>0.91486126300000004</v>
      </c>
      <c r="K98">
        <v>1.0569570109999999</v>
      </c>
      <c r="L98">
        <v>1.147231476</v>
      </c>
      <c r="M98">
        <v>1.290106451</v>
      </c>
      <c r="N98">
        <v>1.3879178889999999</v>
      </c>
      <c r="O98">
        <v>1.4316667599999999</v>
      </c>
      <c r="P98">
        <v>1.4070027190000001</v>
      </c>
      <c r="Q98">
        <v>1.522866931</v>
      </c>
    </row>
    <row r="99" spans="1:17" x14ac:dyDescent="0.2">
      <c r="A99" s="5">
        <f t="shared" si="2"/>
        <v>1987</v>
      </c>
      <c r="C99">
        <v>8.4881665999999995E-2</v>
      </c>
      <c r="D99">
        <v>0.195868126</v>
      </c>
      <c r="E99">
        <v>0.31376278800000001</v>
      </c>
      <c r="F99">
        <v>0.459295544</v>
      </c>
      <c r="G99">
        <v>0.58862360199999997</v>
      </c>
      <c r="H99">
        <v>0.69781833100000001</v>
      </c>
      <c r="I99">
        <v>0.79679873899999998</v>
      </c>
      <c r="J99">
        <v>0.91486126300000004</v>
      </c>
      <c r="K99">
        <v>1.0569570109999999</v>
      </c>
      <c r="L99">
        <v>1.147231476</v>
      </c>
      <c r="M99">
        <v>1.290106451</v>
      </c>
      <c r="N99">
        <v>1.3879178889999999</v>
      </c>
      <c r="O99">
        <v>1.4316667599999999</v>
      </c>
      <c r="P99">
        <v>1.4070027190000001</v>
      </c>
      <c r="Q99">
        <v>1.522866931</v>
      </c>
    </row>
    <row r="100" spans="1:17" x14ac:dyDescent="0.2">
      <c r="A100" s="5">
        <f t="shared" si="2"/>
        <v>1988</v>
      </c>
      <c r="C100">
        <v>8.4881665999999995E-2</v>
      </c>
      <c r="D100">
        <v>0.195868126</v>
      </c>
      <c r="E100">
        <v>0.31376278800000001</v>
      </c>
      <c r="F100">
        <v>0.459295544</v>
      </c>
      <c r="G100">
        <v>0.58862360199999997</v>
      </c>
      <c r="H100">
        <v>0.69781833100000001</v>
      </c>
      <c r="I100">
        <v>0.79679873899999998</v>
      </c>
      <c r="J100">
        <v>0.91486126300000004</v>
      </c>
      <c r="K100">
        <v>1.0569570109999999</v>
      </c>
      <c r="L100">
        <v>1.147231476</v>
      </c>
      <c r="M100">
        <v>1.290106451</v>
      </c>
      <c r="N100">
        <v>1.3879178889999999</v>
      </c>
      <c r="O100">
        <v>1.4316667599999999</v>
      </c>
      <c r="P100">
        <v>1.4070027190000001</v>
      </c>
      <c r="Q100">
        <v>1.522866931</v>
      </c>
    </row>
    <row r="101" spans="1:17" x14ac:dyDescent="0.2">
      <c r="A101" s="5">
        <f t="shared" si="2"/>
        <v>1989</v>
      </c>
      <c r="C101">
        <v>8.4881665999999995E-2</v>
      </c>
      <c r="D101">
        <v>0.195868126</v>
      </c>
      <c r="E101">
        <v>0.31376278800000001</v>
      </c>
      <c r="F101">
        <v>0.459295544</v>
      </c>
      <c r="G101">
        <v>0.58862360199999997</v>
      </c>
      <c r="H101">
        <v>0.69781833100000001</v>
      </c>
      <c r="I101">
        <v>0.79679873899999998</v>
      </c>
      <c r="J101">
        <v>0.91486126300000004</v>
      </c>
      <c r="K101">
        <v>1.0569570109999999</v>
      </c>
      <c r="L101">
        <v>1.147231476</v>
      </c>
      <c r="M101">
        <v>1.290106451</v>
      </c>
      <c r="N101">
        <v>1.3879178889999999</v>
      </c>
      <c r="O101">
        <v>1.4316667599999999</v>
      </c>
      <c r="P101">
        <v>1.4070027190000001</v>
      </c>
      <c r="Q101">
        <v>1.522866931</v>
      </c>
    </row>
    <row r="102" spans="1:17" x14ac:dyDescent="0.2">
      <c r="A102" s="5">
        <f t="shared" si="2"/>
        <v>1990</v>
      </c>
      <c r="C102">
        <v>8.4881665999999995E-2</v>
      </c>
      <c r="D102">
        <v>0.195868126</v>
      </c>
      <c r="E102">
        <v>0.31376278800000001</v>
      </c>
      <c r="F102">
        <v>0.459295544</v>
      </c>
      <c r="G102">
        <v>0.58862360199999997</v>
      </c>
      <c r="H102">
        <v>0.69781833100000001</v>
      </c>
      <c r="I102">
        <v>0.79679873899999998</v>
      </c>
      <c r="J102">
        <v>0.91486126300000004</v>
      </c>
      <c r="K102">
        <v>1.0569570109999999</v>
      </c>
      <c r="L102">
        <v>1.147231476</v>
      </c>
      <c r="M102">
        <v>1.290106451</v>
      </c>
      <c r="N102">
        <v>1.3879178889999999</v>
      </c>
      <c r="O102">
        <v>1.4316667599999999</v>
      </c>
      <c r="P102">
        <v>1.4070027190000001</v>
      </c>
      <c r="Q102">
        <v>1.522866931</v>
      </c>
    </row>
    <row r="103" spans="1:17" x14ac:dyDescent="0.2">
      <c r="A103" s="5">
        <f t="shared" si="2"/>
        <v>1991</v>
      </c>
      <c r="C103">
        <v>8.4881665999999995E-2</v>
      </c>
      <c r="D103">
        <v>0.195868126</v>
      </c>
      <c r="E103">
        <v>0.31376278800000001</v>
      </c>
      <c r="F103">
        <v>0.459295544</v>
      </c>
      <c r="G103">
        <v>0.58862360199999997</v>
      </c>
      <c r="H103">
        <v>0.69781833100000001</v>
      </c>
      <c r="I103">
        <v>0.79679873899999998</v>
      </c>
      <c r="J103">
        <v>0.91486126300000004</v>
      </c>
      <c r="K103">
        <v>1.0569570109999999</v>
      </c>
      <c r="L103">
        <v>1.147231476</v>
      </c>
      <c r="M103">
        <v>1.290106451</v>
      </c>
      <c r="N103">
        <v>1.3879178889999999</v>
      </c>
      <c r="O103">
        <v>1.4316667599999999</v>
      </c>
      <c r="P103">
        <v>1.4070027190000001</v>
      </c>
      <c r="Q103">
        <v>1.522866931</v>
      </c>
    </row>
    <row r="104" spans="1:17" x14ac:dyDescent="0.2">
      <c r="A104" s="5">
        <f t="shared" si="2"/>
        <v>1992</v>
      </c>
      <c r="C104">
        <v>8.4881665999999995E-2</v>
      </c>
      <c r="D104">
        <v>0.195868126</v>
      </c>
      <c r="E104">
        <v>0.31376278800000001</v>
      </c>
      <c r="F104">
        <v>0.459295544</v>
      </c>
      <c r="G104">
        <v>0.58862360199999997</v>
      </c>
      <c r="H104">
        <v>0.69781833100000001</v>
      </c>
      <c r="I104">
        <v>0.79679873899999998</v>
      </c>
      <c r="J104">
        <v>0.91486126300000004</v>
      </c>
      <c r="K104">
        <v>1.0569570109999999</v>
      </c>
      <c r="L104">
        <v>1.147231476</v>
      </c>
      <c r="M104">
        <v>1.290106451</v>
      </c>
      <c r="N104">
        <v>1.3879178889999999</v>
      </c>
      <c r="O104">
        <v>1.4316667599999999</v>
      </c>
      <c r="P104">
        <v>1.4070027190000001</v>
      </c>
      <c r="Q104">
        <v>1.522866931</v>
      </c>
    </row>
    <row r="105" spans="1:17" x14ac:dyDescent="0.2">
      <c r="A105" s="5">
        <f t="shared" si="2"/>
        <v>1993</v>
      </c>
      <c r="C105">
        <v>8.4881665999999995E-2</v>
      </c>
      <c r="D105">
        <v>0.195868126</v>
      </c>
      <c r="E105">
        <v>0.31376278800000001</v>
      </c>
      <c r="F105">
        <v>0.459295544</v>
      </c>
      <c r="G105">
        <v>0.58862360199999997</v>
      </c>
      <c r="H105">
        <v>0.69781833100000001</v>
      </c>
      <c r="I105">
        <v>0.79679873899999998</v>
      </c>
      <c r="J105">
        <v>0.91486126300000004</v>
      </c>
      <c r="K105">
        <v>1.0569570109999999</v>
      </c>
      <c r="L105">
        <v>1.147231476</v>
      </c>
      <c r="M105">
        <v>1.290106451</v>
      </c>
      <c r="N105">
        <v>1.3879178889999999</v>
      </c>
      <c r="O105">
        <v>1.4316667599999999</v>
      </c>
      <c r="P105">
        <v>1.4070027190000001</v>
      </c>
      <c r="Q105">
        <v>1.522866931</v>
      </c>
    </row>
    <row r="106" spans="1:17" x14ac:dyDescent="0.2">
      <c r="A106" s="5">
        <f t="shared" si="2"/>
        <v>1994</v>
      </c>
      <c r="C106">
        <v>8.4881665999999995E-2</v>
      </c>
      <c r="D106">
        <v>0.195868126</v>
      </c>
      <c r="E106">
        <v>0.31376278800000001</v>
      </c>
      <c r="F106">
        <v>0.459295544</v>
      </c>
      <c r="G106">
        <v>0.58862360199999997</v>
      </c>
      <c r="H106">
        <v>0.69781833100000001</v>
      </c>
      <c r="I106">
        <v>0.79679873899999998</v>
      </c>
      <c r="J106">
        <v>0.91486126300000004</v>
      </c>
      <c r="K106">
        <v>1.0569570109999999</v>
      </c>
      <c r="L106">
        <v>1.147231476</v>
      </c>
      <c r="M106">
        <v>1.290106451</v>
      </c>
      <c r="N106">
        <v>1.3879178889999999</v>
      </c>
      <c r="O106">
        <v>1.4316667599999999</v>
      </c>
      <c r="P106">
        <v>1.4070027190000001</v>
      </c>
      <c r="Q106">
        <v>1.522866931</v>
      </c>
    </row>
    <row r="107" spans="1:17" x14ac:dyDescent="0.2">
      <c r="A107" s="5">
        <f t="shared" si="2"/>
        <v>1995</v>
      </c>
      <c r="C107">
        <v>8.4881665999999995E-2</v>
      </c>
      <c r="D107">
        <v>0.195868126</v>
      </c>
      <c r="E107">
        <v>0.31376278800000001</v>
      </c>
      <c r="F107">
        <v>0.459295544</v>
      </c>
      <c r="G107">
        <v>0.58862360199999997</v>
      </c>
      <c r="H107">
        <v>0.69781833100000001</v>
      </c>
      <c r="I107">
        <v>0.79679873899999998</v>
      </c>
      <c r="J107">
        <v>0.91486126300000004</v>
      </c>
      <c r="K107">
        <v>1.0569570109999999</v>
      </c>
      <c r="L107">
        <v>1.147231476</v>
      </c>
      <c r="M107">
        <v>1.290106451</v>
      </c>
      <c r="N107">
        <v>1.3879178889999999</v>
      </c>
      <c r="O107">
        <v>1.4316667599999999</v>
      </c>
      <c r="P107">
        <v>1.4070027190000001</v>
      </c>
      <c r="Q107">
        <v>1.522866931</v>
      </c>
    </row>
    <row r="108" spans="1:17" x14ac:dyDescent="0.2">
      <c r="A108" s="5">
        <f t="shared" si="2"/>
        <v>1996</v>
      </c>
      <c r="C108">
        <v>8.4881665999999995E-2</v>
      </c>
      <c r="D108">
        <v>0.195868126</v>
      </c>
      <c r="E108">
        <v>0.31376278800000001</v>
      </c>
      <c r="F108">
        <v>0.459295544</v>
      </c>
      <c r="G108">
        <v>0.58862360199999997</v>
      </c>
      <c r="H108">
        <v>0.69781833100000001</v>
      </c>
      <c r="I108">
        <v>0.79679873899999998</v>
      </c>
      <c r="J108">
        <v>0.91486126300000004</v>
      </c>
      <c r="K108">
        <v>1.0569570109999999</v>
      </c>
      <c r="L108">
        <v>1.147231476</v>
      </c>
      <c r="M108">
        <v>1.290106451</v>
      </c>
      <c r="N108">
        <v>1.3879178889999999</v>
      </c>
      <c r="O108">
        <v>1.4316667599999999</v>
      </c>
      <c r="P108">
        <v>1.4070027190000001</v>
      </c>
      <c r="Q108">
        <v>1.522866931</v>
      </c>
    </row>
    <row r="109" spans="1:17" x14ac:dyDescent="0.2">
      <c r="A109" s="5">
        <f t="shared" si="2"/>
        <v>1997</v>
      </c>
      <c r="C109">
        <v>8.4881665999999995E-2</v>
      </c>
      <c r="D109">
        <v>0.195868126</v>
      </c>
      <c r="E109">
        <v>0.31376278800000001</v>
      </c>
      <c r="F109">
        <v>0.459295544</v>
      </c>
      <c r="G109">
        <v>0.58862360199999997</v>
      </c>
      <c r="H109">
        <v>0.69781833100000001</v>
      </c>
      <c r="I109">
        <v>0.79679873899999998</v>
      </c>
      <c r="J109">
        <v>0.91486126300000004</v>
      </c>
      <c r="K109">
        <v>1.0569570109999999</v>
      </c>
      <c r="L109">
        <v>1.147231476</v>
      </c>
      <c r="M109">
        <v>1.290106451</v>
      </c>
      <c r="N109">
        <v>1.3879178889999999</v>
      </c>
      <c r="O109">
        <v>1.4316667599999999</v>
      </c>
      <c r="P109">
        <v>1.4070027190000001</v>
      </c>
      <c r="Q109">
        <v>1.522866931</v>
      </c>
    </row>
    <row r="110" spans="1:17" x14ac:dyDescent="0.2">
      <c r="A110" s="5">
        <f t="shared" si="2"/>
        <v>1998</v>
      </c>
      <c r="C110">
        <v>8.4881665999999995E-2</v>
      </c>
      <c r="D110">
        <v>0.195868126</v>
      </c>
      <c r="E110">
        <v>0.31376278800000001</v>
      </c>
      <c r="F110">
        <v>0.459295544</v>
      </c>
      <c r="G110">
        <v>0.58862360199999997</v>
      </c>
      <c r="H110">
        <v>0.69781833100000001</v>
      </c>
      <c r="I110">
        <v>0.79679873899999998</v>
      </c>
      <c r="J110">
        <v>0.91486126300000004</v>
      </c>
      <c r="K110">
        <v>1.0569570109999999</v>
      </c>
      <c r="L110">
        <v>1.147231476</v>
      </c>
      <c r="M110">
        <v>1.290106451</v>
      </c>
      <c r="N110">
        <v>1.3879178889999999</v>
      </c>
      <c r="O110">
        <v>1.4316667599999999</v>
      </c>
      <c r="P110">
        <v>1.4070027190000001</v>
      </c>
      <c r="Q110">
        <v>1.522866931</v>
      </c>
    </row>
    <row r="111" spans="1:17" x14ac:dyDescent="0.2">
      <c r="A111" s="5">
        <f t="shared" si="2"/>
        <v>1999</v>
      </c>
      <c r="C111">
        <v>8.4881665999999995E-2</v>
      </c>
      <c r="D111">
        <v>0.195868126</v>
      </c>
      <c r="E111">
        <v>0.31376278800000001</v>
      </c>
      <c r="F111">
        <v>0.459295544</v>
      </c>
      <c r="G111">
        <v>0.58862360199999997</v>
      </c>
      <c r="H111">
        <v>0.69781833100000001</v>
      </c>
      <c r="I111">
        <v>0.79679873899999998</v>
      </c>
      <c r="J111">
        <v>0.91486126300000004</v>
      </c>
      <c r="K111">
        <v>1.0569570109999999</v>
      </c>
      <c r="L111">
        <v>1.147231476</v>
      </c>
      <c r="M111">
        <v>1.290106451</v>
      </c>
      <c r="N111">
        <v>1.3879178889999999</v>
      </c>
      <c r="O111">
        <v>1.4316667599999999</v>
      </c>
      <c r="P111">
        <v>1.4070027190000001</v>
      </c>
      <c r="Q111">
        <v>1.522866931</v>
      </c>
    </row>
    <row r="112" spans="1:17" x14ac:dyDescent="0.2">
      <c r="A112" s="5">
        <f t="shared" si="2"/>
        <v>2000</v>
      </c>
      <c r="C112">
        <v>8.4881665999999995E-2</v>
      </c>
      <c r="D112">
        <v>0.195868126</v>
      </c>
      <c r="E112">
        <v>0.31376278800000001</v>
      </c>
      <c r="F112">
        <v>0.459295544</v>
      </c>
      <c r="G112">
        <v>0.58862360199999997</v>
      </c>
      <c r="H112">
        <v>0.69781833100000001</v>
      </c>
      <c r="I112">
        <v>0.79679873899999998</v>
      </c>
      <c r="J112">
        <v>0.91486126300000004</v>
      </c>
      <c r="K112">
        <v>1.0569570109999999</v>
      </c>
      <c r="L112">
        <v>1.147231476</v>
      </c>
      <c r="M112">
        <v>1.290106451</v>
      </c>
      <c r="N112">
        <v>1.3879178889999999</v>
      </c>
      <c r="O112">
        <v>1.4316667599999999</v>
      </c>
      <c r="P112">
        <v>1.4070027190000001</v>
      </c>
      <c r="Q112">
        <v>1.522866931</v>
      </c>
    </row>
    <row r="113" spans="1:17" x14ac:dyDescent="0.2">
      <c r="A113" s="5">
        <f t="shared" si="2"/>
        <v>2001</v>
      </c>
      <c r="C113">
        <v>8.4881665999999995E-2</v>
      </c>
      <c r="D113">
        <v>0.195868126</v>
      </c>
      <c r="E113">
        <v>0.31376278800000001</v>
      </c>
      <c r="F113">
        <v>0.459295544</v>
      </c>
      <c r="G113">
        <v>0.58862360199999997</v>
      </c>
      <c r="H113">
        <v>0.69781833100000001</v>
      </c>
      <c r="I113">
        <v>0.79679873899999998</v>
      </c>
      <c r="J113">
        <v>0.91486126300000004</v>
      </c>
      <c r="K113">
        <v>1.0569570109999999</v>
      </c>
      <c r="L113">
        <v>1.147231476</v>
      </c>
      <c r="M113">
        <v>1.290106451</v>
      </c>
      <c r="N113">
        <v>1.3879178889999999</v>
      </c>
      <c r="O113">
        <v>1.4316667599999999</v>
      </c>
      <c r="P113">
        <v>1.4070027190000001</v>
      </c>
      <c r="Q113">
        <v>1.522866931</v>
      </c>
    </row>
    <row r="114" spans="1:17" x14ac:dyDescent="0.2">
      <c r="A114" s="5">
        <f t="shared" si="2"/>
        <v>2002</v>
      </c>
      <c r="C114">
        <v>8.4881665999999995E-2</v>
      </c>
      <c r="D114">
        <v>0.195868126</v>
      </c>
      <c r="E114">
        <v>0.31376278800000001</v>
      </c>
      <c r="F114">
        <v>0.459295544</v>
      </c>
      <c r="G114">
        <v>0.58862360199999997</v>
      </c>
      <c r="H114">
        <v>0.69781833100000001</v>
      </c>
      <c r="I114">
        <v>0.79679873899999998</v>
      </c>
      <c r="J114">
        <v>0.91486126300000004</v>
      </c>
      <c r="K114">
        <v>1.0569570109999999</v>
      </c>
      <c r="L114">
        <v>1.147231476</v>
      </c>
      <c r="M114">
        <v>1.290106451</v>
      </c>
      <c r="N114">
        <v>1.3879178889999999</v>
      </c>
      <c r="O114">
        <v>1.4316667599999999</v>
      </c>
      <c r="P114">
        <v>1.4070027190000001</v>
      </c>
      <c r="Q114">
        <v>1.522866931</v>
      </c>
    </row>
    <row r="115" spans="1:17" x14ac:dyDescent="0.2">
      <c r="A115" s="5">
        <f t="shared" si="2"/>
        <v>2003</v>
      </c>
      <c r="C115">
        <v>8.4881665999999995E-2</v>
      </c>
      <c r="D115">
        <v>0.195868126</v>
      </c>
      <c r="E115">
        <v>0.31376278800000001</v>
      </c>
      <c r="F115">
        <v>0.459295544</v>
      </c>
      <c r="G115">
        <v>0.58862360199999997</v>
      </c>
      <c r="H115">
        <v>0.69781833100000001</v>
      </c>
      <c r="I115">
        <v>0.79679873899999998</v>
      </c>
      <c r="J115">
        <v>0.91486126300000004</v>
      </c>
      <c r="K115">
        <v>1.0569570109999999</v>
      </c>
      <c r="L115">
        <v>1.147231476</v>
      </c>
      <c r="M115">
        <v>1.290106451</v>
      </c>
      <c r="N115">
        <v>1.3879178889999999</v>
      </c>
      <c r="O115">
        <v>1.4316667599999999</v>
      </c>
      <c r="P115">
        <v>1.4070027190000001</v>
      </c>
      <c r="Q115">
        <v>1.522866931</v>
      </c>
    </row>
    <row r="116" spans="1:17" x14ac:dyDescent="0.2">
      <c r="A116" s="5">
        <f t="shared" si="2"/>
        <v>2004</v>
      </c>
      <c r="C116">
        <v>8.4881665999999995E-2</v>
      </c>
      <c r="D116">
        <v>0.195868126</v>
      </c>
      <c r="E116">
        <v>0.31376278800000001</v>
      </c>
      <c r="F116">
        <v>0.459295544</v>
      </c>
      <c r="G116">
        <v>0.58862360199999997</v>
      </c>
      <c r="H116">
        <v>0.69781833100000001</v>
      </c>
      <c r="I116">
        <v>0.79679873899999998</v>
      </c>
      <c r="J116">
        <v>0.91486126300000004</v>
      </c>
      <c r="K116">
        <v>1.0569570109999999</v>
      </c>
      <c r="L116">
        <v>1.147231476</v>
      </c>
      <c r="M116">
        <v>1.290106451</v>
      </c>
      <c r="N116">
        <v>1.3879178889999999</v>
      </c>
      <c r="O116">
        <v>1.4316667599999999</v>
      </c>
      <c r="P116">
        <v>1.4070027190000001</v>
      </c>
      <c r="Q116">
        <v>1.522866931</v>
      </c>
    </row>
    <row r="117" spans="1:17" x14ac:dyDescent="0.2">
      <c r="A117" s="5">
        <f t="shared" si="2"/>
        <v>2005</v>
      </c>
      <c r="C117">
        <v>8.4881665999999995E-2</v>
      </c>
      <c r="D117">
        <v>0.195868126</v>
      </c>
      <c r="E117">
        <v>0.31376278800000001</v>
      </c>
      <c r="F117">
        <v>0.459295544</v>
      </c>
      <c r="G117">
        <v>0.58862360199999997</v>
      </c>
      <c r="H117">
        <v>0.69781833100000001</v>
      </c>
      <c r="I117">
        <v>0.79679873899999998</v>
      </c>
      <c r="J117">
        <v>0.91486126300000004</v>
      </c>
      <c r="K117">
        <v>1.0569570109999999</v>
      </c>
      <c r="L117">
        <v>1.147231476</v>
      </c>
      <c r="M117">
        <v>1.290106451</v>
      </c>
      <c r="N117">
        <v>1.3879178889999999</v>
      </c>
      <c r="O117">
        <v>1.4316667599999999</v>
      </c>
      <c r="P117">
        <v>1.4070027190000001</v>
      </c>
      <c r="Q117">
        <v>1.522866931</v>
      </c>
    </row>
    <row r="118" spans="1:17" x14ac:dyDescent="0.2">
      <c r="A118" s="5">
        <f t="shared" si="2"/>
        <v>2006</v>
      </c>
      <c r="C118">
        <v>8.4881665999999995E-2</v>
      </c>
      <c r="D118">
        <v>0.195868126</v>
      </c>
      <c r="E118">
        <v>0.31376278800000001</v>
      </c>
      <c r="F118">
        <v>0.459295544</v>
      </c>
      <c r="G118">
        <v>0.58862360199999997</v>
      </c>
      <c r="H118">
        <v>0.69781833100000001</v>
      </c>
      <c r="I118">
        <v>0.79679873899999998</v>
      </c>
      <c r="J118">
        <v>0.91486126300000004</v>
      </c>
      <c r="K118">
        <v>1.0569570109999999</v>
      </c>
      <c r="L118">
        <v>1.147231476</v>
      </c>
      <c r="M118">
        <v>1.290106451</v>
      </c>
      <c r="N118">
        <v>1.3879178889999999</v>
      </c>
      <c r="O118">
        <v>1.4316667599999999</v>
      </c>
      <c r="P118">
        <v>1.4070027190000001</v>
      </c>
      <c r="Q118">
        <v>1.522866931</v>
      </c>
    </row>
    <row r="119" spans="1:17" x14ac:dyDescent="0.2">
      <c r="A119" s="5">
        <f t="shared" si="2"/>
        <v>2007</v>
      </c>
      <c r="C119">
        <v>8.4881665999999995E-2</v>
      </c>
      <c r="D119">
        <v>0.195868126</v>
      </c>
      <c r="E119">
        <v>0.31376278800000001</v>
      </c>
      <c r="F119">
        <v>0.459295544</v>
      </c>
      <c r="G119">
        <v>0.58862360199999997</v>
      </c>
      <c r="H119">
        <v>0.69781833100000001</v>
      </c>
      <c r="I119">
        <v>0.79679873899999998</v>
      </c>
      <c r="J119">
        <v>0.91486126300000004</v>
      </c>
      <c r="K119">
        <v>1.0569570109999999</v>
      </c>
      <c r="L119">
        <v>1.147231476</v>
      </c>
      <c r="M119">
        <v>1.290106451</v>
      </c>
      <c r="N119">
        <v>1.3879178889999999</v>
      </c>
      <c r="O119">
        <v>1.4316667599999999</v>
      </c>
      <c r="P119">
        <v>1.4070027190000001</v>
      </c>
      <c r="Q119">
        <v>1.522866931</v>
      </c>
    </row>
    <row r="120" spans="1:17" x14ac:dyDescent="0.2">
      <c r="A120" s="5">
        <f t="shared" si="2"/>
        <v>2008</v>
      </c>
      <c r="C120">
        <v>8.4881665999999995E-2</v>
      </c>
      <c r="D120">
        <v>0.195868126</v>
      </c>
      <c r="E120">
        <v>0.31376278800000001</v>
      </c>
      <c r="F120">
        <v>0.459295544</v>
      </c>
      <c r="G120">
        <v>0.58862360199999997</v>
      </c>
      <c r="H120">
        <v>0.69781833100000001</v>
      </c>
      <c r="I120">
        <v>0.79679873899999998</v>
      </c>
      <c r="J120">
        <v>0.91486126300000004</v>
      </c>
      <c r="K120">
        <v>1.0569570109999999</v>
      </c>
      <c r="L120">
        <v>1.147231476</v>
      </c>
      <c r="M120">
        <v>1.290106451</v>
      </c>
      <c r="N120">
        <v>1.3879178889999999</v>
      </c>
      <c r="O120">
        <v>1.4316667599999999</v>
      </c>
      <c r="P120">
        <v>1.4070027190000001</v>
      </c>
      <c r="Q120">
        <v>1.522866931</v>
      </c>
    </row>
    <row r="121" spans="1:17" x14ac:dyDescent="0.2">
      <c r="A121" s="5">
        <f t="shared" si="2"/>
        <v>2009</v>
      </c>
      <c r="C121">
        <v>8.4881665999999995E-2</v>
      </c>
      <c r="D121">
        <v>0.195868126</v>
      </c>
      <c r="E121">
        <v>0.31376278800000001</v>
      </c>
      <c r="F121">
        <v>0.459295544</v>
      </c>
      <c r="G121">
        <v>0.58862360199999997</v>
      </c>
      <c r="H121">
        <v>0.69781833100000001</v>
      </c>
      <c r="I121">
        <v>0.79679873899999998</v>
      </c>
      <c r="J121">
        <v>0.91486126300000004</v>
      </c>
      <c r="K121">
        <v>1.0569570109999999</v>
      </c>
      <c r="L121">
        <v>1.147231476</v>
      </c>
      <c r="M121">
        <v>1.290106451</v>
      </c>
      <c r="N121">
        <v>1.3879178889999999</v>
      </c>
      <c r="O121">
        <v>1.4316667599999999</v>
      </c>
      <c r="P121">
        <v>1.4070027190000001</v>
      </c>
      <c r="Q121">
        <v>1.522866931</v>
      </c>
    </row>
    <row r="122" spans="1:17" x14ac:dyDescent="0.2">
      <c r="A122" s="5">
        <f t="shared" si="2"/>
        <v>2010</v>
      </c>
      <c r="C122">
        <v>8.4881665999999995E-2</v>
      </c>
      <c r="D122">
        <v>0.195868126</v>
      </c>
      <c r="E122">
        <v>0.31376278800000001</v>
      </c>
      <c r="F122">
        <v>0.459295544</v>
      </c>
      <c r="G122">
        <v>0.58862360199999997</v>
      </c>
      <c r="H122">
        <v>0.69781833100000001</v>
      </c>
      <c r="I122">
        <v>0.79679873899999998</v>
      </c>
      <c r="J122">
        <v>0.91486126300000004</v>
      </c>
      <c r="K122">
        <v>1.0569570109999999</v>
      </c>
      <c r="L122">
        <v>1.147231476</v>
      </c>
      <c r="M122">
        <v>1.290106451</v>
      </c>
      <c r="N122">
        <v>1.3879178889999999</v>
      </c>
      <c r="O122">
        <v>1.4316667599999999</v>
      </c>
      <c r="P122">
        <v>1.4070027190000001</v>
      </c>
      <c r="Q122">
        <v>1.522866931</v>
      </c>
    </row>
    <row r="123" spans="1:17" x14ac:dyDescent="0.2">
      <c r="A123" s="5">
        <f t="shared" si="2"/>
        <v>2011</v>
      </c>
      <c r="C123">
        <v>8.4881665999999995E-2</v>
      </c>
      <c r="D123">
        <v>0.195868126</v>
      </c>
      <c r="E123">
        <v>0.31376278800000001</v>
      </c>
      <c r="F123">
        <v>0.459295544</v>
      </c>
      <c r="G123">
        <v>0.58862360199999997</v>
      </c>
      <c r="H123">
        <v>0.69781833100000001</v>
      </c>
      <c r="I123">
        <v>0.79679873899999998</v>
      </c>
      <c r="J123">
        <v>0.91486126300000004</v>
      </c>
      <c r="K123">
        <v>1.0569570109999999</v>
      </c>
      <c r="L123">
        <v>1.147231476</v>
      </c>
      <c r="M123">
        <v>1.290106451</v>
      </c>
      <c r="N123">
        <v>1.3879178889999999</v>
      </c>
      <c r="O123">
        <v>1.4316667599999999</v>
      </c>
      <c r="P123">
        <v>1.4070027190000001</v>
      </c>
      <c r="Q123">
        <v>1.522866931</v>
      </c>
    </row>
    <row r="124" spans="1:17" x14ac:dyDescent="0.2">
      <c r="A124" s="5">
        <f t="shared" si="2"/>
        <v>2012</v>
      </c>
      <c r="C124">
        <v>8.4881665999999995E-2</v>
      </c>
      <c r="D124">
        <v>0.195868126</v>
      </c>
      <c r="E124">
        <v>0.31376278800000001</v>
      </c>
      <c r="F124">
        <v>0.459295544</v>
      </c>
      <c r="G124">
        <v>0.58862360199999997</v>
      </c>
      <c r="H124">
        <v>0.69781833100000001</v>
      </c>
      <c r="I124">
        <v>0.79679873899999998</v>
      </c>
      <c r="J124">
        <v>0.91486126300000004</v>
      </c>
      <c r="K124">
        <v>1.0569570109999999</v>
      </c>
      <c r="L124">
        <v>1.147231476</v>
      </c>
      <c r="M124">
        <v>1.290106451</v>
      </c>
      <c r="N124">
        <v>1.3879178889999999</v>
      </c>
      <c r="O124">
        <v>1.4316667599999999</v>
      </c>
      <c r="P124">
        <v>1.4070027190000001</v>
      </c>
      <c r="Q124">
        <v>1.522866931</v>
      </c>
    </row>
    <row r="125" spans="1:17" x14ac:dyDescent="0.2">
      <c r="A125" s="5">
        <f t="shared" si="2"/>
        <v>2013</v>
      </c>
      <c r="C125">
        <v>8.4881665999999995E-2</v>
      </c>
      <c r="D125">
        <v>0.195868126</v>
      </c>
      <c r="E125">
        <v>0.31376278800000001</v>
      </c>
      <c r="F125">
        <v>0.459295544</v>
      </c>
      <c r="G125">
        <v>0.58862360199999997</v>
      </c>
      <c r="H125">
        <v>0.69781833100000001</v>
      </c>
      <c r="I125">
        <v>0.79679873899999998</v>
      </c>
      <c r="J125">
        <v>0.91486126300000004</v>
      </c>
      <c r="K125">
        <v>1.0569570109999999</v>
      </c>
      <c r="L125">
        <v>1.147231476</v>
      </c>
      <c r="M125">
        <v>1.290106451</v>
      </c>
      <c r="N125">
        <v>1.3879178889999999</v>
      </c>
      <c r="O125">
        <v>1.4316667599999999</v>
      </c>
      <c r="P125">
        <v>1.4070027190000001</v>
      </c>
      <c r="Q125">
        <v>1.522866931</v>
      </c>
    </row>
    <row r="126" spans="1:17" x14ac:dyDescent="0.2">
      <c r="A126" s="5">
        <f t="shared" si="2"/>
        <v>2014</v>
      </c>
      <c r="C126">
        <v>8.4881665999999995E-2</v>
      </c>
      <c r="D126">
        <v>0.195868126</v>
      </c>
      <c r="E126">
        <v>0.31376278800000001</v>
      </c>
      <c r="F126">
        <v>0.459295544</v>
      </c>
      <c r="G126">
        <v>0.58862360199999997</v>
      </c>
      <c r="H126">
        <v>0.69781833100000001</v>
      </c>
      <c r="I126">
        <v>0.79679873899999998</v>
      </c>
      <c r="J126">
        <v>0.91486126300000004</v>
      </c>
      <c r="K126">
        <v>1.0569570109999999</v>
      </c>
      <c r="L126">
        <v>1.147231476</v>
      </c>
      <c r="M126">
        <v>1.290106451</v>
      </c>
      <c r="N126">
        <v>1.3879178889999999</v>
      </c>
      <c r="O126">
        <v>1.4316667599999999</v>
      </c>
      <c r="P126">
        <v>1.4070027190000001</v>
      </c>
      <c r="Q126">
        <v>1.522866931</v>
      </c>
    </row>
    <row r="127" spans="1:17" x14ac:dyDescent="0.2">
      <c r="A127" s="5">
        <f t="shared" si="2"/>
        <v>2015</v>
      </c>
      <c r="C127">
        <v>8.4881665999999995E-2</v>
      </c>
      <c r="D127">
        <v>0.195868126</v>
      </c>
      <c r="E127">
        <v>0.31376278800000001</v>
      </c>
      <c r="F127">
        <v>0.459295544</v>
      </c>
      <c r="G127">
        <v>0.58862360199999997</v>
      </c>
      <c r="H127">
        <v>0.69781833100000001</v>
      </c>
      <c r="I127">
        <v>0.79679873899999998</v>
      </c>
      <c r="J127">
        <v>0.91486126300000004</v>
      </c>
      <c r="K127">
        <v>1.0569570109999999</v>
      </c>
      <c r="L127">
        <v>1.147231476</v>
      </c>
      <c r="M127">
        <v>1.290106451</v>
      </c>
      <c r="N127">
        <v>1.3879178889999999</v>
      </c>
      <c r="O127">
        <v>1.4316667599999999</v>
      </c>
      <c r="P127">
        <v>1.4070027190000001</v>
      </c>
      <c r="Q127">
        <v>1.522866931</v>
      </c>
    </row>
    <row r="128" spans="1:17" x14ac:dyDescent="0.2">
      <c r="A128" s="5">
        <f t="shared" si="2"/>
        <v>2016</v>
      </c>
      <c r="C128">
        <v>8.4881665999999995E-2</v>
      </c>
      <c r="D128">
        <v>0.195868126</v>
      </c>
      <c r="E128">
        <v>0.31376278800000001</v>
      </c>
      <c r="F128">
        <v>0.459295544</v>
      </c>
      <c r="G128">
        <v>0.58862360199999997</v>
      </c>
      <c r="H128">
        <v>0.69781833100000001</v>
      </c>
      <c r="I128">
        <v>0.79679873899999998</v>
      </c>
      <c r="J128">
        <v>0.91486126300000004</v>
      </c>
      <c r="K128">
        <v>1.0569570109999999</v>
      </c>
      <c r="L128">
        <v>1.147231476</v>
      </c>
      <c r="M128">
        <v>1.290106451</v>
      </c>
      <c r="N128">
        <v>1.3879178889999999</v>
      </c>
      <c r="O128">
        <v>1.4316667599999999</v>
      </c>
      <c r="P128">
        <v>1.4070027190000001</v>
      </c>
      <c r="Q128">
        <v>1.522866931</v>
      </c>
    </row>
    <row r="129" spans="1:57" x14ac:dyDescent="0.2">
      <c r="A129" s="5">
        <f t="shared" si="2"/>
        <v>2017</v>
      </c>
      <c r="C129">
        <v>8.4881665999999995E-2</v>
      </c>
      <c r="D129">
        <v>0.195868126</v>
      </c>
      <c r="E129">
        <v>0.31376278800000001</v>
      </c>
      <c r="F129">
        <v>0.459295544</v>
      </c>
      <c r="G129">
        <v>0.58862360199999997</v>
      </c>
      <c r="H129">
        <v>0.69781833100000001</v>
      </c>
      <c r="I129">
        <v>0.79679873899999998</v>
      </c>
      <c r="J129">
        <v>0.91486126300000004</v>
      </c>
      <c r="K129">
        <v>1.0569570109999999</v>
      </c>
      <c r="L129">
        <v>1.147231476</v>
      </c>
      <c r="M129">
        <v>1.290106451</v>
      </c>
      <c r="N129">
        <v>1.3879178889999999</v>
      </c>
      <c r="O129">
        <v>1.4316667599999999</v>
      </c>
      <c r="P129">
        <v>1.4070027190000001</v>
      </c>
      <c r="Q129">
        <v>1.522866931</v>
      </c>
    </row>
    <row r="130" spans="1:57" x14ac:dyDescent="0.2">
      <c r="A130" s="5">
        <f t="shared" si="2"/>
        <v>2018</v>
      </c>
      <c r="C130">
        <v>8.4881665999999995E-2</v>
      </c>
      <c r="D130">
        <v>0.195868126</v>
      </c>
      <c r="E130">
        <v>0.31376278800000001</v>
      </c>
      <c r="F130">
        <v>0.459295544</v>
      </c>
      <c r="G130">
        <v>0.58862360199999997</v>
      </c>
      <c r="H130">
        <v>0.69781833100000001</v>
      </c>
      <c r="I130">
        <v>0.79679873899999998</v>
      </c>
      <c r="J130">
        <v>0.91486126300000004</v>
      </c>
      <c r="K130">
        <v>1.0569570109999999</v>
      </c>
      <c r="L130">
        <v>1.147231476</v>
      </c>
      <c r="M130">
        <v>1.290106451</v>
      </c>
      <c r="N130">
        <v>1.3879178889999999</v>
      </c>
      <c r="O130">
        <v>1.4316667599999999</v>
      </c>
      <c r="P130">
        <v>1.4070027190000001</v>
      </c>
      <c r="Q130">
        <v>1.522866931</v>
      </c>
    </row>
    <row r="131" spans="1:57" x14ac:dyDescent="0.2">
      <c r="A131" s="5">
        <f t="shared" si="2"/>
        <v>2019</v>
      </c>
      <c r="C131">
        <v>8.4881665999999995E-2</v>
      </c>
      <c r="D131">
        <v>0.195868126</v>
      </c>
      <c r="E131">
        <v>0.31376278800000001</v>
      </c>
      <c r="F131">
        <v>0.459295544</v>
      </c>
      <c r="G131">
        <v>0.58862360199999997</v>
      </c>
      <c r="H131">
        <v>0.69781833100000001</v>
      </c>
      <c r="I131">
        <v>0.79679873899999998</v>
      </c>
      <c r="J131">
        <v>0.91486126300000004</v>
      </c>
      <c r="K131">
        <v>1.0569570109999999</v>
      </c>
      <c r="L131">
        <v>1.147231476</v>
      </c>
      <c r="M131">
        <v>1.290106451</v>
      </c>
      <c r="N131">
        <v>1.3879178889999999</v>
      </c>
      <c r="O131">
        <v>1.4316667599999999</v>
      </c>
      <c r="P131">
        <v>1.4070027190000001</v>
      </c>
      <c r="Q131">
        <v>1.522866931</v>
      </c>
    </row>
    <row r="132" spans="1:57" x14ac:dyDescent="0.2">
      <c r="B132" t="s">
        <v>10</v>
      </c>
      <c r="C132">
        <v>1965</v>
      </c>
      <c r="D132">
        <v>1966</v>
      </c>
      <c r="E132">
        <v>1967</v>
      </c>
      <c r="F132">
        <v>1968</v>
      </c>
      <c r="G132">
        <v>1969</v>
      </c>
      <c r="H132">
        <v>1970</v>
      </c>
      <c r="I132">
        <v>1971</v>
      </c>
      <c r="J132">
        <v>1972</v>
      </c>
      <c r="K132">
        <v>1973</v>
      </c>
      <c r="L132">
        <v>1974</v>
      </c>
      <c r="M132">
        <v>1975</v>
      </c>
      <c r="N132">
        <v>1976</v>
      </c>
      <c r="O132">
        <v>1977</v>
      </c>
      <c r="P132">
        <v>1978</v>
      </c>
      <c r="Q132">
        <v>1979</v>
      </c>
      <c r="R132">
        <v>1980</v>
      </c>
      <c r="S132">
        <v>1981</v>
      </c>
      <c r="T132">
        <v>1982</v>
      </c>
      <c r="U132">
        <v>1983</v>
      </c>
      <c r="V132">
        <v>1984</v>
      </c>
      <c r="W132">
        <v>1985</v>
      </c>
      <c r="X132">
        <v>1986</v>
      </c>
      <c r="Y132">
        <v>1987</v>
      </c>
      <c r="Z132">
        <v>1988</v>
      </c>
      <c r="AA132">
        <v>1989</v>
      </c>
      <c r="AB132">
        <v>1990</v>
      </c>
      <c r="AC132">
        <v>1991</v>
      </c>
      <c r="AD132">
        <v>1992</v>
      </c>
      <c r="AE132">
        <v>1993</v>
      </c>
      <c r="AF132">
        <v>1994</v>
      </c>
      <c r="AG132">
        <v>1995</v>
      </c>
      <c r="AH132">
        <v>1996</v>
      </c>
      <c r="AI132">
        <v>1997</v>
      </c>
      <c r="AJ132">
        <v>1998</v>
      </c>
      <c r="AK132">
        <v>1999</v>
      </c>
      <c r="AL132">
        <v>2000</v>
      </c>
      <c r="AM132">
        <v>2001</v>
      </c>
      <c r="AN132">
        <v>2002</v>
      </c>
      <c r="AO132">
        <v>2003</v>
      </c>
      <c r="AP132">
        <v>2004</v>
      </c>
      <c r="AQ132">
        <v>2005</v>
      </c>
      <c r="AR132">
        <v>2006</v>
      </c>
      <c r="AS132">
        <v>2007</v>
      </c>
      <c r="AT132">
        <v>2008</v>
      </c>
      <c r="AU132">
        <v>2009</v>
      </c>
      <c r="AV132">
        <v>2010</v>
      </c>
      <c r="AW132">
        <v>2011</v>
      </c>
      <c r="AX132">
        <v>2012</v>
      </c>
      <c r="AY132">
        <v>2013</v>
      </c>
      <c r="AZ132">
        <v>2014</v>
      </c>
      <c r="BA132">
        <v>2015</v>
      </c>
      <c r="BB132">
        <v>2016</v>
      </c>
      <c r="BC132">
        <v>2017</v>
      </c>
      <c r="BD132">
        <v>2018</v>
      </c>
      <c r="BE132">
        <v>2019</v>
      </c>
    </row>
    <row r="133" spans="1:57" x14ac:dyDescent="0.2">
      <c r="B133">
        <v>174.792</v>
      </c>
      <c r="C133">
        <v>230.55099999999999</v>
      </c>
      <c r="D133">
        <v>261.678</v>
      </c>
      <c r="E133">
        <v>550.36199999999997</v>
      </c>
      <c r="F133">
        <v>702.18100000000004</v>
      </c>
      <c r="G133">
        <v>862.78899999999999</v>
      </c>
      <c r="H133">
        <v>1256.5650000000001</v>
      </c>
      <c r="I133">
        <v>1743.7629999999999</v>
      </c>
      <c r="J133">
        <v>1874.5340000000001</v>
      </c>
      <c r="K133">
        <v>1758.9190000000001</v>
      </c>
      <c r="L133">
        <v>1588.39</v>
      </c>
      <c r="M133">
        <v>1356.7360000000001</v>
      </c>
      <c r="N133">
        <v>1177.8219999999999</v>
      </c>
      <c r="O133">
        <v>978.37</v>
      </c>
      <c r="P133">
        <v>979.43100000000004</v>
      </c>
      <c r="Q133">
        <v>935.71400000000006</v>
      </c>
      <c r="R133">
        <v>958.28</v>
      </c>
      <c r="S133">
        <v>973.50199999999995</v>
      </c>
      <c r="T133">
        <v>955.96400000000006</v>
      </c>
      <c r="U133">
        <v>981.45</v>
      </c>
      <c r="V133">
        <v>1092.0550000000001</v>
      </c>
      <c r="W133">
        <v>1139.6759999999999</v>
      </c>
      <c r="X133">
        <v>1141.9929999999999</v>
      </c>
      <c r="Y133">
        <v>859.41600000000005</v>
      </c>
      <c r="Z133">
        <v>1228.721</v>
      </c>
      <c r="AA133">
        <v>1229.5999999999999</v>
      </c>
      <c r="AB133">
        <v>1455.193</v>
      </c>
      <c r="AC133">
        <v>1195.64363</v>
      </c>
      <c r="AD133">
        <v>1390.29935</v>
      </c>
      <c r="AE133">
        <v>1326.60232</v>
      </c>
      <c r="AF133">
        <v>1329.35166</v>
      </c>
      <c r="AG133">
        <v>1264.2468899999999</v>
      </c>
      <c r="AH133">
        <v>1192.7810899999999</v>
      </c>
      <c r="AI133">
        <v>1124.4330500000001</v>
      </c>
      <c r="AJ133">
        <v>1102.15914</v>
      </c>
      <c r="AK133">
        <v>989.68030999999996</v>
      </c>
      <c r="AL133">
        <v>1132.70985</v>
      </c>
      <c r="AM133">
        <v>1387.1970200000001</v>
      </c>
      <c r="AN133">
        <v>1480.77388</v>
      </c>
      <c r="AO133">
        <v>1490.779227</v>
      </c>
      <c r="AP133">
        <v>1480.5516689999999</v>
      </c>
      <c r="AQ133">
        <v>1483.0218090000001</v>
      </c>
      <c r="AR133">
        <v>1488.0310449999999</v>
      </c>
      <c r="AS133">
        <v>1354.5017889999999</v>
      </c>
      <c r="AT133">
        <v>990.57806800000003</v>
      </c>
      <c r="AU133">
        <v>810.78434600000003</v>
      </c>
      <c r="AV133">
        <v>810.20650479999995</v>
      </c>
      <c r="AW133">
        <v>1199.041168</v>
      </c>
      <c r="AX133">
        <v>1205.212137</v>
      </c>
      <c r="AY133">
        <v>1270.7650900000001</v>
      </c>
      <c r="AZ133">
        <v>1297.41948</v>
      </c>
      <c r="BA133">
        <v>1321.5805829999999</v>
      </c>
      <c r="BB133">
        <v>1352.6592889999999</v>
      </c>
      <c r="BC133">
        <v>1359.273639</v>
      </c>
      <c r="BD133">
        <v>1379.306</v>
      </c>
      <c r="BE133">
        <v>1387</v>
      </c>
    </row>
    <row r="134" spans="1:57" x14ac:dyDescent="0.2">
      <c r="B134" t="s">
        <v>11</v>
      </c>
    </row>
    <row r="135" spans="1:57" x14ac:dyDescent="0.2">
      <c r="B135">
        <v>0.56384999999999996</v>
      </c>
      <c r="C135">
        <v>0.38424999999999998</v>
      </c>
      <c r="D135">
        <v>0.35361999999999999</v>
      </c>
      <c r="E135">
        <v>0.67945999999999995</v>
      </c>
      <c r="F135">
        <v>0.62695000000000001</v>
      </c>
      <c r="G135">
        <v>0.60335000000000005</v>
      </c>
      <c r="H135">
        <v>1.0384800000000001</v>
      </c>
      <c r="I135">
        <v>1.5569299999999999</v>
      </c>
      <c r="J135">
        <v>1.5365</v>
      </c>
      <c r="K135">
        <v>1.7244299999999999</v>
      </c>
      <c r="L135">
        <v>1.5726599999999999</v>
      </c>
      <c r="M135">
        <v>1.49092</v>
      </c>
      <c r="N135">
        <v>1.28024</v>
      </c>
      <c r="O135">
        <v>1.526946667</v>
      </c>
      <c r="P135">
        <v>1.5219494440000001</v>
      </c>
      <c r="Q135">
        <v>1.5195243519999999</v>
      </c>
      <c r="R135">
        <v>1.48537341</v>
      </c>
      <c r="S135">
        <v>1.48537341</v>
      </c>
      <c r="T135">
        <v>1.48537341</v>
      </c>
      <c r="U135">
        <v>1.48537341</v>
      </c>
      <c r="V135">
        <v>1.48537341</v>
      </c>
      <c r="W135">
        <v>1.48537341</v>
      </c>
      <c r="X135">
        <v>1.48537341</v>
      </c>
      <c r="Y135">
        <v>1.48537341</v>
      </c>
      <c r="Z135">
        <v>1.48537341</v>
      </c>
      <c r="AA135">
        <v>1.48537341</v>
      </c>
      <c r="AB135">
        <v>1.48537341</v>
      </c>
      <c r="AC135">
        <v>1.48537341</v>
      </c>
      <c r="AD135">
        <v>1.48537341</v>
      </c>
      <c r="AE135">
        <v>1.48537341</v>
      </c>
      <c r="AF135">
        <v>1.48537341</v>
      </c>
      <c r="AG135">
        <v>1.48537341</v>
      </c>
      <c r="AH135">
        <v>1.48537341</v>
      </c>
      <c r="AI135">
        <v>1.48537341</v>
      </c>
      <c r="AJ135">
        <v>1.48537341</v>
      </c>
      <c r="AK135">
        <v>1.48537341</v>
      </c>
      <c r="AL135">
        <v>1.48537341</v>
      </c>
      <c r="AM135">
        <v>1.48537341</v>
      </c>
      <c r="AN135">
        <v>1.48537341</v>
      </c>
      <c r="AO135">
        <v>1.5</v>
      </c>
      <c r="AP135">
        <v>1.5</v>
      </c>
      <c r="AQ135">
        <v>1.5</v>
      </c>
      <c r="AR135">
        <v>1.5</v>
      </c>
      <c r="AS135">
        <v>1.5</v>
      </c>
      <c r="AT135">
        <v>1.5</v>
      </c>
      <c r="AU135">
        <v>1.5</v>
      </c>
      <c r="AV135">
        <v>1.5</v>
      </c>
      <c r="AW135">
        <v>1.5</v>
      </c>
      <c r="AX135">
        <v>1.5</v>
      </c>
      <c r="AY135">
        <v>1.5</v>
      </c>
      <c r="AZ135">
        <v>1.5</v>
      </c>
      <c r="BA135">
        <v>1.5</v>
      </c>
      <c r="BB135">
        <v>1.5</v>
      </c>
      <c r="BC135">
        <v>1.5</v>
      </c>
      <c r="BD135">
        <v>1.5</v>
      </c>
      <c r="BE135">
        <v>1.5</v>
      </c>
    </row>
    <row r="136" spans="1:57" x14ac:dyDescent="0.2">
      <c r="B136" t="s">
        <v>12</v>
      </c>
    </row>
    <row r="137" spans="1:57" x14ac:dyDescent="0.2">
      <c r="B137">
        <v>12</v>
      </c>
    </row>
    <row r="138" spans="1:57" x14ac:dyDescent="0.2">
      <c r="B138" t="s">
        <v>13</v>
      </c>
    </row>
    <row r="139" spans="1:57" x14ac:dyDescent="0.2">
      <c r="B139">
        <v>1965</v>
      </c>
      <c r="C139">
        <v>1966</v>
      </c>
      <c r="D139">
        <v>1967</v>
      </c>
      <c r="E139">
        <v>1968</v>
      </c>
      <c r="F139">
        <v>1969</v>
      </c>
      <c r="G139">
        <v>1970</v>
      </c>
      <c r="H139">
        <v>1971</v>
      </c>
      <c r="I139">
        <v>1972</v>
      </c>
      <c r="J139">
        <v>1973</v>
      </c>
      <c r="K139">
        <v>1974</v>
      </c>
      <c r="L139">
        <v>1975</v>
      </c>
      <c r="M139">
        <v>1976</v>
      </c>
    </row>
    <row r="140" spans="1:57" x14ac:dyDescent="0.2">
      <c r="B140" t="s">
        <v>14</v>
      </c>
    </row>
    <row r="141" spans="1:57" x14ac:dyDescent="0.2">
      <c r="B141">
        <v>2816.4374280000002</v>
      </c>
      <c r="C141">
        <v>3473.5804750000002</v>
      </c>
      <c r="D141">
        <v>3802.169891</v>
      </c>
      <c r="E141">
        <v>5257.3046009999998</v>
      </c>
      <c r="F141">
        <v>6712.4684180000004</v>
      </c>
      <c r="G141">
        <v>5679.8098280000004</v>
      </c>
      <c r="H141">
        <v>5257.3312830000004</v>
      </c>
      <c r="I141">
        <v>5726.7434839999996</v>
      </c>
      <c r="J141">
        <v>4787.923949</v>
      </c>
      <c r="K141">
        <v>4740.9925880000001</v>
      </c>
      <c r="L141">
        <v>4271.5744599999998</v>
      </c>
      <c r="M141">
        <v>4318.5230579999998</v>
      </c>
    </row>
    <row r="142" spans="1:57" x14ac:dyDescent="0.2">
      <c r="B142" t="s">
        <v>15</v>
      </c>
    </row>
    <row r="143" spans="1:57" x14ac:dyDescent="0.2">
      <c r="B143">
        <v>563.28748559999997</v>
      </c>
      <c r="C143">
        <v>694.716095</v>
      </c>
      <c r="D143">
        <v>760.43397809999999</v>
      </c>
      <c r="E143">
        <v>1051.46092</v>
      </c>
      <c r="F143">
        <v>1342.493684</v>
      </c>
      <c r="G143">
        <v>1135.9619660000001</v>
      </c>
      <c r="H143">
        <v>1051.466257</v>
      </c>
      <c r="I143">
        <v>1145.3486969999999</v>
      </c>
      <c r="J143">
        <v>957.58478979999995</v>
      </c>
      <c r="K143">
        <v>948.19851759999995</v>
      </c>
      <c r="L143">
        <v>854.31489190000002</v>
      </c>
      <c r="M143">
        <v>863.70461160000002</v>
      </c>
    </row>
    <row r="144" spans="1:57" x14ac:dyDescent="0.2">
      <c r="B144" t="s">
        <v>16</v>
      </c>
    </row>
    <row r="145" spans="2:16" x14ac:dyDescent="0.2">
      <c r="B145">
        <v>14</v>
      </c>
    </row>
    <row r="146" spans="2:16" x14ac:dyDescent="0.2">
      <c r="B146" t="s">
        <v>17</v>
      </c>
    </row>
    <row r="147" spans="2:16" x14ac:dyDescent="0.2">
      <c r="C147">
        <v>2006</v>
      </c>
      <c r="D147">
        <v>2007</v>
      </c>
      <c r="E147">
        <v>2008</v>
      </c>
      <c r="F147">
        <v>2009</v>
      </c>
      <c r="G147">
        <v>2010</v>
      </c>
      <c r="H147">
        <v>2011</v>
      </c>
      <c r="I147">
        <v>2012</v>
      </c>
      <c r="J147">
        <v>2013</v>
      </c>
      <c r="K147">
        <v>2014</v>
      </c>
      <c r="L147">
        <v>2015</v>
      </c>
      <c r="M147">
        <v>2016</v>
      </c>
      <c r="N147">
        <v>2017</v>
      </c>
      <c r="O147">
        <v>2018</v>
      </c>
      <c r="P147">
        <v>2019</v>
      </c>
    </row>
    <row r="148" spans="2:16" x14ac:dyDescent="0.2">
      <c r="B148" t="s">
        <v>18</v>
      </c>
    </row>
    <row r="149" spans="2:16" x14ac:dyDescent="0.2">
      <c r="C149" s="3">
        <v>0.55500000000000005</v>
      </c>
      <c r="D149" s="3">
        <v>0.63800000000000001</v>
      </c>
      <c r="E149" s="3">
        <v>0.316</v>
      </c>
      <c r="F149" s="3">
        <v>0.28499999999999998</v>
      </c>
      <c r="G149" s="3">
        <v>0.67900000000000005</v>
      </c>
      <c r="H149" s="3">
        <v>0.54300000000000004</v>
      </c>
      <c r="I149" s="3">
        <v>0.66100000000000003</v>
      </c>
      <c r="J149" s="3">
        <v>0.69399999999999995</v>
      </c>
      <c r="K149" s="3">
        <v>0.89700000000000002</v>
      </c>
      <c r="L149" s="3">
        <v>0.95299999999999996</v>
      </c>
      <c r="M149" s="3">
        <v>0.77600000000000002</v>
      </c>
      <c r="N149" s="3">
        <v>0.73</v>
      </c>
      <c r="O149" s="3">
        <v>0.67200000000000004</v>
      </c>
      <c r="P149" s="3">
        <v>0.68</v>
      </c>
    </row>
    <row r="150" spans="2:16" x14ac:dyDescent="0.2">
      <c r="B150" t="s">
        <v>19</v>
      </c>
    </row>
    <row r="151" spans="2:16" x14ac:dyDescent="0.2">
      <c r="C151" s="3">
        <v>0.14073450000000001</v>
      </c>
      <c r="D151" s="3">
        <v>0.23869675000000001</v>
      </c>
      <c r="E151" s="3">
        <v>0.17743585000000001</v>
      </c>
      <c r="F151" s="3">
        <v>0.33196785000000001</v>
      </c>
      <c r="G151" s="3">
        <v>0.23676510000000001</v>
      </c>
      <c r="H151" s="3">
        <v>0.15784339999999999</v>
      </c>
      <c r="I151" s="3">
        <v>0.17246875</v>
      </c>
      <c r="J151" s="3">
        <v>0.10762049999999999</v>
      </c>
      <c r="K151" s="3">
        <v>0.11810660000000001</v>
      </c>
      <c r="L151" s="3">
        <v>0.12583320000000001</v>
      </c>
      <c r="M151" s="3">
        <v>0.10072175</v>
      </c>
      <c r="N151" s="3">
        <v>9.4374899999999998E-2</v>
      </c>
      <c r="O151" s="3">
        <v>9.2719200000000002E-2</v>
      </c>
      <c r="P151" s="3">
        <v>8.8028049999999997E-2</v>
      </c>
    </row>
    <row r="152" spans="2:16" x14ac:dyDescent="0.2">
      <c r="B152" t="s">
        <v>20</v>
      </c>
    </row>
    <row r="153" spans="2:16" x14ac:dyDescent="0.2">
      <c r="B153">
        <v>1.9380752000000001E-2</v>
      </c>
      <c r="C153">
        <v>0.10145982200000001</v>
      </c>
      <c r="D153">
        <v>0.24414475499999999</v>
      </c>
      <c r="E153">
        <v>0.37814567100000002</v>
      </c>
      <c r="F153">
        <v>0.52699222899999998</v>
      </c>
      <c r="G153">
        <v>0.65206661499999996</v>
      </c>
      <c r="H153">
        <v>0.76360385099999994</v>
      </c>
      <c r="I153">
        <v>0.84666801899999999</v>
      </c>
      <c r="J153">
        <v>0.93351983299999997</v>
      </c>
      <c r="K153">
        <v>0.97143749400000001</v>
      </c>
      <c r="L153">
        <v>1.0011509190000001</v>
      </c>
      <c r="M153">
        <v>1.1495346909999999</v>
      </c>
      <c r="N153">
        <v>1.2116872009999999</v>
      </c>
      <c r="O153">
        <v>1.281049807</v>
      </c>
      <c r="P153">
        <v>1.179917849</v>
      </c>
    </row>
    <row r="154" spans="2:16" x14ac:dyDescent="0.2">
      <c r="B154">
        <v>1.8495648999999999E-2</v>
      </c>
      <c r="C154">
        <v>8.7193363999999995E-2</v>
      </c>
      <c r="D154">
        <v>0.279247415</v>
      </c>
      <c r="E154">
        <v>0.43718783300000003</v>
      </c>
      <c r="F154">
        <v>0.58248880300000005</v>
      </c>
      <c r="G154">
        <v>0.68663239899999995</v>
      </c>
      <c r="H154">
        <v>0.78823631599999999</v>
      </c>
      <c r="I154">
        <v>0.87099972599999997</v>
      </c>
      <c r="J154">
        <v>0.970100191</v>
      </c>
      <c r="K154">
        <v>1.1027085160000001</v>
      </c>
      <c r="L154">
        <v>1.1056714510000001</v>
      </c>
      <c r="M154">
        <v>1.2369484479999999</v>
      </c>
      <c r="N154">
        <v>1.2354868450000001</v>
      </c>
      <c r="O154">
        <v>1.749460306</v>
      </c>
      <c r="P154">
        <v>1.230626606</v>
      </c>
    </row>
    <row r="155" spans="2:16" x14ac:dyDescent="0.2">
      <c r="B155">
        <v>2.2553568E-2</v>
      </c>
      <c r="C155">
        <v>8.3533376000000006E-2</v>
      </c>
      <c r="D155">
        <v>0.21397105999999999</v>
      </c>
      <c r="E155">
        <v>0.40660791499999999</v>
      </c>
      <c r="F155">
        <v>0.57580060799999999</v>
      </c>
      <c r="G155">
        <v>0.68906324200000002</v>
      </c>
      <c r="H155">
        <v>0.80522349299999996</v>
      </c>
      <c r="I155">
        <v>0.98197084899999998</v>
      </c>
      <c r="J155">
        <v>0.96832022399999995</v>
      </c>
      <c r="K155">
        <v>1.262557586</v>
      </c>
      <c r="L155">
        <v>1.2472124309999999</v>
      </c>
      <c r="M155">
        <v>1.2466489679999999</v>
      </c>
      <c r="N155">
        <v>1.389705798</v>
      </c>
      <c r="O155">
        <v>1.6380326970000001</v>
      </c>
      <c r="P155">
        <v>1.2469683009999999</v>
      </c>
    </row>
    <row r="156" spans="2:16" x14ac:dyDescent="0.2">
      <c r="B156">
        <v>2.0319990999999999E-2</v>
      </c>
      <c r="C156">
        <v>0.10850145999999999</v>
      </c>
      <c r="D156">
        <v>0.24195861900000001</v>
      </c>
      <c r="E156">
        <v>0.41645069600000001</v>
      </c>
      <c r="F156">
        <v>0.64661924500000001</v>
      </c>
      <c r="G156">
        <v>0.78533266300000004</v>
      </c>
      <c r="H156">
        <v>0.95014345300000003</v>
      </c>
      <c r="I156">
        <v>1.0306215750000001</v>
      </c>
      <c r="J156">
        <v>1.0640246280000001</v>
      </c>
      <c r="K156">
        <v>1.3283554529999999</v>
      </c>
      <c r="L156">
        <v>1.326541881</v>
      </c>
      <c r="M156">
        <v>1.5470371329999999</v>
      </c>
      <c r="N156">
        <v>1.5565858539999999</v>
      </c>
      <c r="O156">
        <v>1.5368162080000001</v>
      </c>
      <c r="P156">
        <v>1.7437159609999999</v>
      </c>
    </row>
    <row r="157" spans="2:16" x14ac:dyDescent="0.2">
      <c r="B157">
        <v>3.1689083999999999E-2</v>
      </c>
      <c r="C157">
        <v>0.11734314799999999</v>
      </c>
      <c r="D157">
        <v>0.221257593</v>
      </c>
      <c r="E157">
        <v>0.44114833799999997</v>
      </c>
      <c r="F157">
        <v>0.56523318099999997</v>
      </c>
      <c r="G157">
        <v>0.72191307000000005</v>
      </c>
      <c r="H157">
        <v>0.93679943799999998</v>
      </c>
      <c r="I157">
        <v>1.3365648569999999</v>
      </c>
      <c r="J157">
        <v>1.574484153</v>
      </c>
      <c r="K157">
        <v>1.6224372220000001</v>
      </c>
      <c r="L157">
        <v>1.692529159</v>
      </c>
      <c r="M157">
        <v>1.895356839</v>
      </c>
      <c r="N157">
        <v>1.9269976470000001</v>
      </c>
      <c r="O157">
        <v>1.9414515240000001</v>
      </c>
      <c r="P157">
        <v>1.96177442</v>
      </c>
    </row>
    <row r="158" spans="2:16" x14ac:dyDescent="0.2">
      <c r="B158">
        <v>2.9375575000000001E-2</v>
      </c>
      <c r="C158">
        <v>0.106631395</v>
      </c>
      <c r="D158">
        <v>0.20897274199999999</v>
      </c>
      <c r="E158">
        <v>0.40841345800000001</v>
      </c>
      <c r="F158">
        <v>0.54885837500000001</v>
      </c>
      <c r="G158">
        <v>0.70586089699999999</v>
      </c>
      <c r="H158">
        <v>0.88746961899999999</v>
      </c>
      <c r="I158">
        <v>1.1324740360000001</v>
      </c>
      <c r="J158">
        <v>1.4220402940000001</v>
      </c>
      <c r="K158">
        <v>1.444774336</v>
      </c>
      <c r="L158">
        <v>1.510418611</v>
      </c>
      <c r="M158">
        <v>1.6415487989999999</v>
      </c>
      <c r="N158">
        <v>1.6941674689999999</v>
      </c>
      <c r="O158">
        <v>1.853097483</v>
      </c>
      <c r="P158">
        <v>1.8597176419999999</v>
      </c>
    </row>
    <row r="159" spans="2:16" x14ac:dyDescent="0.2">
      <c r="B159">
        <v>2.7062065E-2</v>
      </c>
      <c r="C159">
        <v>9.5919641999999999E-2</v>
      </c>
      <c r="D159">
        <v>0.196687891</v>
      </c>
      <c r="E159">
        <v>0.37567857900000001</v>
      </c>
      <c r="F159">
        <v>0.53248356900000005</v>
      </c>
      <c r="G159">
        <v>0.68980872500000001</v>
      </c>
      <c r="H159">
        <v>0.83813980099999996</v>
      </c>
      <c r="I159">
        <v>0.92838321599999996</v>
      </c>
      <c r="J159">
        <v>1.269596435</v>
      </c>
      <c r="K159">
        <v>1.2671114489999999</v>
      </c>
      <c r="L159">
        <v>1.3283080629999999</v>
      </c>
      <c r="M159">
        <v>1.3877407589999999</v>
      </c>
      <c r="N159">
        <v>1.461337291</v>
      </c>
      <c r="O159">
        <v>1.764743441</v>
      </c>
      <c r="P159">
        <v>1.757660864</v>
      </c>
    </row>
    <row r="160" spans="2:16" x14ac:dyDescent="0.2">
      <c r="B160">
        <v>2.9375575000000001E-2</v>
      </c>
      <c r="C160">
        <v>0.106631395</v>
      </c>
      <c r="D160">
        <v>0.20897274199999999</v>
      </c>
      <c r="E160">
        <v>0.40841345800000001</v>
      </c>
      <c r="F160">
        <v>0.54885837500000001</v>
      </c>
      <c r="G160">
        <v>0.70586089699999999</v>
      </c>
      <c r="H160">
        <v>0.88746961899999999</v>
      </c>
      <c r="I160">
        <v>1.1324740360000001</v>
      </c>
      <c r="J160">
        <v>1.4220402940000001</v>
      </c>
      <c r="K160">
        <v>1.444774336</v>
      </c>
      <c r="L160">
        <v>1.510418611</v>
      </c>
      <c r="M160">
        <v>1.6415487989999999</v>
      </c>
      <c r="N160">
        <v>1.6941674689999999</v>
      </c>
      <c r="O160">
        <v>1.853097483</v>
      </c>
      <c r="P160">
        <v>1.8597176419999999</v>
      </c>
    </row>
    <row r="161" spans="2:16" x14ac:dyDescent="0.2">
      <c r="B161">
        <v>2.5225422000000001E-2</v>
      </c>
      <c r="C161">
        <v>0.13456103799999999</v>
      </c>
      <c r="D161">
        <v>0.22362502000000001</v>
      </c>
      <c r="E161">
        <v>0.39429725100000002</v>
      </c>
      <c r="F161">
        <v>0.54727595100000004</v>
      </c>
      <c r="G161">
        <v>0.69453373399999996</v>
      </c>
      <c r="H161">
        <v>0.76282845600000004</v>
      </c>
      <c r="I161">
        <v>0.99709786499999997</v>
      </c>
      <c r="J161">
        <v>1.142014088</v>
      </c>
      <c r="K161">
        <v>1.2663642900000001</v>
      </c>
      <c r="L161">
        <v>1.4441065390000001</v>
      </c>
      <c r="M161">
        <v>1.7110011249999999</v>
      </c>
      <c r="N161">
        <v>1.9030163040000001</v>
      </c>
      <c r="O161">
        <v>1.7945568460000001</v>
      </c>
      <c r="P161">
        <v>1.7766869240000001</v>
      </c>
    </row>
    <row r="162" spans="2:16" x14ac:dyDescent="0.2">
      <c r="B162">
        <v>2.2663922E-2</v>
      </c>
      <c r="C162">
        <v>7.6370721000000003E-2</v>
      </c>
      <c r="D162">
        <v>0.20628748999999999</v>
      </c>
      <c r="E162">
        <v>0.38888217200000003</v>
      </c>
      <c r="F162">
        <v>0.57437083799999999</v>
      </c>
      <c r="G162">
        <v>0.62703836000000002</v>
      </c>
      <c r="H162">
        <v>0.80576405200000001</v>
      </c>
      <c r="I162">
        <v>0.94094098999999998</v>
      </c>
      <c r="J162">
        <v>1.0459384430000001</v>
      </c>
      <c r="K162">
        <v>1.065510102</v>
      </c>
      <c r="L162">
        <v>1.30555602</v>
      </c>
      <c r="M162">
        <v>1.6099144869999999</v>
      </c>
      <c r="N162">
        <v>1.4115746499999999</v>
      </c>
      <c r="O162">
        <v>1.6114570420000001</v>
      </c>
      <c r="P162">
        <v>2.2200154310000002</v>
      </c>
    </row>
    <row r="163" spans="2:16" x14ac:dyDescent="0.2">
      <c r="B163">
        <v>3.3300215000000001E-2</v>
      </c>
      <c r="C163">
        <v>0.109915022</v>
      </c>
      <c r="D163">
        <v>0.26589982299999998</v>
      </c>
      <c r="E163">
        <v>0.48098001200000001</v>
      </c>
      <c r="F163">
        <v>0.53885808499999999</v>
      </c>
      <c r="G163">
        <v>0.63233835000000005</v>
      </c>
      <c r="H163">
        <v>0.69664412799999997</v>
      </c>
      <c r="I163">
        <v>0.78559349499999998</v>
      </c>
      <c r="J163">
        <v>0.84670904400000002</v>
      </c>
      <c r="K163">
        <v>0.96047921300000005</v>
      </c>
      <c r="L163">
        <v>1.166773547</v>
      </c>
      <c r="M163">
        <v>1.3694739359999999</v>
      </c>
      <c r="N163">
        <v>1.6232018939999999</v>
      </c>
      <c r="O163">
        <v>1.6847912089999999</v>
      </c>
      <c r="P163">
        <v>1.738218</v>
      </c>
    </row>
    <row r="164" spans="2:16" x14ac:dyDescent="0.2">
      <c r="B164">
        <v>2.1695848E-2</v>
      </c>
      <c r="C164">
        <v>9.8126926000000003E-2</v>
      </c>
      <c r="D164">
        <v>0.19830637300000001</v>
      </c>
      <c r="E164">
        <v>0.39827524800000003</v>
      </c>
      <c r="F164">
        <v>0.52798778899999999</v>
      </c>
      <c r="G164">
        <v>0.595204387</v>
      </c>
      <c r="H164">
        <v>0.68596759900000004</v>
      </c>
      <c r="I164">
        <v>0.73654037900000002</v>
      </c>
      <c r="J164">
        <v>0.81809528600000003</v>
      </c>
      <c r="K164">
        <v>0.81914845199999997</v>
      </c>
      <c r="L164">
        <v>0.94734698799999995</v>
      </c>
      <c r="M164">
        <v>0.81578620099999999</v>
      </c>
      <c r="N164">
        <v>1.182831599</v>
      </c>
      <c r="O164">
        <v>1.3194748160000001</v>
      </c>
      <c r="P164">
        <v>1.5784266300000001</v>
      </c>
    </row>
    <row r="165" spans="2:16" x14ac:dyDescent="0.2">
      <c r="B165">
        <v>2.9279013E-2</v>
      </c>
      <c r="C165">
        <v>0.113887513</v>
      </c>
      <c r="D165">
        <v>0.25112267500000002</v>
      </c>
      <c r="E165">
        <v>0.40643369000000001</v>
      </c>
      <c r="F165">
        <v>0.51202235500000004</v>
      </c>
      <c r="G165">
        <v>0.59579568500000002</v>
      </c>
      <c r="H165">
        <v>0.67860015600000001</v>
      </c>
      <c r="I165">
        <v>0.72186286099999997</v>
      </c>
      <c r="J165">
        <v>0.81782518000000004</v>
      </c>
      <c r="K165">
        <v>0.874899121</v>
      </c>
      <c r="L165">
        <v>0.97760769599999997</v>
      </c>
      <c r="M165">
        <v>1.044707584</v>
      </c>
      <c r="N165">
        <v>1.1519333899999999</v>
      </c>
      <c r="O165">
        <v>1.389053393</v>
      </c>
      <c r="P165">
        <v>1.6261733949999999</v>
      </c>
    </row>
    <row r="166" spans="2:16" x14ac:dyDescent="0.2">
      <c r="B166">
        <v>2.9279013E-2</v>
      </c>
      <c r="C166">
        <v>0.113887513</v>
      </c>
      <c r="D166">
        <v>0.25112267500000002</v>
      </c>
      <c r="E166">
        <v>0.40643369000000001</v>
      </c>
      <c r="F166">
        <v>0.51202235500000004</v>
      </c>
      <c r="G166">
        <v>0.59579568500000002</v>
      </c>
      <c r="H166">
        <v>0.67860015600000001</v>
      </c>
      <c r="I166">
        <v>0.72186286099999997</v>
      </c>
      <c r="J166">
        <v>0.81782518000000004</v>
      </c>
      <c r="K166">
        <v>0.874899121</v>
      </c>
      <c r="L166">
        <v>0.97760769599999997</v>
      </c>
      <c r="M166">
        <v>1.044707584</v>
      </c>
      <c r="N166">
        <v>1.1519333899999999</v>
      </c>
      <c r="O166">
        <v>1.389053393</v>
      </c>
      <c r="P166">
        <v>1.6261733949999999</v>
      </c>
    </row>
    <row r="167" spans="2:16" x14ac:dyDescent="0.2">
      <c r="B167" t="s">
        <v>21</v>
      </c>
    </row>
    <row r="168" spans="2:16" x14ac:dyDescent="0.2">
      <c r="B168">
        <v>3</v>
      </c>
    </row>
    <row r="169" spans="2:16" x14ac:dyDescent="0.2">
      <c r="B169" t="s">
        <v>22</v>
      </c>
    </row>
    <row r="170" spans="2:16" x14ac:dyDescent="0.2">
      <c r="B170">
        <v>1</v>
      </c>
      <c r="C170">
        <v>1</v>
      </c>
      <c r="D170">
        <v>1</v>
      </c>
    </row>
    <row r="171" spans="2:16" x14ac:dyDescent="0.2">
      <c r="B171" t="s">
        <v>23</v>
      </c>
    </row>
    <row r="172" spans="2:16" x14ac:dyDescent="0.2">
      <c r="B172">
        <v>55</v>
      </c>
    </row>
    <row r="173" spans="2:16" x14ac:dyDescent="0.2">
      <c r="B173" t="s">
        <v>24</v>
      </c>
    </row>
    <row r="174" spans="2:16" x14ac:dyDescent="0.2">
      <c r="B174">
        <v>38</v>
      </c>
    </row>
    <row r="175" spans="2:16" x14ac:dyDescent="0.2">
      <c r="B175" t="s">
        <v>25</v>
      </c>
    </row>
    <row r="176" spans="2:16" x14ac:dyDescent="0.2">
      <c r="B176">
        <v>16</v>
      </c>
    </row>
    <row r="177" spans="2:56" x14ac:dyDescent="0.2">
      <c r="B177" t="s">
        <v>26</v>
      </c>
    </row>
    <row r="178" spans="2:56" x14ac:dyDescent="0.2">
      <c r="B178">
        <v>1964</v>
      </c>
      <c r="C178">
        <v>1965</v>
      </c>
      <c r="D178">
        <v>1966</v>
      </c>
      <c r="E178">
        <v>1967</v>
      </c>
      <c r="F178">
        <v>1968</v>
      </c>
      <c r="G178">
        <v>1969</v>
      </c>
      <c r="H178">
        <v>1970</v>
      </c>
      <c r="I178">
        <v>1971</v>
      </c>
      <c r="J178">
        <v>1972</v>
      </c>
      <c r="K178">
        <v>1973</v>
      </c>
      <c r="L178">
        <v>1974</v>
      </c>
      <c r="M178">
        <v>1975</v>
      </c>
      <c r="N178">
        <v>1976</v>
      </c>
      <c r="O178">
        <v>1977</v>
      </c>
      <c r="P178">
        <v>1978</v>
      </c>
      <c r="Q178">
        <v>1979</v>
      </c>
      <c r="R178">
        <v>1980</v>
      </c>
      <c r="S178">
        <v>1981</v>
      </c>
      <c r="T178">
        <v>1982</v>
      </c>
      <c r="U178">
        <v>1983</v>
      </c>
      <c r="V178">
        <v>1984</v>
      </c>
      <c r="W178">
        <v>1985</v>
      </c>
      <c r="X178">
        <v>1986</v>
      </c>
      <c r="Y178">
        <v>1987</v>
      </c>
      <c r="Z178">
        <v>1988</v>
      </c>
      <c r="AA178">
        <v>1989</v>
      </c>
      <c r="AB178">
        <v>1990</v>
      </c>
      <c r="AC178">
        <v>1991</v>
      </c>
      <c r="AD178">
        <v>1992</v>
      </c>
      <c r="AE178">
        <v>1993</v>
      </c>
      <c r="AF178">
        <v>1994</v>
      </c>
      <c r="AG178">
        <v>1995</v>
      </c>
      <c r="AH178">
        <v>1996</v>
      </c>
      <c r="AI178">
        <v>1997</v>
      </c>
      <c r="AJ178">
        <v>1998</v>
      </c>
      <c r="AK178">
        <v>1999</v>
      </c>
      <c r="AL178">
        <v>2000</v>
      </c>
      <c r="AM178">
        <v>2001</v>
      </c>
      <c r="AN178">
        <v>2002</v>
      </c>
      <c r="AO178">
        <v>2003</v>
      </c>
      <c r="AP178">
        <v>2004</v>
      </c>
      <c r="AQ178">
        <v>2005</v>
      </c>
      <c r="AR178">
        <v>2006</v>
      </c>
      <c r="AS178">
        <v>2007</v>
      </c>
      <c r="AT178">
        <v>2008</v>
      </c>
      <c r="AU178">
        <v>2009</v>
      </c>
      <c r="AV178">
        <v>2010</v>
      </c>
      <c r="AW178">
        <v>2011</v>
      </c>
      <c r="AX178">
        <v>2012</v>
      </c>
      <c r="AY178">
        <v>2013</v>
      </c>
      <c r="AZ178">
        <v>2014</v>
      </c>
      <c r="BA178">
        <v>2015</v>
      </c>
      <c r="BB178">
        <v>2016</v>
      </c>
      <c r="BC178">
        <v>2017</v>
      </c>
      <c r="BD178">
        <v>2018</v>
      </c>
    </row>
    <row r="179" spans="2:56" x14ac:dyDescent="0.2">
      <c r="B179" t="s">
        <v>27</v>
      </c>
    </row>
    <row r="180" spans="2:56" x14ac:dyDescent="0.2">
      <c r="B180">
        <v>1982</v>
      </c>
      <c r="C180">
        <v>1983</v>
      </c>
      <c r="D180">
        <v>1984</v>
      </c>
      <c r="E180">
        <v>1985</v>
      </c>
      <c r="F180">
        <v>1986</v>
      </c>
      <c r="G180">
        <v>1987</v>
      </c>
      <c r="H180">
        <v>1988</v>
      </c>
      <c r="I180">
        <v>1989</v>
      </c>
      <c r="J180">
        <v>1990</v>
      </c>
      <c r="K180">
        <v>1991</v>
      </c>
      <c r="L180">
        <v>1992</v>
      </c>
      <c r="M180">
        <v>1993</v>
      </c>
      <c r="N180">
        <v>1994</v>
      </c>
      <c r="O180">
        <v>1995</v>
      </c>
      <c r="P180">
        <v>1996</v>
      </c>
      <c r="Q180">
        <v>1997</v>
      </c>
      <c r="R180">
        <v>1998</v>
      </c>
      <c r="S180">
        <v>1999</v>
      </c>
      <c r="T180">
        <v>2000</v>
      </c>
      <c r="U180">
        <v>2001</v>
      </c>
      <c r="V180">
        <v>2002</v>
      </c>
      <c r="W180">
        <v>2003</v>
      </c>
      <c r="X180">
        <v>2004</v>
      </c>
      <c r="Y180">
        <v>2005</v>
      </c>
      <c r="Z180">
        <v>2006</v>
      </c>
      <c r="AA180">
        <v>2007</v>
      </c>
      <c r="AB180">
        <v>2008</v>
      </c>
      <c r="AC180">
        <v>2009</v>
      </c>
      <c r="AD180">
        <v>2010</v>
      </c>
      <c r="AE180">
        <v>2011</v>
      </c>
      <c r="AF180">
        <v>2012</v>
      </c>
      <c r="AG180">
        <v>2013</v>
      </c>
      <c r="AH180">
        <v>2014</v>
      </c>
      <c r="AI180">
        <v>2015</v>
      </c>
      <c r="AJ180">
        <v>2016</v>
      </c>
      <c r="AK180">
        <v>2017</v>
      </c>
      <c r="AL180">
        <v>2018</v>
      </c>
      <c r="AM180">
        <v>2019</v>
      </c>
    </row>
    <row r="181" spans="2:56" x14ac:dyDescent="0.2">
      <c r="B181" t="s">
        <v>28</v>
      </c>
    </row>
    <row r="182" spans="2:56" x14ac:dyDescent="0.2">
      <c r="C182">
        <v>1994</v>
      </c>
      <c r="D182">
        <v>1996</v>
      </c>
      <c r="E182">
        <v>1997</v>
      </c>
      <c r="F182">
        <v>1999</v>
      </c>
      <c r="G182">
        <v>2000</v>
      </c>
      <c r="H182">
        <v>2002</v>
      </c>
      <c r="I182">
        <v>2004</v>
      </c>
      <c r="J182">
        <v>2006</v>
      </c>
      <c r="K182">
        <v>2007</v>
      </c>
      <c r="L182">
        <v>2008</v>
      </c>
      <c r="M182">
        <v>2009</v>
      </c>
      <c r="N182">
        <v>2010</v>
      </c>
      <c r="O182">
        <v>2012</v>
      </c>
      <c r="P182">
        <v>2014</v>
      </c>
      <c r="Q182">
        <v>2016</v>
      </c>
      <c r="R182">
        <v>2018</v>
      </c>
    </row>
    <row r="183" spans="2:56" x14ac:dyDescent="0.2">
      <c r="B183" t="s">
        <v>29</v>
      </c>
    </row>
    <row r="184" spans="2:56" x14ac:dyDescent="0.2">
      <c r="B184">
        <v>10</v>
      </c>
      <c r="C184">
        <v>10</v>
      </c>
      <c r="D184">
        <v>10</v>
      </c>
      <c r="E184">
        <v>10</v>
      </c>
      <c r="F184">
        <v>10</v>
      </c>
      <c r="G184">
        <v>10</v>
      </c>
      <c r="H184">
        <v>10</v>
      </c>
      <c r="I184">
        <v>10</v>
      </c>
      <c r="J184">
        <v>10</v>
      </c>
      <c r="K184">
        <v>10</v>
      </c>
      <c r="L184">
        <v>10</v>
      </c>
      <c r="M184">
        <v>10</v>
      </c>
      <c r="N184">
        <v>10</v>
      </c>
      <c r="O184">
        <v>10</v>
      </c>
      <c r="P184">
        <v>39</v>
      </c>
      <c r="Q184">
        <v>39</v>
      </c>
      <c r="R184">
        <v>39</v>
      </c>
      <c r="S184">
        <v>39</v>
      </c>
      <c r="T184">
        <v>39</v>
      </c>
      <c r="U184">
        <v>39</v>
      </c>
      <c r="V184">
        <v>39</v>
      </c>
      <c r="W184">
        <v>39</v>
      </c>
      <c r="X184">
        <v>39</v>
      </c>
      <c r="Y184">
        <v>39</v>
      </c>
      <c r="Z184">
        <v>39</v>
      </c>
      <c r="AA184">
        <v>39</v>
      </c>
      <c r="AB184">
        <v>39</v>
      </c>
      <c r="AC184">
        <v>401.08612679999999</v>
      </c>
      <c r="AD184">
        <v>453.28653789999998</v>
      </c>
      <c r="AE184">
        <v>569.71876359999999</v>
      </c>
      <c r="AF184">
        <v>338.38028550000001</v>
      </c>
      <c r="AG184">
        <v>572.92643439999995</v>
      </c>
      <c r="AH184">
        <v>254.4892768</v>
      </c>
      <c r="AI184">
        <v>582.12667980000003</v>
      </c>
      <c r="AJ184">
        <v>426.29530590000002</v>
      </c>
      <c r="AK184">
        <v>519.42711829999996</v>
      </c>
      <c r="AL184">
        <v>526.90353259999995</v>
      </c>
      <c r="AM184">
        <v>390.71337269999998</v>
      </c>
      <c r="AN184">
        <v>513.28266380000002</v>
      </c>
      <c r="AO184">
        <v>453.12145709999999</v>
      </c>
      <c r="AP184">
        <v>457.6882501</v>
      </c>
      <c r="AQ184">
        <v>482.39425549999999</v>
      </c>
      <c r="AR184">
        <v>469.21647489999998</v>
      </c>
      <c r="AS184">
        <v>529.11728740000001</v>
      </c>
      <c r="AT184">
        <v>464.08842499999997</v>
      </c>
      <c r="AU184">
        <v>362.2515143</v>
      </c>
      <c r="AV184">
        <v>602.09559630000001</v>
      </c>
      <c r="AW184">
        <v>561.5115303</v>
      </c>
      <c r="AX184">
        <v>541.43992209999999</v>
      </c>
      <c r="AY184">
        <v>625.59601050000003</v>
      </c>
      <c r="AZ184">
        <v>513.15678170000001</v>
      </c>
      <c r="BA184">
        <v>668.92389619999994</v>
      </c>
      <c r="BB184">
        <v>588.04311719999998</v>
      </c>
      <c r="BC184">
        <v>587.15821679999999</v>
      </c>
      <c r="BD184">
        <v>545.56116640000005</v>
      </c>
    </row>
    <row r="185" spans="2:56" x14ac:dyDescent="0.2">
      <c r="B185" t="s">
        <v>30</v>
      </c>
    </row>
    <row r="186" spans="2:56" x14ac:dyDescent="0.2">
      <c r="B186">
        <v>105</v>
      </c>
      <c r="C186">
        <v>126</v>
      </c>
      <c r="D186">
        <v>118</v>
      </c>
      <c r="E186">
        <v>125</v>
      </c>
      <c r="F186">
        <v>88</v>
      </c>
      <c r="G186">
        <v>105</v>
      </c>
      <c r="H186">
        <v>76</v>
      </c>
      <c r="I186">
        <v>80</v>
      </c>
      <c r="J186">
        <v>82</v>
      </c>
      <c r="K186">
        <v>71</v>
      </c>
      <c r="L186">
        <v>82</v>
      </c>
      <c r="M186">
        <v>90</v>
      </c>
      <c r="N186">
        <v>74</v>
      </c>
      <c r="O186">
        <v>75</v>
      </c>
      <c r="P186">
        <v>90</v>
      </c>
      <c r="Q186">
        <v>78</v>
      </c>
      <c r="R186">
        <v>82</v>
      </c>
      <c r="S186">
        <v>90</v>
      </c>
      <c r="T186">
        <v>101</v>
      </c>
      <c r="U186">
        <v>107</v>
      </c>
      <c r="V186">
        <v>110</v>
      </c>
      <c r="W186">
        <v>107</v>
      </c>
      <c r="X186">
        <v>108</v>
      </c>
      <c r="Y186">
        <v>109</v>
      </c>
      <c r="Z186">
        <v>102</v>
      </c>
      <c r="AA186">
        <v>97</v>
      </c>
      <c r="AB186">
        <v>82</v>
      </c>
      <c r="AC186">
        <v>87</v>
      </c>
      <c r="AD186">
        <v>90</v>
      </c>
      <c r="AE186">
        <v>113</v>
      </c>
      <c r="AF186">
        <v>116</v>
      </c>
      <c r="AG186">
        <v>120</v>
      </c>
      <c r="AH186">
        <v>137</v>
      </c>
      <c r="AI186">
        <v>151</v>
      </c>
      <c r="AJ186">
        <v>115</v>
      </c>
      <c r="AK186">
        <v>105</v>
      </c>
      <c r="AL186">
        <v>100</v>
      </c>
      <c r="AM186">
        <v>100</v>
      </c>
    </row>
    <row r="187" spans="2:56" x14ac:dyDescent="0.2">
      <c r="B187" t="s">
        <v>31</v>
      </c>
    </row>
    <row r="188" spans="2:56" x14ac:dyDescent="0.2">
      <c r="B188">
        <v>43</v>
      </c>
      <c r="C188">
        <v>32</v>
      </c>
      <c r="D188">
        <v>49</v>
      </c>
      <c r="E188">
        <v>67</v>
      </c>
      <c r="F188">
        <v>70</v>
      </c>
      <c r="G188">
        <v>72</v>
      </c>
      <c r="H188">
        <v>51</v>
      </c>
      <c r="I188">
        <v>47</v>
      </c>
      <c r="J188">
        <v>39</v>
      </c>
      <c r="K188">
        <v>35</v>
      </c>
      <c r="L188">
        <v>26</v>
      </c>
      <c r="M188">
        <v>34</v>
      </c>
      <c r="N188">
        <v>44</v>
      </c>
      <c r="O188">
        <v>79</v>
      </c>
      <c r="P188">
        <v>61</v>
      </c>
      <c r="Q188">
        <v>25</v>
      </c>
    </row>
    <row r="189" spans="2:56" x14ac:dyDescent="0.2">
      <c r="B189" t="s">
        <v>32</v>
      </c>
    </row>
    <row r="190" spans="2:56" x14ac:dyDescent="0.2">
      <c r="B190">
        <v>2.5321E-2</v>
      </c>
      <c r="C190">
        <v>0.105571</v>
      </c>
      <c r="D190">
        <v>0.16556299999999999</v>
      </c>
      <c r="E190">
        <v>0.19361100000000001</v>
      </c>
      <c r="F190">
        <v>9.5441999999999999E-2</v>
      </c>
      <c r="G190">
        <v>0.26840700000000001</v>
      </c>
      <c r="H190">
        <v>0.120764</v>
      </c>
      <c r="I190">
        <v>2.5321E-2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2:56" x14ac:dyDescent="0.2">
      <c r="B191">
        <v>1.417E-2</v>
      </c>
      <c r="C191">
        <v>1.5327E-2</v>
      </c>
      <c r="D191">
        <v>0.20416400000000001</v>
      </c>
      <c r="E191">
        <v>0.55031799999999997</v>
      </c>
      <c r="F191">
        <v>0.13475999999999999</v>
      </c>
      <c r="G191">
        <v>3.3544999999999998E-2</v>
      </c>
      <c r="H191">
        <v>3.2389000000000001E-2</v>
      </c>
      <c r="I191">
        <v>1.5327E-2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2:56" x14ac:dyDescent="0.2">
      <c r="B192">
        <v>2.8427999999999998E-2</v>
      </c>
      <c r="C192">
        <v>0.16830200000000001</v>
      </c>
      <c r="D192">
        <v>5.7357999999999999E-2</v>
      </c>
      <c r="E192">
        <v>0.420126</v>
      </c>
      <c r="F192">
        <v>0.26490599999999997</v>
      </c>
      <c r="G192">
        <v>2.4150999999999999E-2</v>
      </c>
      <c r="H192">
        <v>2.6415000000000001E-2</v>
      </c>
      <c r="I192">
        <v>1.0314E-2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2:16" x14ac:dyDescent="0.2">
      <c r="B193">
        <v>9.4669999999999997E-3</v>
      </c>
      <c r="C193">
        <v>0.110178</v>
      </c>
      <c r="D193">
        <v>0.577515</v>
      </c>
      <c r="E193">
        <v>8.7692000000000006E-2</v>
      </c>
      <c r="F193">
        <v>0.16</v>
      </c>
      <c r="G193">
        <v>3.7988000000000001E-2</v>
      </c>
      <c r="H193">
        <v>1.1479E-2</v>
      </c>
      <c r="I193">
        <v>5.6800000000000002E-3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2:16" x14ac:dyDescent="0.2">
      <c r="B194">
        <v>3.2939000000000003E-2</v>
      </c>
      <c r="C194">
        <v>0.178617</v>
      </c>
      <c r="D194">
        <v>0.14021800000000001</v>
      </c>
      <c r="E194">
        <v>0.46851700000000002</v>
      </c>
      <c r="F194">
        <v>0.10736999999999999</v>
      </c>
      <c r="G194">
        <v>3.0572999999999999E-2</v>
      </c>
      <c r="H194">
        <v>3.6579E-2</v>
      </c>
      <c r="I194">
        <v>5.1869999999999998E-3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2:16" x14ac:dyDescent="0.2">
      <c r="B195">
        <v>1.4678E-2</v>
      </c>
      <c r="C195">
        <v>7.9766000000000004E-2</v>
      </c>
      <c r="D195">
        <v>0.459233</v>
      </c>
      <c r="E195">
        <v>0.31568400000000002</v>
      </c>
      <c r="F195">
        <v>0.10843</v>
      </c>
      <c r="G195">
        <v>2.3050000000000002E-3</v>
      </c>
      <c r="H195">
        <v>1.2142E-2</v>
      </c>
      <c r="I195">
        <v>7.7609999999999997E-3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2:16" x14ac:dyDescent="0.2">
      <c r="B196">
        <v>0.15676200000000001</v>
      </c>
      <c r="C196">
        <v>0.238147</v>
      </c>
      <c r="D196">
        <v>0.37426300000000001</v>
      </c>
      <c r="E196">
        <v>0.17669899999999999</v>
      </c>
      <c r="F196">
        <v>3.4247E-2</v>
      </c>
      <c r="G196">
        <v>1.1143E-2</v>
      </c>
      <c r="H196">
        <v>5.5710000000000004E-3</v>
      </c>
      <c r="I196">
        <v>3.1679999999999998E-3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2:16" x14ac:dyDescent="0.2">
      <c r="B197">
        <v>0.165462</v>
      </c>
      <c r="C197">
        <v>4.9415000000000001E-2</v>
      </c>
      <c r="D197">
        <v>0.27603</v>
      </c>
      <c r="E197">
        <v>0.18528700000000001</v>
      </c>
      <c r="F197">
        <v>0.27468900000000002</v>
      </c>
      <c r="G197">
        <v>2.6682999999999998E-2</v>
      </c>
      <c r="H197">
        <v>1.7514999999999999E-2</v>
      </c>
      <c r="I197">
        <v>4.9189999999999998E-3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2:16" x14ac:dyDescent="0.2">
      <c r="B198">
        <v>3.1427999999999998E-2</v>
      </c>
      <c r="C198">
        <v>0.15159600000000001</v>
      </c>
      <c r="D198">
        <v>0.349715</v>
      </c>
      <c r="E198">
        <v>0.28007900000000002</v>
      </c>
      <c r="F198">
        <v>0.11734700000000001</v>
      </c>
      <c r="G198">
        <v>4.6027999999999999E-2</v>
      </c>
      <c r="H198">
        <v>1.7471E-2</v>
      </c>
      <c r="I198">
        <v>6.3350000000000004E-3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2:16" x14ac:dyDescent="0.2">
      <c r="B199">
        <v>1.1129E-2</v>
      </c>
      <c r="C199">
        <v>0.100338</v>
      </c>
      <c r="D199">
        <v>0.121466</v>
      </c>
      <c r="E199">
        <v>0.26405400000000001</v>
      </c>
      <c r="F199">
        <v>0.202123</v>
      </c>
      <c r="G199">
        <v>0.13807</v>
      </c>
      <c r="H199">
        <v>7.6822000000000001E-2</v>
      </c>
      <c r="I199">
        <v>5.5642999999999998E-2</v>
      </c>
      <c r="J199">
        <v>2.4972000000000001E-2</v>
      </c>
      <c r="K199">
        <v>4.4980000000000003E-3</v>
      </c>
      <c r="L199">
        <v>5.6599999999999999E-4</v>
      </c>
      <c r="M199">
        <v>1.4999999999999999E-4</v>
      </c>
      <c r="N199">
        <v>3.2499999999999997E-5</v>
      </c>
      <c r="O199">
        <v>1.3799999999999999E-4</v>
      </c>
      <c r="P199">
        <v>0</v>
      </c>
    </row>
    <row r="200" spans="2:16" x14ac:dyDescent="0.2">
      <c r="B200">
        <v>2.4247000000000001E-2</v>
      </c>
      <c r="C200">
        <v>0.52727900000000005</v>
      </c>
      <c r="D200">
        <v>0.19487099999999999</v>
      </c>
      <c r="E200">
        <v>5.5426999999999997E-2</v>
      </c>
      <c r="F200">
        <v>7.4453000000000005E-2</v>
      </c>
      <c r="G200">
        <v>4.0191999999999999E-2</v>
      </c>
      <c r="H200">
        <v>2.5745000000000001E-2</v>
      </c>
      <c r="I200">
        <v>2.1690000000000001E-2</v>
      </c>
      <c r="J200">
        <v>2.1288999999999999E-2</v>
      </c>
      <c r="K200">
        <v>8.9540000000000002E-3</v>
      </c>
      <c r="L200">
        <v>3.6380000000000002E-3</v>
      </c>
      <c r="M200">
        <v>9.5E-4</v>
      </c>
      <c r="N200">
        <v>9.4799999999999995E-4</v>
      </c>
      <c r="O200">
        <v>1.6899999999999999E-4</v>
      </c>
      <c r="P200">
        <v>1.47E-4</v>
      </c>
    </row>
    <row r="201" spans="2:16" x14ac:dyDescent="0.2">
      <c r="B201">
        <v>8.5430000000000002E-3</v>
      </c>
      <c r="C201">
        <v>0.150288</v>
      </c>
      <c r="D201">
        <v>0.69184299999999999</v>
      </c>
      <c r="E201">
        <v>5.3185000000000003E-2</v>
      </c>
      <c r="F201">
        <v>1.4149E-2</v>
      </c>
      <c r="G201">
        <v>2.6572999999999999E-2</v>
      </c>
      <c r="H201">
        <v>2.5451999999999999E-2</v>
      </c>
      <c r="I201">
        <v>1.3868999999999999E-2</v>
      </c>
      <c r="J201">
        <v>8.1620000000000009E-3</v>
      </c>
      <c r="K201">
        <v>5.7470000000000004E-3</v>
      </c>
      <c r="L201">
        <v>1.421E-3</v>
      </c>
      <c r="M201">
        <v>5.62E-4</v>
      </c>
      <c r="N201">
        <v>9.0400000000000002E-5</v>
      </c>
      <c r="O201">
        <v>1.16E-4</v>
      </c>
      <c r="P201">
        <v>0</v>
      </c>
    </row>
    <row r="202" spans="2:16" x14ac:dyDescent="0.2">
      <c r="B202">
        <v>2.0000000000000001E-4</v>
      </c>
      <c r="C202">
        <v>0.120162</v>
      </c>
      <c r="D202">
        <v>0.45461600000000002</v>
      </c>
      <c r="E202">
        <v>0.30598599999999998</v>
      </c>
      <c r="F202">
        <v>3.0152000000000002E-2</v>
      </c>
      <c r="G202">
        <v>1.3916E-2</v>
      </c>
      <c r="H202">
        <v>1.9279000000000001E-2</v>
      </c>
      <c r="I202">
        <v>2.2363000000000001E-2</v>
      </c>
      <c r="J202">
        <v>1.7395999999999998E-2</v>
      </c>
      <c r="K202">
        <v>8.5719999999999998E-3</v>
      </c>
      <c r="L202">
        <v>3.9560000000000003E-3</v>
      </c>
      <c r="M202">
        <v>2.7060000000000001E-3</v>
      </c>
      <c r="N202">
        <v>6.9700000000000003E-4</v>
      </c>
      <c r="O202">
        <v>0</v>
      </c>
      <c r="P202">
        <v>0</v>
      </c>
    </row>
    <row r="203" spans="2:16" x14ac:dyDescent="0.2">
      <c r="B203">
        <v>3.7671999999999997E-2</v>
      </c>
      <c r="C203">
        <v>0.247673</v>
      </c>
      <c r="D203">
        <v>0.331098</v>
      </c>
      <c r="E203">
        <v>0.23990500000000001</v>
      </c>
      <c r="F203">
        <v>8.6128999999999997E-2</v>
      </c>
      <c r="G203">
        <v>1.9158000000000001E-2</v>
      </c>
      <c r="H203">
        <v>7.0299999999999998E-3</v>
      </c>
      <c r="I203">
        <v>1.0141000000000001E-2</v>
      </c>
      <c r="J203">
        <v>8.1110000000000002E-3</v>
      </c>
      <c r="K203">
        <v>6.5139999999999998E-3</v>
      </c>
      <c r="L203">
        <v>3.3600000000000001E-3</v>
      </c>
      <c r="M203">
        <v>1.6670000000000001E-3</v>
      </c>
      <c r="N203">
        <v>1.2290000000000001E-3</v>
      </c>
      <c r="O203">
        <v>2.4499999999999999E-4</v>
      </c>
      <c r="P203">
        <v>6.7799999999999995E-5</v>
      </c>
    </row>
    <row r="204" spans="2:16" x14ac:dyDescent="0.2">
      <c r="B204">
        <v>1.2042000000000001E-2</v>
      </c>
      <c r="C204">
        <v>0.186306</v>
      </c>
      <c r="D204">
        <v>0.308118</v>
      </c>
      <c r="E204">
        <v>0.26135900000000001</v>
      </c>
      <c r="F204">
        <v>0.15068000000000001</v>
      </c>
      <c r="G204">
        <v>4.0794999999999998E-2</v>
      </c>
      <c r="H204">
        <v>1.1771999999999999E-2</v>
      </c>
      <c r="I204">
        <v>7.0980000000000001E-3</v>
      </c>
      <c r="J204">
        <v>8.0470000000000003E-3</v>
      </c>
      <c r="K204">
        <v>6.4710000000000002E-3</v>
      </c>
      <c r="L204">
        <v>4.5589999999999997E-3</v>
      </c>
      <c r="M204">
        <v>1.7409999999999999E-3</v>
      </c>
      <c r="N204">
        <v>7.2199999999999999E-4</v>
      </c>
      <c r="O204">
        <v>2.2100000000000001E-4</v>
      </c>
      <c r="P204">
        <v>6.9200000000000002E-5</v>
      </c>
    </row>
    <row r="205" spans="2:16" x14ac:dyDescent="0.2">
      <c r="B205">
        <v>3.95E-2</v>
      </c>
      <c r="C205">
        <v>0.21152499999999999</v>
      </c>
      <c r="D205">
        <v>0.28037299999999998</v>
      </c>
      <c r="E205">
        <v>0.16364799999999999</v>
      </c>
      <c r="F205">
        <v>0.152892</v>
      </c>
      <c r="G205">
        <v>8.3939E-2</v>
      </c>
      <c r="H205">
        <v>2.1921E-2</v>
      </c>
      <c r="I205">
        <v>1.0012E-2</v>
      </c>
      <c r="J205">
        <v>1.3972999999999999E-2</v>
      </c>
      <c r="K205">
        <v>1.0706E-2</v>
      </c>
      <c r="L205">
        <v>6.862E-3</v>
      </c>
      <c r="M205">
        <v>3.0690000000000001E-3</v>
      </c>
      <c r="N205">
        <v>1.1529999999999999E-3</v>
      </c>
      <c r="O205">
        <v>2.0599999999999999E-4</v>
      </c>
      <c r="P205">
        <v>2.22E-4</v>
      </c>
    </row>
    <row r="206" spans="2:16" x14ac:dyDescent="0.2">
      <c r="B206">
        <v>4.0340000000000003E-3</v>
      </c>
      <c r="C206">
        <v>0.19093199999999999</v>
      </c>
      <c r="D206">
        <v>0.33992600000000001</v>
      </c>
      <c r="E206">
        <v>0.183116</v>
      </c>
      <c r="F206">
        <v>0.10412399999999999</v>
      </c>
      <c r="G206">
        <v>8.7117E-2</v>
      </c>
      <c r="H206">
        <v>3.4571999999999999E-2</v>
      </c>
      <c r="I206">
        <v>1.5525000000000001E-2</v>
      </c>
      <c r="J206">
        <v>8.9809999999999994E-3</v>
      </c>
      <c r="K206">
        <v>9.8770000000000004E-3</v>
      </c>
      <c r="L206">
        <v>1.0508E-2</v>
      </c>
      <c r="M206">
        <v>6.561E-3</v>
      </c>
      <c r="N206">
        <v>3.192E-3</v>
      </c>
      <c r="O206">
        <v>1.036E-3</v>
      </c>
      <c r="P206">
        <v>5.0000000000000001E-4</v>
      </c>
    </row>
    <row r="207" spans="2:16" x14ac:dyDescent="0.2">
      <c r="B207">
        <v>2.6200000000000003E-4</v>
      </c>
      <c r="C207">
        <v>3.3202000000000002E-2</v>
      </c>
      <c r="D207">
        <v>0.46571299999999999</v>
      </c>
      <c r="E207">
        <v>0.29335</v>
      </c>
      <c r="F207">
        <v>0.10438699999999999</v>
      </c>
      <c r="G207">
        <v>4.7308000000000003E-2</v>
      </c>
      <c r="H207">
        <v>2.3758000000000001E-2</v>
      </c>
      <c r="I207">
        <v>1.3610000000000001E-2</v>
      </c>
      <c r="J207">
        <v>7.4029999999999999E-3</v>
      </c>
      <c r="K207">
        <v>4.2989999999999999E-3</v>
      </c>
      <c r="L207">
        <v>3.4529999999999999E-3</v>
      </c>
      <c r="M207">
        <v>2.1150000000000001E-3</v>
      </c>
      <c r="N207">
        <v>6.9899999999999997E-4</v>
      </c>
      <c r="O207">
        <v>2.9E-4</v>
      </c>
      <c r="P207">
        <v>1.5200000000000001E-4</v>
      </c>
    </row>
    <row r="208" spans="2:16" x14ac:dyDescent="0.2">
      <c r="B208">
        <v>2.3700000000000001E-3</v>
      </c>
      <c r="C208">
        <v>1.2649000000000001E-2</v>
      </c>
      <c r="D208">
        <v>8.0549999999999997E-2</v>
      </c>
      <c r="E208">
        <v>0.58499100000000004</v>
      </c>
      <c r="F208">
        <v>0.21074300000000001</v>
      </c>
      <c r="G208">
        <v>5.1754000000000001E-2</v>
      </c>
      <c r="H208">
        <v>1.7953E-2</v>
      </c>
      <c r="I208">
        <v>1.7972999999999999E-2</v>
      </c>
      <c r="J208">
        <v>1.0743000000000001E-2</v>
      </c>
      <c r="K208">
        <v>4.5310000000000003E-3</v>
      </c>
      <c r="L208">
        <v>2.7039999999999998E-3</v>
      </c>
      <c r="M208">
        <v>1.5870000000000001E-3</v>
      </c>
      <c r="N208">
        <v>9.2800000000000001E-4</v>
      </c>
      <c r="O208">
        <v>3.4400000000000001E-4</v>
      </c>
      <c r="P208">
        <v>1.8000000000000001E-4</v>
      </c>
    </row>
    <row r="209" spans="2:18" x14ac:dyDescent="0.2">
      <c r="B209">
        <v>2.9060000000000002E-3</v>
      </c>
      <c r="C209">
        <v>6.7964999999999998E-2</v>
      </c>
      <c r="D209">
        <v>9.0430999999999997E-2</v>
      </c>
      <c r="E209">
        <v>0.17937800000000001</v>
      </c>
      <c r="F209">
        <v>0.46820899999999999</v>
      </c>
      <c r="G209">
        <v>0.12509300000000001</v>
      </c>
      <c r="H209">
        <v>2.3737999999999999E-2</v>
      </c>
      <c r="I209">
        <v>1.4167000000000001E-2</v>
      </c>
      <c r="J209">
        <v>1.1353E-2</v>
      </c>
      <c r="K209">
        <v>6.3619999999999996E-3</v>
      </c>
      <c r="L209">
        <v>4.3559999999999996E-3</v>
      </c>
      <c r="M209">
        <v>2.8080000000000002E-3</v>
      </c>
      <c r="N209">
        <v>2.0170000000000001E-3</v>
      </c>
      <c r="O209">
        <v>9.9700000000000006E-4</v>
      </c>
      <c r="P209">
        <v>2.1800000000000001E-4</v>
      </c>
    </row>
    <row r="210" spans="2:18" x14ac:dyDescent="0.2">
      <c r="B210">
        <v>1.0820000000000001E-3</v>
      </c>
      <c r="C210">
        <v>2.3623000000000002E-2</v>
      </c>
      <c r="D210">
        <v>4.5693999999999999E-2</v>
      </c>
      <c r="E210">
        <v>0.22206999999999999</v>
      </c>
      <c r="F210">
        <v>0.25354900000000002</v>
      </c>
      <c r="G210">
        <v>0.33724700000000002</v>
      </c>
      <c r="H210">
        <v>6.9013000000000005E-2</v>
      </c>
      <c r="I210">
        <v>1.8339999999999999E-2</v>
      </c>
      <c r="J210">
        <v>1.2938E-2</v>
      </c>
      <c r="K210">
        <v>8.0669999999999995E-3</v>
      </c>
      <c r="L210">
        <v>3.6600000000000001E-3</v>
      </c>
      <c r="M210">
        <v>1.299E-3</v>
      </c>
      <c r="N210">
        <v>1.5100000000000001E-3</v>
      </c>
      <c r="O210">
        <v>8.61E-4</v>
      </c>
      <c r="P210">
        <v>1.0460000000000001E-3</v>
      </c>
    </row>
    <row r="211" spans="2:18" x14ac:dyDescent="0.2">
      <c r="B211">
        <v>1.377E-3</v>
      </c>
      <c r="C211">
        <v>2.8742E-2</v>
      </c>
      <c r="D211">
        <v>0.198541</v>
      </c>
      <c r="E211">
        <v>6.3409999999999994E-2</v>
      </c>
      <c r="F211">
        <v>0.190469</v>
      </c>
      <c r="G211">
        <v>0.16742599999999999</v>
      </c>
      <c r="H211">
        <v>0.23080999999999999</v>
      </c>
      <c r="I211">
        <v>5.8574000000000001E-2</v>
      </c>
      <c r="J211">
        <v>1.9047999999999999E-2</v>
      </c>
      <c r="K211">
        <v>1.3448999999999999E-2</v>
      </c>
      <c r="L211">
        <v>1.2929E-2</v>
      </c>
      <c r="M211">
        <v>5.5529999999999998E-3</v>
      </c>
      <c r="N211">
        <v>4.9090000000000002E-3</v>
      </c>
      <c r="O211">
        <v>2.088E-3</v>
      </c>
      <c r="P211">
        <v>2.6749999999999999E-3</v>
      </c>
    </row>
    <row r="212" spans="2:18" x14ac:dyDescent="0.2">
      <c r="B212">
        <v>1.5139999999999999E-3</v>
      </c>
      <c r="C212">
        <v>4.2153999999999997E-2</v>
      </c>
      <c r="D212">
        <v>4.5221999999999998E-2</v>
      </c>
      <c r="E212">
        <v>0.36684699999999998</v>
      </c>
      <c r="F212">
        <v>0.10492600000000001</v>
      </c>
      <c r="G212">
        <v>0.18529300000000001</v>
      </c>
      <c r="H212">
        <v>0.108734</v>
      </c>
      <c r="I212">
        <v>0.105004</v>
      </c>
      <c r="J212">
        <v>2.9249000000000001E-2</v>
      </c>
      <c r="K212">
        <v>7.4400000000000004E-3</v>
      </c>
      <c r="L212">
        <v>1.637E-3</v>
      </c>
      <c r="M212">
        <v>1.2639999999999999E-3</v>
      </c>
      <c r="N212">
        <v>1.3200000000000001E-4</v>
      </c>
      <c r="O212">
        <v>5.8299999999999997E-4</v>
      </c>
      <c r="P212">
        <v>0</v>
      </c>
    </row>
    <row r="213" spans="2:18" x14ac:dyDescent="0.2">
      <c r="B213">
        <v>0</v>
      </c>
      <c r="C213">
        <v>1.4352999999999999E-2</v>
      </c>
      <c r="D213">
        <v>8.0902000000000002E-2</v>
      </c>
      <c r="E213">
        <v>5.6279000000000003E-2</v>
      </c>
      <c r="F213">
        <v>0.29985800000000001</v>
      </c>
      <c r="G213">
        <v>0.100715</v>
      </c>
      <c r="H213">
        <v>8.8820999999999997E-2</v>
      </c>
      <c r="I213">
        <v>6.5741999999999995E-2</v>
      </c>
      <c r="J213">
        <v>0.179309</v>
      </c>
      <c r="K213">
        <v>3.9206999999999999E-2</v>
      </c>
      <c r="L213">
        <v>2.8063999999999999E-2</v>
      </c>
      <c r="M213">
        <v>1.5557E-2</v>
      </c>
      <c r="N213">
        <v>2.0974E-2</v>
      </c>
      <c r="O213">
        <v>4.4209999999999996E-3</v>
      </c>
      <c r="P213">
        <v>5.7990000000000003E-3</v>
      </c>
    </row>
    <row r="214" spans="2:18" x14ac:dyDescent="0.2">
      <c r="B214">
        <v>0</v>
      </c>
      <c r="C214">
        <v>4.8669999999999998E-3</v>
      </c>
      <c r="D214">
        <v>0.20707800000000001</v>
      </c>
      <c r="E214">
        <v>0.19230800000000001</v>
      </c>
      <c r="F214">
        <v>0.115004</v>
      </c>
      <c r="G214">
        <v>0.24830199999999999</v>
      </c>
      <c r="H214">
        <v>0.10252699999999999</v>
      </c>
      <c r="I214">
        <v>4.7865999999999999E-2</v>
      </c>
      <c r="J214">
        <v>1.7871999999999999E-2</v>
      </c>
      <c r="K214">
        <v>4.4149000000000001E-2</v>
      </c>
      <c r="L214">
        <v>8.3239999999999998E-3</v>
      </c>
      <c r="M214">
        <v>4.6579999999999998E-3</v>
      </c>
      <c r="N214">
        <v>1.7149999999999999E-3</v>
      </c>
      <c r="O214">
        <v>2.506E-3</v>
      </c>
      <c r="P214">
        <v>2.8249999999999998E-3</v>
      </c>
    </row>
    <row r="215" spans="2:18" x14ac:dyDescent="0.2">
      <c r="B215">
        <v>0</v>
      </c>
      <c r="C215">
        <v>2.6710000000000002E-3</v>
      </c>
      <c r="D215">
        <v>3.0904000000000001E-2</v>
      </c>
      <c r="E215">
        <v>8.3527000000000004E-2</v>
      </c>
      <c r="F215">
        <v>0.25288300000000002</v>
      </c>
      <c r="G215">
        <v>9.3473000000000001E-2</v>
      </c>
      <c r="H215">
        <v>0.32077600000000001</v>
      </c>
      <c r="I215">
        <v>5.3997000000000003E-2</v>
      </c>
      <c r="J215">
        <v>5.8166000000000002E-2</v>
      </c>
      <c r="K215">
        <v>1.8176000000000001E-2</v>
      </c>
      <c r="L215">
        <v>7.2330000000000005E-2</v>
      </c>
      <c r="M215">
        <v>6.1019999999999998E-3</v>
      </c>
      <c r="N215">
        <v>2.235E-3</v>
      </c>
      <c r="O215">
        <v>1.436E-3</v>
      </c>
      <c r="P215">
        <v>3.3249999999999998E-3</v>
      </c>
    </row>
    <row r="216" spans="2:18" x14ac:dyDescent="0.2">
      <c r="B216">
        <v>7.5199999999999996E-4</v>
      </c>
      <c r="C216">
        <v>1.8901000000000001E-2</v>
      </c>
      <c r="D216">
        <v>3.2625000000000001E-2</v>
      </c>
      <c r="E216">
        <v>0.12570799999999999</v>
      </c>
      <c r="F216">
        <v>0.114964</v>
      </c>
      <c r="G216">
        <v>0.27363300000000002</v>
      </c>
      <c r="H216">
        <v>7.4005000000000001E-2</v>
      </c>
      <c r="I216">
        <v>0.21101500000000001</v>
      </c>
      <c r="J216">
        <v>3.7631999999999999E-2</v>
      </c>
      <c r="K216">
        <v>5.8368000000000003E-2</v>
      </c>
      <c r="L216">
        <v>5.1780000000000003E-3</v>
      </c>
      <c r="M216">
        <v>3.4402000000000002E-2</v>
      </c>
      <c r="N216">
        <v>4.8650000000000004E-3</v>
      </c>
      <c r="O216">
        <v>2.6770000000000001E-3</v>
      </c>
      <c r="P216">
        <v>5.2750000000000002E-3</v>
      </c>
    </row>
    <row r="217" spans="2:18" x14ac:dyDescent="0.2">
      <c r="B217">
        <v>389.57391589999997</v>
      </c>
      <c r="C217">
        <v>113171.24649999999</v>
      </c>
      <c r="D217">
        <v>44377.118479999997</v>
      </c>
      <c r="E217">
        <v>88939.243100000007</v>
      </c>
      <c r="F217">
        <v>151831.85810000001</v>
      </c>
      <c r="G217">
        <v>181937.23800000001</v>
      </c>
      <c r="H217">
        <v>509695.98599999998</v>
      </c>
      <c r="I217">
        <v>81478.505999999994</v>
      </c>
      <c r="J217">
        <v>292863.18300000002</v>
      </c>
      <c r="K217">
        <v>29464.685150000001</v>
      </c>
      <c r="L217">
        <v>143946.71580000001</v>
      </c>
      <c r="M217">
        <v>18242.941200000001</v>
      </c>
      <c r="N217">
        <v>88287.566800000001</v>
      </c>
      <c r="O217">
        <v>21837.841260000001</v>
      </c>
      <c r="P217">
        <v>50005.349800000004</v>
      </c>
      <c r="R217" s="1"/>
    </row>
    <row r="218" spans="2:18" x14ac:dyDescent="0.2">
      <c r="B218">
        <v>1963.81709</v>
      </c>
      <c r="C218">
        <v>88216.878400000001</v>
      </c>
      <c r="D218">
        <v>670812.79</v>
      </c>
      <c r="E218">
        <v>130291.32060000001</v>
      </c>
      <c r="F218">
        <v>82898.781499999997</v>
      </c>
      <c r="G218">
        <v>110166.8164</v>
      </c>
      <c r="H218">
        <v>136177.8291</v>
      </c>
      <c r="I218">
        <v>254831.21400000001</v>
      </c>
      <c r="J218">
        <v>102726.46309999999</v>
      </c>
      <c r="K218">
        <v>152502.26300000001</v>
      </c>
      <c r="L218">
        <v>57876.9732</v>
      </c>
      <c r="M218">
        <v>45353.715199999999</v>
      </c>
      <c r="N218">
        <v>13708.38882</v>
      </c>
      <c r="O218">
        <v>43213.481500000002</v>
      </c>
      <c r="P218">
        <v>32332.0707</v>
      </c>
      <c r="R218" s="1"/>
    </row>
    <row r="219" spans="2:18" x14ac:dyDescent="0.2">
      <c r="B219">
        <v>94.552664899999996</v>
      </c>
      <c r="C219">
        <v>6917.3737199999996</v>
      </c>
      <c r="D219">
        <v>243618.641</v>
      </c>
      <c r="E219">
        <v>1144408.8</v>
      </c>
      <c r="F219">
        <v>108022.2205</v>
      </c>
      <c r="G219">
        <v>73939.486699999994</v>
      </c>
      <c r="H219">
        <v>68533.704599999997</v>
      </c>
      <c r="I219">
        <v>53098.612800000003</v>
      </c>
      <c r="J219">
        <v>91647.460399999996</v>
      </c>
      <c r="K219">
        <v>20461.642220000002</v>
      </c>
      <c r="L219">
        <v>35213.789599999996</v>
      </c>
      <c r="M219">
        <v>10862.125679999999</v>
      </c>
      <c r="N219">
        <v>13502.847750000001</v>
      </c>
      <c r="O219">
        <v>7305.2519549999997</v>
      </c>
      <c r="P219">
        <v>16014.064549999999</v>
      </c>
      <c r="R219" s="1"/>
    </row>
    <row r="220" spans="2:18" x14ac:dyDescent="0.2">
      <c r="B220">
        <v>1167.7691219999999</v>
      </c>
      <c r="C220">
        <v>35589.735009999997</v>
      </c>
      <c r="D220">
        <v>58612.068399999996</v>
      </c>
      <c r="E220">
        <v>347405.30900000001</v>
      </c>
      <c r="F220">
        <v>1067224.702</v>
      </c>
      <c r="G220">
        <v>180474.84400000001</v>
      </c>
      <c r="H220">
        <v>57739.999329999999</v>
      </c>
      <c r="I220">
        <v>18728.56551</v>
      </c>
      <c r="J220">
        <v>12367.62112</v>
      </c>
      <c r="K220">
        <v>20247.033800000001</v>
      </c>
      <c r="L220">
        <v>9182.0900899999997</v>
      </c>
      <c r="M220">
        <v>10150.16764</v>
      </c>
      <c r="N220">
        <v>7576.5128100000002</v>
      </c>
      <c r="O220">
        <v>4058.4357359999999</v>
      </c>
      <c r="P220">
        <v>8040.1035760000004</v>
      </c>
      <c r="R220" s="1"/>
    </row>
    <row r="221" spans="2:18" x14ac:dyDescent="0.2">
      <c r="B221">
        <v>0</v>
      </c>
      <c r="C221">
        <v>362.23371859999997</v>
      </c>
      <c r="D221">
        <v>77134.932700000005</v>
      </c>
      <c r="E221">
        <v>148491.08559999999</v>
      </c>
      <c r="F221">
        <v>406831.16</v>
      </c>
      <c r="G221">
        <v>767104.99800000002</v>
      </c>
      <c r="H221">
        <v>121936.992</v>
      </c>
      <c r="I221">
        <v>31977.238099999999</v>
      </c>
      <c r="J221">
        <v>11202.13204</v>
      </c>
      <c r="K221">
        <v>8112.6928539999999</v>
      </c>
      <c r="L221">
        <v>17685.14386</v>
      </c>
      <c r="M221">
        <v>5228.7537659999998</v>
      </c>
      <c r="N221">
        <v>6653.2340999999997</v>
      </c>
      <c r="O221">
        <v>1347.8221269999999</v>
      </c>
      <c r="P221">
        <v>9082.5768860000007</v>
      </c>
      <c r="R221" s="1"/>
    </row>
    <row r="222" spans="2:18" x14ac:dyDescent="0.2">
      <c r="B222">
        <v>0</v>
      </c>
      <c r="C222">
        <v>16705.889149999999</v>
      </c>
      <c r="D222">
        <v>51918.124219999998</v>
      </c>
      <c r="E222">
        <v>82638.434500000003</v>
      </c>
      <c r="F222">
        <v>161493.758</v>
      </c>
      <c r="G222">
        <v>362775.97700000001</v>
      </c>
      <c r="H222">
        <v>481648.022</v>
      </c>
      <c r="I222">
        <v>186012.14199999999</v>
      </c>
      <c r="J222">
        <v>32583.7363</v>
      </c>
      <c r="K222">
        <v>14098.592549999999</v>
      </c>
      <c r="L222">
        <v>8438.5243300000002</v>
      </c>
      <c r="M222">
        <v>8658.3445599999995</v>
      </c>
      <c r="N222">
        <v>4502.9478239999999</v>
      </c>
      <c r="O222">
        <v>5928.2212360000003</v>
      </c>
      <c r="P222">
        <v>5026.0753809999997</v>
      </c>
      <c r="R222" s="1"/>
    </row>
    <row r="223" spans="2:18" x14ac:dyDescent="0.2">
      <c r="B223">
        <v>1642.23371</v>
      </c>
      <c r="C223">
        <v>77851.847500000003</v>
      </c>
      <c r="D223">
        <v>39246.143700000001</v>
      </c>
      <c r="E223">
        <v>107649.4091</v>
      </c>
      <c r="F223">
        <v>472667.19199999998</v>
      </c>
      <c r="G223">
        <v>282593.09000000003</v>
      </c>
      <c r="H223">
        <v>252640.554</v>
      </c>
      <c r="I223">
        <v>200068.83</v>
      </c>
      <c r="J223">
        <v>65432.843800000002</v>
      </c>
      <c r="K223">
        <v>14010.33231</v>
      </c>
      <c r="L223">
        <v>5934.445506</v>
      </c>
      <c r="M223">
        <v>5275.464903</v>
      </c>
      <c r="N223">
        <v>3278.3737759999999</v>
      </c>
      <c r="O223">
        <v>4446.9969879999999</v>
      </c>
      <c r="P223">
        <v>9998.3967979999998</v>
      </c>
      <c r="R223" s="1"/>
    </row>
    <row r="224" spans="2:18" x14ac:dyDescent="0.2">
      <c r="B224">
        <v>220.08511100000001</v>
      </c>
      <c r="C224">
        <v>42328.6639</v>
      </c>
      <c r="D224">
        <v>85616.472800000003</v>
      </c>
      <c r="E224">
        <v>70923.704400000002</v>
      </c>
      <c r="F224">
        <v>154774.05600000001</v>
      </c>
      <c r="G224">
        <v>697028.57700000005</v>
      </c>
      <c r="H224">
        <v>202038.77499999999</v>
      </c>
      <c r="I224">
        <v>130969.68489999999</v>
      </c>
      <c r="J224">
        <v>107502.47870000001</v>
      </c>
      <c r="K224">
        <v>29113.556799999998</v>
      </c>
      <c r="L224">
        <v>6117.2468349999999</v>
      </c>
      <c r="M224">
        <v>6200.0702860000001</v>
      </c>
      <c r="N224">
        <v>2439.1521400000001</v>
      </c>
      <c r="O224">
        <v>3558.8404409999998</v>
      </c>
      <c r="P224">
        <v>5611.3049510000001</v>
      </c>
      <c r="R224" s="1"/>
    </row>
    <row r="225" spans="2:18" x14ac:dyDescent="0.2">
      <c r="B225">
        <v>191.87842599999999</v>
      </c>
      <c r="C225">
        <v>9649.62284</v>
      </c>
      <c r="D225">
        <v>294436.09299999999</v>
      </c>
      <c r="E225">
        <v>224555.033</v>
      </c>
      <c r="F225">
        <v>102324.71980000001</v>
      </c>
      <c r="G225">
        <v>159704.82</v>
      </c>
      <c r="H225">
        <v>470779.56900000002</v>
      </c>
      <c r="I225">
        <v>130685.8799</v>
      </c>
      <c r="J225">
        <v>56328.5386</v>
      </c>
      <c r="K225">
        <v>34117.658100000001</v>
      </c>
      <c r="L225">
        <v>3655.9147149999999</v>
      </c>
      <c r="M225">
        <v>2267.110572</v>
      </c>
      <c r="N225">
        <v>813.7233387</v>
      </c>
      <c r="O225">
        <v>397.37189000000001</v>
      </c>
      <c r="P225">
        <v>1846.686033</v>
      </c>
      <c r="R225" s="1"/>
    </row>
    <row r="226" spans="2:18" x14ac:dyDescent="0.2">
      <c r="B226">
        <v>0</v>
      </c>
      <c r="C226">
        <v>15332.21414</v>
      </c>
      <c r="D226">
        <v>80266.571400000001</v>
      </c>
      <c r="E226">
        <v>425831.83500000002</v>
      </c>
      <c r="F226">
        <v>346974.34899999999</v>
      </c>
      <c r="G226">
        <v>105151.5606</v>
      </c>
      <c r="H226">
        <v>170382.75200000001</v>
      </c>
      <c r="I226">
        <v>357627.32299999997</v>
      </c>
      <c r="J226">
        <v>85956.498900000006</v>
      </c>
      <c r="K226">
        <v>29457.682199999999</v>
      </c>
      <c r="L226">
        <v>22278.072499999998</v>
      </c>
      <c r="M226">
        <v>5336.2218430000003</v>
      </c>
      <c r="N226">
        <v>1340.471937</v>
      </c>
      <c r="O226">
        <v>628.37087789999998</v>
      </c>
      <c r="P226">
        <v>938.37269700000002</v>
      </c>
      <c r="R226" s="1"/>
    </row>
    <row r="227" spans="2:18" x14ac:dyDescent="0.2">
      <c r="B227">
        <v>0</v>
      </c>
      <c r="C227">
        <v>3084.0818570000001</v>
      </c>
      <c r="D227">
        <v>46891.601499999997</v>
      </c>
      <c r="E227">
        <v>154726.845</v>
      </c>
      <c r="F227">
        <v>582562.62899999996</v>
      </c>
      <c r="G227">
        <v>410467.83600000001</v>
      </c>
      <c r="H227">
        <v>135860.79699999999</v>
      </c>
      <c r="I227">
        <v>127004.3253</v>
      </c>
      <c r="J227">
        <v>157299.897</v>
      </c>
      <c r="K227">
        <v>58963.253100000002</v>
      </c>
      <c r="L227">
        <v>34428.2503</v>
      </c>
      <c r="M227">
        <v>15999.852279999999</v>
      </c>
      <c r="N227">
        <v>5423.6446690000002</v>
      </c>
      <c r="O227">
        <v>3709.1052249999998</v>
      </c>
      <c r="P227">
        <v>1982.923133</v>
      </c>
      <c r="R227" s="1"/>
    </row>
    <row r="228" spans="2:18" x14ac:dyDescent="0.2">
      <c r="B228">
        <v>896.24677599999995</v>
      </c>
      <c r="C228">
        <v>46960.366499999996</v>
      </c>
      <c r="D228">
        <v>108614.984</v>
      </c>
      <c r="E228">
        <v>213379.41399999999</v>
      </c>
      <c r="F228">
        <v>287356.30699999997</v>
      </c>
      <c r="G228">
        <v>602274.72</v>
      </c>
      <c r="H228">
        <v>270186.35600000003</v>
      </c>
      <c r="I228">
        <v>100646.4037</v>
      </c>
      <c r="J228">
        <v>86265.325100000002</v>
      </c>
      <c r="K228">
        <v>96759.331000000006</v>
      </c>
      <c r="L228">
        <v>33892.198100000001</v>
      </c>
      <c r="M228">
        <v>15336.596380000001</v>
      </c>
      <c r="N228">
        <v>11015.279280000001</v>
      </c>
      <c r="O228">
        <v>2669.2013710000001</v>
      </c>
      <c r="P228">
        <v>1835.449136</v>
      </c>
      <c r="R228" s="1"/>
    </row>
    <row r="229" spans="2:18" x14ac:dyDescent="0.2">
      <c r="B229">
        <v>0</v>
      </c>
      <c r="C229">
        <v>14109.643770000001</v>
      </c>
      <c r="D229">
        <v>408579.70799999998</v>
      </c>
      <c r="E229">
        <v>323481.978</v>
      </c>
      <c r="F229">
        <v>367205.84399999998</v>
      </c>
      <c r="G229">
        <v>307130.69799999997</v>
      </c>
      <c r="H229">
        <v>331247.14500000002</v>
      </c>
      <c r="I229">
        <v>158767.45000000001</v>
      </c>
      <c r="J229">
        <v>49547.880499999999</v>
      </c>
      <c r="K229">
        <v>38445.472199999997</v>
      </c>
      <c r="L229">
        <v>36120.183100000002</v>
      </c>
      <c r="M229">
        <v>22732.501079999998</v>
      </c>
      <c r="N229">
        <v>6770.8467700000001</v>
      </c>
      <c r="O229">
        <v>3455.5624160000002</v>
      </c>
      <c r="P229">
        <v>3195.1958530000002</v>
      </c>
      <c r="R229" s="1"/>
    </row>
    <row r="230" spans="2:18" x14ac:dyDescent="0.2">
      <c r="B230">
        <v>0</v>
      </c>
      <c r="C230">
        <v>472.74695639999999</v>
      </c>
      <c r="D230">
        <v>90113.139299999995</v>
      </c>
      <c r="E230">
        <v>825409.40300000005</v>
      </c>
      <c r="F230">
        <v>483692.60499999998</v>
      </c>
      <c r="G230">
        <v>238969.49900000001</v>
      </c>
      <c r="H230">
        <v>168482.40299999999</v>
      </c>
      <c r="I230">
        <v>155208.60699999999</v>
      </c>
      <c r="J230">
        <v>63231.432699999998</v>
      </c>
      <c r="K230">
        <v>15501.65921</v>
      </c>
      <c r="L230">
        <v>18560.981510000001</v>
      </c>
      <c r="M230">
        <v>26774.43792</v>
      </c>
      <c r="N230">
        <v>8939.6407569999992</v>
      </c>
      <c r="O230">
        <v>6410.6769320000003</v>
      </c>
      <c r="P230">
        <v>7628.2843789999997</v>
      </c>
      <c r="R230" s="1"/>
    </row>
    <row r="231" spans="2:18" x14ac:dyDescent="0.2">
      <c r="B231">
        <v>0</v>
      </c>
      <c r="C231">
        <v>4141.0527599999996</v>
      </c>
      <c r="D231">
        <v>51083.675199999998</v>
      </c>
      <c r="E231">
        <v>399372.82799999998</v>
      </c>
      <c r="F231">
        <v>859074.43799999997</v>
      </c>
      <c r="G231">
        <v>483457.92099999997</v>
      </c>
      <c r="H231">
        <v>157561.81</v>
      </c>
      <c r="I231">
        <v>68662.805999999997</v>
      </c>
      <c r="J231">
        <v>68321.411699999997</v>
      </c>
      <c r="K231">
        <v>30797.672399999999</v>
      </c>
      <c r="L231">
        <v>9622.5457600000009</v>
      </c>
      <c r="M231">
        <v>8925.6146100000005</v>
      </c>
      <c r="N231">
        <v>3027.0527649999999</v>
      </c>
      <c r="O231">
        <v>2244.0739680000001</v>
      </c>
      <c r="P231">
        <v>2795.475058</v>
      </c>
      <c r="R231" s="1"/>
    </row>
    <row r="232" spans="2:18" x14ac:dyDescent="0.2">
      <c r="B232">
        <v>0</v>
      </c>
      <c r="C232">
        <v>9976.6183189999992</v>
      </c>
      <c r="D232">
        <v>83181.280599999998</v>
      </c>
      <c r="E232">
        <v>293286.82</v>
      </c>
      <c r="F232">
        <v>615345.93900000001</v>
      </c>
      <c r="G232">
        <v>592562.50899999996</v>
      </c>
      <c r="H232">
        <v>283626.99599999998</v>
      </c>
      <c r="I232">
        <v>109860.03509999999</v>
      </c>
      <c r="J232">
        <v>49506.308100000002</v>
      </c>
      <c r="K232">
        <v>40670.168799999999</v>
      </c>
      <c r="L232">
        <v>16990.443380000001</v>
      </c>
      <c r="M232">
        <v>8261.9963549999993</v>
      </c>
      <c r="N232">
        <v>8356.4326149999997</v>
      </c>
      <c r="O232">
        <v>4547.5653460000003</v>
      </c>
      <c r="P232">
        <v>7080.6815200000001</v>
      </c>
      <c r="R232" s="1"/>
    </row>
    <row r="233" spans="2:18" x14ac:dyDescent="0.2">
      <c r="B233">
        <v>1628.5752</v>
      </c>
      <c r="C233">
        <v>16913.692749999998</v>
      </c>
      <c r="D233">
        <v>60498.610200000003</v>
      </c>
      <c r="E233">
        <v>137515.0123</v>
      </c>
      <c r="F233">
        <v>388609.22200000001</v>
      </c>
      <c r="G233">
        <v>508735.359</v>
      </c>
      <c r="H233">
        <v>300146.88199999998</v>
      </c>
      <c r="I233">
        <v>139480.68549999999</v>
      </c>
      <c r="J233">
        <v>47584.317000000003</v>
      </c>
      <c r="K233">
        <v>27418.282899999998</v>
      </c>
      <c r="L233">
        <v>24217.6908</v>
      </c>
      <c r="M233">
        <v>9501.0159299999996</v>
      </c>
      <c r="N233">
        <v>6060.7597599999999</v>
      </c>
      <c r="O233">
        <v>2823.2879050000001</v>
      </c>
      <c r="P233">
        <v>11372.58626</v>
      </c>
      <c r="R233" s="1"/>
    </row>
    <row r="234" spans="2:18" x14ac:dyDescent="0.2">
      <c r="B234">
        <v>0</v>
      </c>
      <c r="C234">
        <v>25887.483100000001</v>
      </c>
      <c r="D234">
        <v>57572.9208</v>
      </c>
      <c r="E234">
        <v>79413.828699999998</v>
      </c>
      <c r="F234">
        <v>148847.77299999999</v>
      </c>
      <c r="G234">
        <v>308393.40299999999</v>
      </c>
      <c r="H234">
        <v>242016.84</v>
      </c>
      <c r="I234">
        <v>149334.43799999999</v>
      </c>
      <c r="J234">
        <v>82517.860499999995</v>
      </c>
      <c r="K234">
        <v>21781.635699999999</v>
      </c>
      <c r="L234">
        <v>18399.44181</v>
      </c>
      <c r="M234">
        <v>13973.05623</v>
      </c>
      <c r="N234">
        <v>8882.4894800000002</v>
      </c>
      <c r="O234">
        <v>2825.0659930000002</v>
      </c>
      <c r="P234">
        <v>12828.15648</v>
      </c>
      <c r="R234" s="1"/>
    </row>
    <row r="235" spans="2:18" x14ac:dyDescent="0.2">
      <c r="B235">
        <v>0</v>
      </c>
      <c r="C235">
        <v>1314.5833439999999</v>
      </c>
      <c r="D235">
        <v>175885.81200000001</v>
      </c>
      <c r="E235">
        <v>199871.24400000001</v>
      </c>
      <c r="F235">
        <v>82354.686100000006</v>
      </c>
      <c r="G235">
        <v>112946.04670000001</v>
      </c>
      <c r="H235">
        <v>123367.32399999999</v>
      </c>
      <c r="I235">
        <v>104017.57580000001</v>
      </c>
      <c r="J235">
        <v>65932.2264</v>
      </c>
      <c r="K235">
        <v>40456.074999999997</v>
      </c>
      <c r="L235">
        <v>23896.423009999999</v>
      </c>
      <c r="M235">
        <v>7607.2103200000001</v>
      </c>
      <c r="N235">
        <v>8195.8337100000008</v>
      </c>
      <c r="O235">
        <v>3332.5536379999999</v>
      </c>
      <c r="P235">
        <v>9010.2202500000003</v>
      </c>
      <c r="R235" s="1"/>
    </row>
    <row r="236" spans="2:18" x14ac:dyDescent="0.2">
      <c r="B236">
        <v>1038.9717209999999</v>
      </c>
      <c r="C236">
        <v>27151.5792</v>
      </c>
      <c r="D236">
        <v>30847.1456</v>
      </c>
      <c r="E236">
        <v>557916.68099999998</v>
      </c>
      <c r="F236">
        <v>220633.75700000001</v>
      </c>
      <c r="G236">
        <v>55007.150900000001</v>
      </c>
      <c r="H236">
        <v>42454.515700000004</v>
      </c>
      <c r="I236">
        <v>56572.318099999997</v>
      </c>
      <c r="J236">
        <v>52871.3344</v>
      </c>
      <c r="K236">
        <v>31764.1322</v>
      </c>
      <c r="L236">
        <v>15999.889300000001</v>
      </c>
      <c r="M236">
        <v>8793.9052900000006</v>
      </c>
      <c r="N236">
        <v>6228.4965099999999</v>
      </c>
      <c r="O236">
        <v>4729.51278</v>
      </c>
      <c r="P236">
        <v>5530.0340500000002</v>
      </c>
      <c r="R236" s="1"/>
    </row>
    <row r="237" spans="2:18" x14ac:dyDescent="0.2">
      <c r="B237">
        <v>439.069909</v>
      </c>
      <c r="C237">
        <v>11410.41346</v>
      </c>
      <c r="D237">
        <v>192811.109</v>
      </c>
      <c r="E237">
        <v>115606.25109999999</v>
      </c>
      <c r="F237">
        <v>809474.86499999999</v>
      </c>
      <c r="G237">
        <v>284361.95400000003</v>
      </c>
      <c r="H237">
        <v>64084.642800000001</v>
      </c>
      <c r="I237">
        <v>37701.133500000004</v>
      </c>
      <c r="J237">
        <v>38348.106899999999</v>
      </c>
      <c r="K237">
        <v>40244.483399999997</v>
      </c>
      <c r="L237">
        <v>25274.387999999999</v>
      </c>
      <c r="M237">
        <v>12844.81351</v>
      </c>
      <c r="N237">
        <v>1822.8192959999999</v>
      </c>
      <c r="O237">
        <v>4088.8815199999999</v>
      </c>
      <c r="P237">
        <v>4234.6008060000004</v>
      </c>
      <c r="R237" s="1"/>
    </row>
    <row r="238" spans="2:18" x14ac:dyDescent="0.2">
      <c r="B238">
        <v>0</v>
      </c>
      <c r="C238">
        <v>23705.4107</v>
      </c>
      <c r="D238">
        <v>117842.83839999999</v>
      </c>
      <c r="E238">
        <v>943811.88399999996</v>
      </c>
      <c r="F238">
        <v>173671.16200000001</v>
      </c>
      <c r="G238">
        <v>433067.10100000002</v>
      </c>
      <c r="H238">
        <v>139900.66</v>
      </c>
      <c r="I238">
        <v>36952.281300000002</v>
      </c>
      <c r="J238">
        <v>17622.73171</v>
      </c>
      <c r="K238">
        <v>14680.59296</v>
      </c>
      <c r="L238">
        <v>16212.08037</v>
      </c>
      <c r="M238">
        <v>13833.84497</v>
      </c>
      <c r="N238">
        <v>7795.157365</v>
      </c>
      <c r="O238">
        <v>5916.0052589999996</v>
      </c>
      <c r="P238">
        <v>3021.4043219999999</v>
      </c>
      <c r="R238" s="1"/>
    </row>
    <row r="239" spans="2:18" x14ac:dyDescent="0.2">
      <c r="B239">
        <v>1747.780352</v>
      </c>
      <c r="C239">
        <v>824.48852820000002</v>
      </c>
      <c r="D239">
        <v>65324.891100000001</v>
      </c>
      <c r="E239">
        <v>342119.48</v>
      </c>
      <c r="F239">
        <v>955524.16</v>
      </c>
      <c r="G239">
        <v>195194.90400000001</v>
      </c>
      <c r="H239">
        <v>155881.12899999999</v>
      </c>
      <c r="I239">
        <v>69052.363800000006</v>
      </c>
      <c r="J239">
        <v>20085.8442</v>
      </c>
      <c r="K239">
        <v>13334.205529999999</v>
      </c>
      <c r="L239">
        <v>12521.419760000001</v>
      </c>
      <c r="M239">
        <v>11956.74358</v>
      </c>
      <c r="N239">
        <v>7948.4098800000002</v>
      </c>
      <c r="O239">
        <v>4855.1087630000002</v>
      </c>
      <c r="P239">
        <v>5556.1290019999997</v>
      </c>
      <c r="R239" s="1"/>
    </row>
    <row r="240" spans="2:18" x14ac:dyDescent="0.2">
      <c r="B240">
        <v>0</v>
      </c>
      <c r="C240">
        <v>39591.368799999997</v>
      </c>
      <c r="D240">
        <v>31441.2997</v>
      </c>
      <c r="E240">
        <v>168628.579</v>
      </c>
      <c r="F240">
        <v>397383.81699999998</v>
      </c>
      <c r="G240">
        <v>752245.70799999998</v>
      </c>
      <c r="H240">
        <v>210304.18900000001</v>
      </c>
      <c r="I240">
        <v>86346.612599999993</v>
      </c>
      <c r="J240">
        <v>29153.561099999999</v>
      </c>
      <c r="K240">
        <v>9015.7759100000003</v>
      </c>
      <c r="L240">
        <v>4631.8991589999996</v>
      </c>
      <c r="M240">
        <v>4743.5653650000004</v>
      </c>
      <c r="N240">
        <v>4481.7163170000003</v>
      </c>
      <c r="O240">
        <v>2911.4349900000002</v>
      </c>
      <c r="P240">
        <v>6138.4556300000004</v>
      </c>
      <c r="R240" s="1"/>
    </row>
    <row r="241" spans="2:39" x14ac:dyDescent="0.2">
      <c r="B241">
        <v>0</v>
      </c>
      <c r="C241">
        <v>15549.9727</v>
      </c>
      <c r="D241">
        <v>631397.08600000001</v>
      </c>
      <c r="E241">
        <v>196844.851</v>
      </c>
      <c r="F241">
        <v>227614.35800000001</v>
      </c>
      <c r="G241">
        <v>384587.55</v>
      </c>
      <c r="H241">
        <v>510512.42300000001</v>
      </c>
      <c r="I241">
        <v>88357.546499999997</v>
      </c>
      <c r="J241">
        <v>42724.362300000001</v>
      </c>
      <c r="K241">
        <v>17374.720990000002</v>
      </c>
      <c r="L241">
        <v>3223.6942199999999</v>
      </c>
      <c r="M241">
        <v>2158.6444339999998</v>
      </c>
      <c r="N241">
        <v>3330.5561309999998</v>
      </c>
      <c r="O241">
        <v>2753.729476</v>
      </c>
      <c r="P241">
        <v>1284.5125410000001</v>
      </c>
      <c r="R241" s="1"/>
    </row>
    <row r="242" spans="2:39" x14ac:dyDescent="0.2">
      <c r="B242">
        <v>0</v>
      </c>
      <c r="C242">
        <v>555.39354200000002</v>
      </c>
      <c r="D242">
        <v>91851.189499999993</v>
      </c>
      <c r="E242">
        <v>1389644.25</v>
      </c>
      <c r="F242">
        <v>159006.375</v>
      </c>
      <c r="G242">
        <v>175711.42300000001</v>
      </c>
      <c r="H242">
        <v>174809.337</v>
      </c>
      <c r="I242">
        <v>222725.31299999999</v>
      </c>
      <c r="J242">
        <v>34996.345699999998</v>
      </c>
      <c r="K242">
        <v>13321.87329</v>
      </c>
      <c r="L242">
        <v>7861.9931310000002</v>
      </c>
      <c r="M242">
        <v>501.04435799999999</v>
      </c>
      <c r="N242">
        <v>1350.8935429999999</v>
      </c>
      <c r="O242">
        <v>754.64116520000005</v>
      </c>
      <c r="P242">
        <v>1042.4854439999999</v>
      </c>
      <c r="R242" s="1"/>
    </row>
    <row r="243" spans="2:39" x14ac:dyDescent="0.2">
      <c r="B243">
        <v>0</v>
      </c>
      <c r="C243">
        <v>1975.88291</v>
      </c>
      <c r="D243">
        <v>29357.662799999998</v>
      </c>
      <c r="E243">
        <v>552331.01300000004</v>
      </c>
      <c r="F243">
        <v>894751.01399999997</v>
      </c>
      <c r="G243">
        <v>212574.43599999999</v>
      </c>
      <c r="H243">
        <v>148293.98199999999</v>
      </c>
      <c r="I243">
        <v>122884.43399999999</v>
      </c>
      <c r="J243">
        <v>97040.3217</v>
      </c>
      <c r="K243">
        <v>21464.13063</v>
      </c>
      <c r="L243">
        <v>7863.5069400000002</v>
      </c>
      <c r="M243">
        <v>6297.6245760000002</v>
      </c>
      <c r="N243">
        <v>506.30147399999998</v>
      </c>
      <c r="O243">
        <v>238.8338914</v>
      </c>
      <c r="P243">
        <v>138.70700429999999</v>
      </c>
      <c r="R243" s="1"/>
    </row>
    <row r="244" spans="2:39" x14ac:dyDescent="0.2">
      <c r="B244">
        <v>0</v>
      </c>
      <c r="C244">
        <v>1391.5304369999999</v>
      </c>
      <c r="D244">
        <v>13793.76247</v>
      </c>
      <c r="E244">
        <v>114102.1335</v>
      </c>
      <c r="F244">
        <v>1216661.6200000001</v>
      </c>
      <c r="G244">
        <v>504015.00799999997</v>
      </c>
      <c r="H244">
        <v>105508.2663</v>
      </c>
      <c r="I244">
        <v>82175.214300000007</v>
      </c>
      <c r="J244">
        <v>60892.036</v>
      </c>
      <c r="K244">
        <v>26593.484899999999</v>
      </c>
      <c r="L244">
        <v>4188.2365600000003</v>
      </c>
      <c r="M244">
        <v>1215.619512</v>
      </c>
      <c r="N244">
        <v>331.57811500000003</v>
      </c>
      <c r="O244">
        <v>662.57118100000002</v>
      </c>
      <c r="P244">
        <v>461.25869999999998</v>
      </c>
      <c r="R244" s="1"/>
    </row>
    <row r="245" spans="2:39" x14ac:dyDescent="0.2">
      <c r="B245" t="s">
        <v>33</v>
      </c>
    </row>
    <row r="246" spans="2:39" x14ac:dyDescent="0.2">
      <c r="B246">
        <v>3916.2433479353099</v>
      </c>
      <c r="C246">
        <v>10303.380660335501</v>
      </c>
      <c r="D246">
        <v>7791.9170146296501</v>
      </c>
      <c r="E246">
        <v>9070.4019080689995</v>
      </c>
      <c r="F246">
        <v>7658.7231477049399</v>
      </c>
      <c r="G246">
        <v>7967.3884700989302</v>
      </c>
      <c r="H246">
        <v>11561.513134074001</v>
      </c>
      <c r="I246">
        <v>10450.625636627801</v>
      </c>
      <c r="J246">
        <v>12964.3812730113</v>
      </c>
      <c r="K246">
        <v>7772.1638465551905</v>
      </c>
      <c r="L246">
        <v>7121.3063569475298</v>
      </c>
      <c r="M246">
        <v>8319.1851691401607</v>
      </c>
      <c r="N246">
        <v>7952.3932523657004</v>
      </c>
      <c r="O246">
        <v>7885.83096146966</v>
      </c>
      <c r="P246">
        <v>4387.3991934122796</v>
      </c>
      <c r="Q246">
        <v>5108.1467778962997</v>
      </c>
      <c r="R246">
        <v>3731.1496696853696</v>
      </c>
      <c r="S246">
        <v>5532.8283159012999</v>
      </c>
      <c r="T246">
        <v>8255.5540387423589</v>
      </c>
      <c r="U246">
        <v>6282.0215789946997</v>
      </c>
      <c r="V246">
        <v>7392.5143567670693</v>
      </c>
      <c r="W246">
        <v>12305.2879261897</v>
      </c>
      <c r="X246">
        <v>5866.8221229208002</v>
      </c>
      <c r="Y246">
        <v>7608.1996935097795</v>
      </c>
      <c r="Z246">
        <v>4582.65190757853</v>
      </c>
      <c r="AA246">
        <v>7653.1459716168592</v>
      </c>
      <c r="AB246">
        <v>4751.7294236630605</v>
      </c>
      <c r="AC246">
        <v>3617.51220152019</v>
      </c>
      <c r="AD246">
        <v>5829.74990292641</v>
      </c>
      <c r="AE246">
        <v>4533.7743933024703</v>
      </c>
      <c r="AF246">
        <v>5186.8670248018798</v>
      </c>
      <c r="AG246">
        <v>6668.3078375141104</v>
      </c>
      <c r="AH246">
        <v>12172.915953710501</v>
      </c>
      <c r="AI246">
        <v>10589.486599894301</v>
      </c>
      <c r="AJ246">
        <v>9128.0358421845012</v>
      </c>
      <c r="AK246">
        <v>9011.9136274164102</v>
      </c>
      <c r="AL246">
        <v>5826.2082545902895</v>
      </c>
      <c r="AM246">
        <v>9732.5385286957098</v>
      </c>
    </row>
    <row r="247" spans="2:39" x14ac:dyDescent="0.2">
      <c r="B247" t="s">
        <v>228</v>
      </c>
    </row>
    <row r="248" spans="2:39" x14ac:dyDescent="0.2">
      <c r="B248">
        <v>327.58364080868301</v>
      </c>
      <c r="C248">
        <v>761.892260918994</v>
      </c>
      <c r="D248">
        <v>704.21149393461008</v>
      </c>
      <c r="E248">
        <v>749.09249832111004</v>
      </c>
      <c r="F248">
        <v>641.11998189741303</v>
      </c>
      <c r="G248">
        <v>716.91674659108105</v>
      </c>
      <c r="H248">
        <v>1137.23856440128</v>
      </c>
      <c r="I248">
        <v>832.12143720478605</v>
      </c>
      <c r="J248">
        <v>1380.2428021861699</v>
      </c>
      <c r="K248">
        <v>608.80438200978699</v>
      </c>
      <c r="L248">
        <v>601.05397376370104</v>
      </c>
      <c r="M248">
        <v>630.44894102164199</v>
      </c>
      <c r="N248">
        <v>682.93648129139899</v>
      </c>
      <c r="O248">
        <v>790.67881443727003</v>
      </c>
      <c r="P248">
        <v>335.75338641348799</v>
      </c>
      <c r="Q248">
        <v>383.43037879052201</v>
      </c>
      <c r="R248">
        <v>269.63257843125598</v>
      </c>
      <c r="S248">
        <v>492.36046474022498</v>
      </c>
      <c r="T248">
        <v>760.01306794597804</v>
      </c>
      <c r="U248">
        <v>484.33776902025198</v>
      </c>
      <c r="V248">
        <v>528.53339365545605</v>
      </c>
      <c r="W248">
        <v>1016.6514140648001</v>
      </c>
      <c r="X248">
        <v>449.98631666945602</v>
      </c>
      <c r="Y248">
        <v>623.16305605164098</v>
      </c>
      <c r="Z248">
        <v>395.27263008353901</v>
      </c>
      <c r="AA248">
        <v>792.70792379632201</v>
      </c>
      <c r="AB248">
        <v>479.45992165508096</v>
      </c>
      <c r="AC248">
        <v>430.59137288649396</v>
      </c>
      <c r="AD248">
        <v>584.55271612064905</v>
      </c>
      <c r="AE248">
        <v>358.186784738982</v>
      </c>
      <c r="AF248">
        <v>401.80583455332004</v>
      </c>
      <c r="AG248">
        <v>539.28183588229797</v>
      </c>
      <c r="AH248">
        <v>825.81606800286204</v>
      </c>
      <c r="AI248">
        <v>702.95609804633204</v>
      </c>
      <c r="AJ248">
        <v>779.27359977511401</v>
      </c>
      <c r="AK248">
        <v>588.78606057309105</v>
      </c>
      <c r="AL248">
        <v>447.61320665320301</v>
      </c>
      <c r="AM248">
        <v>629.43035498404197</v>
      </c>
    </row>
    <row r="249" spans="2:39" x14ac:dyDescent="0.2">
      <c r="B249" t="s">
        <v>35</v>
      </c>
    </row>
    <row r="250" spans="2:39" x14ac:dyDescent="0.2">
      <c r="B250">
        <v>3.1871223999999997E-2</v>
      </c>
      <c r="C250">
        <v>7.5186374E-2</v>
      </c>
      <c r="D250">
        <v>0.166587607</v>
      </c>
      <c r="E250">
        <v>0.34923397</v>
      </c>
      <c r="F250">
        <v>0.42870269999999999</v>
      </c>
      <c r="G250">
        <v>0.66635591900000002</v>
      </c>
      <c r="H250">
        <v>1.0232397929999999</v>
      </c>
      <c r="I250">
        <v>1.1244510560000001</v>
      </c>
      <c r="J250">
        <v>1.2024591099999999</v>
      </c>
      <c r="K250">
        <v>1.378245484</v>
      </c>
      <c r="L250">
        <v>1.5882505650000001</v>
      </c>
      <c r="M250">
        <v>1.6256944149999999</v>
      </c>
      <c r="N250">
        <v>1.8809594569999999</v>
      </c>
      <c r="O250">
        <v>1.8016841139999999</v>
      </c>
      <c r="P250">
        <v>2.6676210679999999</v>
      </c>
    </row>
    <row r="251" spans="2:39" x14ac:dyDescent="0.2">
      <c r="B251">
        <v>1.7393809E-2</v>
      </c>
      <c r="C251">
        <v>0.141313627</v>
      </c>
      <c r="D251">
        <v>0.239721404</v>
      </c>
      <c r="E251">
        <v>0.36015736999999998</v>
      </c>
      <c r="F251">
        <v>0.49305377099999997</v>
      </c>
      <c r="G251">
        <v>0.57769222600000003</v>
      </c>
      <c r="H251">
        <v>0.72739900999999996</v>
      </c>
      <c r="I251">
        <v>1.074181367</v>
      </c>
      <c r="J251">
        <v>1.125758789</v>
      </c>
      <c r="K251">
        <v>1.0202841309999999</v>
      </c>
      <c r="L251">
        <v>1.1209487629999999</v>
      </c>
      <c r="M251">
        <v>1.1300932930000001</v>
      </c>
      <c r="N251">
        <v>1.5578007229999999</v>
      </c>
      <c r="O251">
        <v>1.114661624</v>
      </c>
      <c r="P251">
        <v>1.936216556</v>
      </c>
    </row>
    <row r="252" spans="2:39" x14ac:dyDescent="0.2">
      <c r="B252">
        <v>1.4057076E-2</v>
      </c>
      <c r="C252">
        <v>7.2449457999999994E-2</v>
      </c>
      <c r="D252">
        <v>0.26355360999999999</v>
      </c>
      <c r="E252">
        <v>0.35903175500000001</v>
      </c>
      <c r="F252">
        <v>0.48275256100000002</v>
      </c>
      <c r="G252">
        <v>0.61694215399999996</v>
      </c>
      <c r="H252">
        <v>0.75749394599999997</v>
      </c>
      <c r="I252">
        <v>1.0179037520000001</v>
      </c>
      <c r="J252">
        <v>1.220207676</v>
      </c>
      <c r="K252">
        <v>1.406610382</v>
      </c>
      <c r="L252">
        <v>1.5275826969999999</v>
      </c>
      <c r="M252">
        <v>1.688724696</v>
      </c>
      <c r="N252">
        <v>1.345476653</v>
      </c>
      <c r="O252">
        <v>1.4676988310000001</v>
      </c>
      <c r="P252">
        <v>2.0786438180000002</v>
      </c>
    </row>
    <row r="253" spans="2:39" x14ac:dyDescent="0.2">
      <c r="B253">
        <v>1.3549291E-2</v>
      </c>
      <c r="C253">
        <v>0.104355437</v>
      </c>
      <c r="D253">
        <v>0.26448149700000001</v>
      </c>
      <c r="E253">
        <v>0.41023156799999999</v>
      </c>
      <c r="F253">
        <v>0.51415543600000002</v>
      </c>
      <c r="G253">
        <v>0.64864282900000003</v>
      </c>
      <c r="H253">
        <v>0.78391951900000001</v>
      </c>
      <c r="I253">
        <v>0.92629028800000002</v>
      </c>
      <c r="J253">
        <v>1.428378741</v>
      </c>
      <c r="K253">
        <v>1.1324103240000001</v>
      </c>
      <c r="L253">
        <v>1.297617453</v>
      </c>
      <c r="M253">
        <v>1.7270401609999999</v>
      </c>
      <c r="N253">
        <v>1.6286851440000001</v>
      </c>
      <c r="O253">
        <v>1.613653</v>
      </c>
      <c r="P253">
        <v>2.5696856060000002</v>
      </c>
    </row>
    <row r="254" spans="2:39" x14ac:dyDescent="0.2">
      <c r="B254">
        <v>1.1730163E-2</v>
      </c>
      <c r="C254">
        <v>0.101955014</v>
      </c>
      <c r="D254">
        <v>0.18315827800000001</v>
      </c>
      <c r="E254">
        <v>0.35644832700000001</v>
      </c>
      <c r="F254">
        <v>0.461883773</v>
      </c>
      <c r="G254">
        <v>0.63826713999999996</v>
      </c>
      <c r="H254">
        <v>0.71793926399999997</v>
      </c>
      <c r="I254">
        <v>0.85061933599999995</v>
      </c>
      <c r="J254">
        <v>1.0120583830000001</v>
      </c>
      <c r="K254">
        <v>1.2912231940000001</v>
      </c>
      <c r="L254">
        <v>1.3223799810000001</v>
      </c>
      <c r="M254">
        <v>1.1485664499999999</v>
      </c>
      <c r="N254">
        <v>2.2949785739999999</v>
      </c>
      <c r="O254">
        <v>2.1651018020000001</v>
      </c>
      <c r="P254">
        <v>2.4223317629999999</v>
      </c>
    </row>
    <row r="255" spans="2:39" x14ac:dyDescent="0.2">
      <c r="B255">
        <v>1.7441664999999999E-2</v>
      </c>
      <c r="C255">
        <v>0.109681581</v>
      </c>
      <c r="D255">
        <v>0.26237806499999999</v>
      </c>
      <c r="E255">
        <v>0.35354503300000001</v>
      </c>
      <c r="F255">
        <v>0.43188498400000003</v>
      </c>
      <c r="G255">
        <v>0.52504425700000001</v>
      </c>
      <c r="H255">
        <v>0.70514499799999997</v>
      </c>
      <c r="I255">
        <v>0.79547769300000004</v>
      </c>
      <c r="J255">
        <v>0.89593169500000003</v>
      </c>
      <c r="K255">
        <v>1.0049156990000001</v>
      </c>
      <c r="L255">
        <v>1.1979873350000001</v>
      </c>
      <c r="M255">
        <v>1.3999256659999999</v>
      </c>
      <c r="N255">
        <v>1.740252167</v>
      </c>
      <c r="O255">
        <v>2.020298146</v>
      </c>
      <c r="P255">
        <v>2.27497792</v>
      </c>
    </row>
    <row r="256" spans="2:39" x14ac:dyDescent="0.2">
      <c r="B256">
        <v>1.8388785000000001E-2</v>
      </c>
      <c r="C256">
        <v>0.108357895</v>
      </c>
      <c r="D256">
        <v>0.29606227499999999</v>
      </c>
      <c r="E256">
        <v>0.35541288399999998</v>
      </c>
      <c r="F256">
        <v>0.45730195699999998</v>
      </c>
      <c r="G256">
        <v>0.520529774</v>
      </c>
      <c r="H256">
        <v>0.60078660100000003</v>
      </c>
      <c r="I256">
        <v>0.75443753999999996</v>
      </c>
      <c r="J256">
        <v>0.85129529800000003</v>
      </c>
      <c r="K256">
        <v>1.001504087</v>
      </c>
      <c r="L256">
        <v>1.2032022170000001</v>
      </c>
      <c r="M256">
        <v>1.2163605500000001</v>
      </c>
      <c r="N256">
        <v>1.7121881990000001</v>
      </c>
      <c r="O256">
        <v>0.95198619100000004</v>
      </c>
      <c r="P256">
        <v>1.801976816</v>
      </c>
    </row>
    <row r="257" spans="2:16" x14ac:dyDescent="0.2">
      <c r="B257">
        <v>1.5641812000000001E-2</v>
      </c>
      <c r="C257">
        <v>9.1536768000000004E-2</v>
      </c>
      <c r="D257">
        <v>0.167784923</v>
      </c>
      <c r="E257">
        <v>0.38474921899999998</v>
      </c>
      <c r="F257">
        <v>0.454824642</v>
      </c>
      <c r="G257">
        <v>0.52882167800000002</v>
      </c>
      <c r="H257">
        <v>0.628900707</v>
      </c>
      <c r="I257">
        <v>0.67302418799999997</v>
      </c>
      <c r="J257">
        <v>0.92673046699999995</v>
      </c>
      <c r="K257">
        <v>0.92397893499999995</v>
      </c>
      <c r="L257">
        <v>1.0457629500000001</v>
      </c>
      <c r="M257">
        <v>1.078273408</v>
      </c>
      <c r="N257">
        <v>1.1241320939999999</v>
      </c>
      <c r="O257">
        <v>1.186541772</v>
      </c>
      <c r="P257">
        <v>1.2835628160000001</v>
      </c>
    </row>
    <row r="258" spans="2:16" x14ac:dyDescent="0.2">
      <c r="B258">
        <v>1.2647960999999999E-2</v>
      </c>
      <c r="C258">
        <v>0.102228442</v>
      </c>
      <c r="D258">
        <v>0.15341837999999999</v>
      </c>
      <c r="E258">
        <v>0.37792665800000003</v>
      </c>
      <c r="F258">
        <v>0.50455533399999997</v>
      </c>
      <c r="G258">
        <v>0.572293198</v>
      </c>
      <c r="H258">
        <v>0.61219076800000005</v>
      </c>
      <c r="I258">
        <v>0.72265587399999998</v>
      </c>
      <c r="J258">
        <v>0.79441910699999996</v>
      </c>
      <c r="K258">
        <v>1.0492694650000001</v>
      </c>
      <c r="L258">
        <v>1.0792514440000001</v>
      </c>
      <c r="M258">
        <v>1.137158814</v>
      </c>
      <c r="N258">
        <v>1.0807666840000001</v>
      </c>
      <c r="O258">
        <v>1.2870074659999999</v>
      </c>
      <c r="P258">
        <v>1.385933606</v>
      </c>
    </row>
    <row r="259" spans="2:16" x14ac:dyDescent="0.2">
      <c r="B259">
        <v>1.9444449999999999E-2</v>
      </c>
      <c r="C259">
        <v>0.108252507</v>
      </c>
      <c r="D259">
        <v>0.15701651699999999</v>
      </c>
      <c r="E259">
        <v>0.353881787</v>
      </c>
      <c r="F259">
        <v>0.48575519499999997</v>
      </c>
      <c r="G259">
        <v>0.57871130599999998</v>
      </c>
      <c r="H259">
        <v>0.69470567900000002</v>
      </c>
      <c r="I259">
        <v>0.740103132</v>
      </c>
      <c r="J259">
        <v>0.87309790600000003</v>
      </c>
      <c r="K259">
        <v>0.91118884200000005</v>
      </c>
      <c r="L259">
        <v>1.0925086289999999</v>
      </c>
      <c r="M259">
        <v>1.2012279429999999</v>
      </c>
      <c r="N259">
        <v>1.2663826540000001</v>
      </c>
      <c r="O259">
        <v>1.4252342840000001</v>
      </c>
      <c r="P259">
        <v>1.9242116</v>
      </c>
    </row>
    <row r="260" spans="2:16" x14ac:dyDescent="0.2">
      <c r="B260">
        <v>1.4178377000000001E-2</v>
      </c>
      <c r="C260">
        <v>0.11345733</v>
      </c>
      <c r="D260">
        <v>0.28517685700000001</v>
      </c>
      <c r="E260">
        <v>0.370758013</v>
      </c>
      <c r="F260">
        <v>0.51231376500000003</v>
      </c>
      <c r="G260">
        <v>0.62523353999999998</v>
      </c>
      <c r="H260">
        <v>0.78035116100000002</v>
      </c>
      <c r="I260">
        <v>0.84088123599999998</v>
      </c>
      <c r="J260">
        <v>0.89968751000000002</v>
      </c>
      <c r="K260">
        <v>0.99040290900000005</v>
      </c>
      <c r="L260">
        <v>1.1065231019999999</v>
      </c>
      <c r="M260">
        <v>1.259961283</v>
      </c>
      <c r="N260">
        <v>1.392621332</v>
      </c>
      <c r="O260">
        <v>1.3499512300000001</v>
      </c>
      <c r="P260">
        <v>1.3910092110000001</v>
      </c>
    </row>
    <row r="261" spans="2:16" x14ac:dyDescent="0.2">
      <c r="B261">
        <v>1.181974E-2</v>
      </c>
      <c r="C261">
        <v>7.2052891999999993E-2</v>
      </c>
      <c r="D261">
        <v>0.31435380000000002</v>
      </c>
      <c r="E261">
        <v>0.45564548399999999</v>
      </c>
      <c r="F261">
        <v>0.50264043400000002</v>
      </c>
      <c r="G261">
        <v>0.55280904200000003</v>
      </c>
      <c r="H261">
        <v>0.66307988900000003</v>
      </c>
      <c r="I261">
        <v>0.79591579400000001</v>
      </c>
      <c r="J261">
        <v>0.97696612299999996</v>
      </c>
      <c r="K261">
        <v>1.028585635</v>
      </c>
      <c r="L261">
        <v>1.1534796890000001</v>
      </c>
      <c r="M261">
        <v>1.2566516860000001</v>
      </c>
      <c r="N261">
        <v>1.392489946</v>
      </c>
      <c r="O261">
        <v>1.5495757889999999</v>
      </c>
      <c r="P261">
        <v>1.6988021630000001</v>
      </c>
    </row>
    <row r="262" spans="2:16" x14ac:dyDescent="0.2">
      <c r="B262">
        <v>1.4690312000000001E-2</v>
      </c>
      <c r="C262">
        <v>8.6165247E-2</v>
      </c>
      <c r="D262">
        <v>0.22276179500000001</v>
      </c>
      <c r="E262">
        <v>0.47376944700000001</v>
      </c>
      <c r="F262">
        <v>0.57274905700000001</v>
      </c>
      <c r="G262">
        <v>0.63528625500000002</v>
      </c>
      <c r="H262">
        <v>0.716176916</v>
      </c>
      <c r="I262">
        <v>0.97598427799999998</v>
      </c>
      <c r="J262">
        <v>1.171592634</v>
      </c>
      <c r="K262">
        <v>1.128473359</v>
      </c>
      <c r="L262">
        <v>1.2001578470000001</v>
      </c>
      <c r="M262">
        <v>1.3310659389999999</v>
      </c>
      <c r="N262">
        <v>1.4325765669999999</v>
      </c>
      <c r="O262">
        <v>1.5209780900000001</v>
      </c>
      <c r="P262">
        <v>1.6975231159999999</v>
      </c>
    </row>
    <row r="263" spans="2:16" x14ac:dyDescent="0.2">
      <c r="B263">
        <v>1.2636420000000001E-2</v>
      </c>
      <c r="C263">
        <v>8.8343474000000005E-2</v>
      </c>
      <c r="D263">
        <v>0.14500834700000001</v>
      </c>
      <c r="E263">
        <v>0.37956722999999998</v>
      </c>
      <c r="F263">
        <v>0.48612762199999998</v>
      </c>
      <c r="G263">
        <v>0.62769905599999998</v>
      </c>
      <c r="H263">
        <v>0.65399786699999995</v>
      </c>
      <c r="I263">
        <v>0.800626532</v>
      </c>
      <c r="J263">
        <v>0.93876887200000003</v>
      </c>
      <c r="K263">
        <v>1.172408495</v>
      </c>
      <c r="L263">
        <v>1.136099142</v>
      </c>
      <c r="M263">
        <v>1.307531228</v>
      </c>
      <c r="N263">
        <v>1.3531964489999999</v>
      </c>
      <c r="O263">
        <v>1.434052026</v>
      </c>
      <c r="P263">
        <v>1.6832849700000001</v>
      </c>
    </row>
    <row r="264" spans="2:16" x14ac:dyDescent="0.2">
      <c r="B264">
        <v>1.675515E-2</v>
      </c>
      <c r="C264">
        <v>8.0521230999999999E-2</v>
      </c>
      <c r="D264">
        <v>0.14213957999999999</v>
      </c>
      <c r="E264">
        <v>0.33994276899999998</v>
      </c>
      <c r="F264">
        <v>0.50610839500000004</v>
      </c>
      <c r="G264">
        <v>0.59719628000000002</v>
      </c>
      <c r="H264">
        <v>0.73334842899999997</v>
      </c>
      <c r="I264">
        <v>0.81491027599999999</v>
      </c>
      <c r="J264">
        <v>0.97211799200000004</v>
      </c>
      <c r="K264">
        <v>1.0587134579999999</v>
      </c>
      <c r="L264">
        <v>1.2987063409999999</v>
      </c>
      <c r="M264">
        <v>1.392877301</v>
      </c>
      <c r="N264">
        <v>1.4374407039999999</v>
      </c>
      <c r="O264">
        <v>1.5483713830000001</v>
      </c>
      <c r="P264">
        <v>1.658696089</v>
      </c>
    </row>
    <row r="265" spans="2:16" x14ac:dyDescent="0.2">
      <c r="B265">
        <v>1.6234994999999999E-2</v>
      </c>
      <c r="C265">
        <v>5.3126079E-2</v>
      </c>
      <c r="D265">
        <v>0.18090780200000001</v>
      </c>
      <c r="E265">
        <v>0.36328644599999999</v>
      </c>
      <c r="F265">
        <v>0.43873258199999998</v>
      </c>
      <c r="G265">
        <v>0.59093821400000002</v>
      </c>
      <c r="H265">
        <v>0.70713347999999998</v>
      </c>
      <c r="I265">
        <v>0.80563947999999996</v>
      </c>
      <c r="J265">
        <v>0.97436451499999999</v>
      </c>
      <c r="K265">
        <v>1.0231329849999999</v>
      </c>
      <c r="L265">
        <v>1.1627783840000001</v>
      </c>
      <c r="M265">
        <v>1.3113745450000001</v>
      </c>
      <c r="N265">
        <v>1.289256942</v>
      </c>
      <c r="O265">
        <v>1.4735616149999999</v>
      </c>
      <c r="P265">
        <v>1.5975332900000001</v>
      </c>
    </row>
    <row r="266" spans="2:16" x14ac:dyDescent="0.2">
      <c r="B266">
        <v>1.6341089999999999E-2</v>
      </c>
      <c r="C266">
        <v>6.9673230000000003E-2</v>
      </c>
      <c r="D266">
        <v>0.17331254400000001</v>
      </c>
      <c r="E266">
        <v>0.33361396999999998</v>
      </c>
      <c r="F266">
        <v>0.474169907</v>
      </c>
      <c r="G266">
        <v>0.52284378799999998</v>
      </c>
      <c r="H266">
        <v>0.69763647699999998</v>
      </c>
      <c r="I266">
        <v>0.83697778599999995</v>
      </c>
      <c r="J266">
        <v>0.92466589700000001</v>
      </c>
      <c r="K266">
        <v>0.99730997899999996</v>
      </c>
      <c r="L266">
        <v>1.081261163</v>
      </c>
      <c r="M266">
        <v>1.3589684420000001</v>
      </c>
      <c r="N266">
        <v>1.3568359219999999</v>
      </c>
      <c r="O266">
        <v>1.7496528280000001</v>
      </c>
      <c r="P266">
        <v>1.804330521</v>
      </c>
    </row>
    <row r="267" spans="2:16" x14ac:dyDescent="0.2">
      <c r="B267">
        <v>1.4215979E-2</v>
      </c>
      <c r="C267">
        <v>7.9683910999999996E-2</v>
      </c>
      <c r="D267">
        <v>0.210104861</v>
      </c>
      <c r="E267">
        <v>0.35596174400000002</v>
      </c>
      <c r="F267">
        <v>0.42216261399999999</v>
      </c>
      <c r="G267">
        <v>0.56013384799999999</v>
      </c>
      <c r="H267">
        <v>0.63470303400000005</v>
      </c>
      <c r="I267">
        <v>0.77620786900000005</v>
      </c>
      <c r="J267">
        <v>0.98498337599999997</v>
      </c>
      <c r="K267">
        <v>1.0143998789999999</v>
      </c>
      <c r="L267">
        <v>1.1158928530000001</v>
      </c>
      <c r="M267">
        <v>1.2021979679999999</v>
      </c>
      <c r="N267">
        <v>1.6242471140000001</v>
      </c>
      <c r="O267">
        <v>1.757321124</v>
      </c>
      <c r="P267">
        <v>1.924403445</v>
      </c>
    </row>
    <row r="268" spans="2:16" x14ac:dyDescent="0.2">
      <c r="B268">
        <v>1.046947E-2</v>
      </c>
      <c r="C268">
        <v>6.2744664000000006E-2</v>
      </c>
      <c r="D268">
        <v>0.22772758800000001</v>
      </c>
      <c r="E268">
        <v>0.37581599900000001</v>
      </c>
      <c r="F268">
        <v>0.455799915</v>
      </c>
      <c r="G268">
        <v>0.529620274</v>
      </c>
      <c r="H268">
        <v>0.64950131</v>
      </c>
      <c r="I268">
        <v>0.70926666199999999</v>
      </c>
      <c r="J268">
        <v>0.78163840100000004</v>
      </c>
      <c r="K268">
        <v>0.95588888900000002</v>
      </c>
      <c r="L268">
        <v>1.159851891</v>
      </c>
      <c r="M268">
        <v>1.2118844209999999</v>
      </c>
      <c r="N268">
        <v>1.342467796</v>
      </c>
      <c r="O268">
        <v>1.500344774</v>
      </c>
      <c r="P268">
        <v>1.867669201</v>
      </c>
    </row>
    <row r="269" spans="2:16" x14ac:dyDescent="0.2">
      <c r="B269">
        <v>1.6224849E-2</v>
      </c>
      <c r="C269">
        <v>6.8509006999999997E-2</v>
      </c>
      <c r="D269">
        <v>0.16943232499999999</v>
      </c>
      <c r="E269">
        <v>0.37373242299999998</v>
      </c>
      <c r="F269">
        <v>0.50546908099999999</v>
      </c>
      <c r="G269">
        <v>0.60139863500000001</v>
      </c>
      <c r="H269">
        <v>0.67371859599999995</v>
      </c>
      <c r="I269">
        <v>0.77088591299999998</v>
      </c>
      <c r="J269">
        <v>0.85694610199999999</v>
      </c>
      <c r="K269">
        <v>0.91080104900000003</v>
      </c>
      <c r="L269">
        <v>1.0992693920000001</v>
      </c>
      <c r="M269">
        <v>1.206626054</v>
      </c>
      <c r="N269">
        <v>1.4121402789999999</v>
      </c>
      <c r="O269">
        <v>1.3963715590000001</v>
      </c>
      <c r="P269">
        <v>1.6879326910000001</v>
      </c>
    </row>
    <row r="270" spans="2:16" x14ac:dyDescent="0.2">
      <c r="B270">
        <v>1.1467951000000001E-2</v>
      </c>
      <c r="C270">
        <v>9.7455911000000006E-2</v>
      </c>
      <c r="D270">
        <v>0.25180150899999998</v>
      </c>
      <c r="E270">
        <v>0.38973569299999999</v>
      </c>
      <c r="F270">
        <v>0.53583778100000001</v>
      </c>
      <c r="G270">
        <v>0.64987697899999997</v>
      </c>
      <c r="H270">
        <v>0.677512373</v>
      </c>
      <c r="I270">
        <v>0.80759445500000004</v>
      </c>
      <c r="J270">
        <v>0.890925301</v>
      </c>
      <c r="K270">
        <v>0.92839508800000003</v>
      </c>
      <c r="L270">
        <v>0.93862707700000003</v>
      </c>
      <c r="M270">
        <v>1.0966485690000001</v>
      </c>
      <c r="N270">
        <v>1.1892731889999999</v>
      </c>
      <c r="O270">
        <v>1.3698550460000001</v>
      </c>
      <c r="P270">
        <v>1.8346932629999999</v>
      </c>
    </row>
    <row r="271" spans="2:16" x14ac:dyDescent="0.2">
      <c r="B271">
        <v>2.0553808999999999E-2</v>
      </c>
      <c r="C271">
        <v>0.106301254</v>
      </c>
      <c r="D271">
        <v>0.33446985200000001</v>
      </c>
      <c r="E271">
        <v>0.43665853599999999</v>
      </c>
      <c r="F271">
        <v>0.56704299899999999</v>
      </c>
      <c r="G271">
        <v>0.67068677499999996</v>
      </c>
      <c r="H271">
        <v>0.72894476600000002</v>
      </c>
      <c r="I271">
        <v>0.83254119100000001</v>
      </c>
      <c r="J271">
        <v>0.88874520099999998</v>
      </c>
      <c r="K271">
        <v>0.95683282999999997</v>
      </c>
      <c r="L271">
        <v>0.96678382699999998</v>
      </c>
      <c r="M271">
        <v>1.02091255</v>
      </c>
      <c r="N271">
        <v>1.0286746920000001</v>
      </c>
      <c r="O271">
        <v>1.131539753</v>
      </c>
      <c r="P271">
        <v>1.1844007700000001</v>
      </c>
    </row>
    <row r="272" spans="2:16" x14ac:dyDescent="0.2">
      <c r="B272">
        <v>1.9404380999999998E-2</v>
      </c>
      <c r="C272">
        <v>9.9154638000000003E-2</v>
      </c>
      <c r="D272">
        <v>0.296793682</v>
      </c>
      <c r="E272">
        <v>0.48085143400000002</v>
      </c>
      <c r="F272">
        <v>0.556113729</v>
      </c>
      <c r="G272">
        <v>0.67985446599999999</v>
      </c>
      <c r="H272">
        <v>0.75633198999999995</v>
      </c>
      <c r="I272">
        <v>0.79066412600000002</v>
      </c>
      <c r="J272">
        <v>0.94166745699999999</v>
      </c>
      <c r="K272">
        <v>0.951345581</v>
      </c>
      <c r="L272">
        <v>1.0379654169999999</v>
      </c>
      <c r="M272">
        <v>1.048269946</v>
      </c>
      <c r="N272">
        <v>1.1232997499999999</v>
      </c>
      <c r="O272">
        <v>1.3427557880000001</v>
      </c>
      <c r="P272">
        <v>1.4376326960000001</v>
      </c>
    </row>
    <row r="273" spans="2:16" x14ac:dyDescent="0.2">
      <c r="B273">
        <v>1.8445775000000001E-2</v>
      </c>
      <c r="C273">
        <v>7.8518394000000005E-2</v>
      </c>
      <c r="D273">
        <v>0.21969688000000001</v>
      </c>
      <c r="E273">
        <v>0.40371159499999998</v>
      </c>
      <c r="F273">
        <v>0.52815863299999999</v>
      </c>
      <c r="G273">
        <v>0.60466244400000002</v>
      </c>
      <c r="H273">
        <v>0.70215390499999997</v>
      </c>
      <c r="I273">
        <v>0.80104129800000001</v>
      </c>
      <c r="J273">
        <v>0.87432583500000005</v>
      </c>
      <c r="K273">
        <v>0.91334669899999998</v>
      </c>
      <c r="L273">
        <v>1.014432733</v>
      </c>
      <c r="M273">
        <v>1.063941692</v>
      </c>
      <c r="N273">
        <v>1.098456119</v>
      </c>
      <c r="O273">
        <v>1.192727785</v>
      </c>
      <c r="P273">
        <v>1.3213348730000001</v>
      </c>
    </row>
    <row r="274" spans="2:16" x14ac:dyDescent="0.2">
      <c r="B274">
        <v>9.3111700000000006E-3</v>
      </c>
      <c r="C274">
        <v>8.1327449999999996E-2</v>
      </c>
      <c r="D274">
        <v>0.15583420000000001</v>
      </c>
      <c r="E274">
        <v>0.387039678</v>
      </c>
      <c r="F274">
        <v>0.52376880100000001</v>
      </c>
      <c r="G274">
        <v>0.61185637599999998</v>
      </c>
      <c r="H274">
        <v>0.72332140899999997</v>
      </c>
      <c r="I274">
        <v>0.810867008</v>
      </c>
      <c r="J274">
        <v>0.91381616099999996</v>
      </c>
      <c r="K274">
        <v>1.045099878</v>
      </c>
      <c r="L274">
        <v>1.0999726889999999</v>
      </c>
      <c r="M274">
        <v>1.1842799580000001</v>
      </c>
      <c r="N274">
        <v>1.2786607080000001</v>
      </c>
      <c r="O274">
        <v>1.257421181</v>
      </c>
      <c r="P274">
        <v>1.3749647599999999</v>
      </c>
    </row>
    <row r="275" spans="2:16" x14ac:dyDescent="0.2">
      <c r="B275">
        <v>1.2229248999999999E-2</v>
      </c>
      <c r="C275">
        <v>9.5294788000000005E-2</v>
      </c>
      <c r="D275">
        <v>0.27626304699999998</v>
      </c>
      <c r="E275">
        <v>0.42658350299999998</v>
      </c>
      <c r="F275">
        <v>0.54712641699999998</v>
      </c>
      <c r="G275">
        <v>0.67090572900000001</v>
      </c>
      <c r="H275">
        <v>0.77660511200000004</v>
      </c>
      <c r="I275">
        <v>0.84586193600000004</v>
      </c>
      <c r="J275">
        <v>0.92555280500000003</v>
      </c>
      <c r="K275">
        <v>1.0775620589999999</v>
      </c>
      <c r="L275">
        <v>1.125746932</v>
      </c>
      <c r="M275">
        <v>1.109772242</v>
      </c>
      <c r="N275">
        <v>1.3282581389999999</v>
      </c>
      <c r="O275">
        <v>1.3008581260000001</v>
      </c>
      <c r="P275">
        <v>1.4233944110000001</v>
      </c>
    </row>
    <row r="276" spans="2:16" x14ac:dyDescent="0.2">
      <c r="B276">
        <v>1.4094157E-2</v>
      </c>
      <c r="C276">
        <v>5.4279565000000002E-2</v>
      </c>
      <c r="D276">
        <v>0.231658107</v>
      </c>
      <c r="E276">
        <v>0.41291791100000003</v>
      </c>
      <c r="F276">
        <v>0.522407128</v>
      </c>
      <c r="G276">
        <v>0.64316580400000001</v>
      </c>
      <c r="H276">
        <v>0.76157461900000001</v>
      </c>
      <c r="I276">
        <v>0.86702937199999996</v>
      </c>
      <c r="J276">
        <v>0.93365615300000004</v>
      </c>
      <c r="K276">
        <v>1.0714374090000001</v>
      </c>
      <c r="L276">
        <v>1.222403197</v>
      </c>
      <c r="M276">
        <v>1.2063571470000001</v>
      </c>
      <c r="N276">
        <v>1.379088222</v>
      </c>
      <c r="O276">
        <v>1.544133542</v>
      </c>
      <c r="P276">
        <v>1.5771391610000001</v>
      </c>
    </row>
    <row r="277" spans="2:16" x14ac:dyDescent="0.2">
      <c r="B277">
        <v>1.0376478E-2</v>
      </c>
      <c r="C277">
        <v>0.113182122</v>
      </c>
      <c r="D277">
        <v>0.22263527699999999</v>
      </c>
      <c r="E277">
        <v>0.40828439999999999</v>
      </c>
      <c r="F277">
        <v>0.55149422000000003</v>
      </c>
      <c r="G277">
        <v>0.67496651200000002</v>
      </c>
      <c r="H277">
        <v>0.83972580900000005</v>
      </c>
      <c r="I277">
        <v>0.91443944200000005</v>
      </c>
      <c r="J277">
        <v>0.96020754600000002</v>
      </c>
      <c r="K277">
        <v>1.1730810220000001</v>
      </c>
      <c r="L277">
        <v>1.1700007809999999</v>
      </c>
      <c r="M277">
        <v>1.44043692</v>
      </c>
      <c r="N277">
        <v>1.4489002870000001</v>
      </c>
      <c r="O277">
        <v>1.546356885</v>
      </c>
      <c r="P277">
        <v>1.7840568990000001</v>
      </c>
    </row>
    <row r="278" spans="2:16" x14ac:dyDescent="0.2">
      <c r="B278">
        <v>1.8466123000000001E-2</v>
      </c>
      <c r="C278">
        <v>7.8232404000000005E-2</v>
      </c>
      <c r="D278">
        <v>0.237236417</v>
      </c>
      <c r="E278">
        <v>0.40379827600000001</v>
      </c>
      <c r="F278">
        <v>0.54567964000000002</v>
      </c>
      <c r="G278">
        <v>0.67811178999999999</v>
      </c>
      <c r="H278">
        <v>0.89906655700000004</v>
      </c>
      <c r="I278">
        <v>0.98402568199999996</v>
      </c>
      <c r="J278">
        <v>1.021466491</v>
      </c>
      <c r="K278">
        <v>1.1239275449999999</v>
      </c>
      <c r="L278">
        <v>1.156660214</v>
      </c>
      <c r="M278">
        <v>1.273699755</v>
      </c>
      <c r="N278">
        <v>1.4567434029999999</v>
      </c>
      <c r="O278">
        <v>1.558997781</v>
      </c>
      <c r="P278">
        <v>1.9659354419999999</v>
      </c>
    </row>
    <row r="279" spans="2:16" x14ac:dyDescent="0.2">
      <c r="B279">
        <v>1.4640917999999999E-2</v>
      </c>
      <c r="C279">
        <v>0.11234941599999999</v>
      </c>
      <c r="D279">
        <v>0.22872167900000001</v>
      </c>
      <c r="E279">
        <v>0.42888441599999999</v>
      </c>
      <c r="F279">
        <v>0.55079930600000004</v>
      </c>
      <c r="G279">
        <v>0.64572582700000003</v>
      </c>
      <c r="H279">
        <v>0.80170232100000005</v>
      </c>
      <c r="I279">
        <v>1.0037283809999999</v>
      </c>
      <c r="J279">
        <v>1.1047320759999999</v>
      </c>
      <c r="K279">
        <v>1.152324809</v>
      </c>
      <c r="L279">
        <v>1.2488214799999999</v>
      </c>
      <c r="M279">
        <v>1.305600096</v>
      </c>
      <c r="N279">
        <v>1.4313443269999999</v>
      </c>
      <c r="O279">
        <v>1.463254397</v>
      </c>
      <c r="P279">
        <v>1.670972108</v>
      </c>
    </row>
    <row r="280" spans="2:16" x14ac:dyDescent="0.2">
      <c r="B280">
        <v>1.3375985999999999E-2</v>
      </c>
      <c r="C280">
        <v>7.9705947999999999E-2</v>
      </c>
      <c r="D280">
        <v>0.205217921</v>
      </c>
      <c r="E280">
        <v>0.36236653699999999</v>
      </c>
      <c r="F280">
        <v>0.53504780200000002</v>
      </c>
      <c r="G280">
        <v>0.66902568299999998</v>
      </c>
      <c r="H280">
        <v>0.80456800100000003</v>
      </c>
      <c r="I280">
        <v>0.94790046900000002</v>
      </c>
      <c r="J280">
        <v>1.2107173689999999</v>
      </c>
      <c r="K280">
        <v>1.2393908199999999</v>
      </c>
      <c r="L280">
        <v>1.2955743719999999</v>
      </c>
      <c r="M280">
        <v>1.342952039</v>
      </c>
      <c r="N280">
        <v>1.4395401919999999</v>
      </c>
      <c r="O280">
        <v>1.657589628</v>
      </c>
      <c r="P280">
        <v>1.9128776649999999</v>
      </c>
    </row>
    <row r="281" spans="2:16" x14ac:dyDescent="0.2">
      <c r="B281">
        <v>1.7066309000000002E-2</v>
      </c>
      <c r="C281">
        <v>6.8625580000000005E-2</v>
      </c>
      <c r="D281">
        <v>0.22157516999999999</v>
      </c>
      <c r="E281">
        <v>0.42114826100000002</v>
      </c>
      <c r="F281">
        <v>0.49502626500000002</v>
      </c>
      <c r="G281">
        <v>0.62373368299999998</v>
      </c>
      <c r="H281">
        <v>0.83350623400000001</v>
      </c>
      <c r="I281">
        <v>0.97848429299999995</v>
      </c>
      <c r="J281">
        <v>1.092988045</v>
      </c>
      <c r="K281">
        <v>1.225207596</v>
      </c>
      <c r="L281">
        <v>1.296689048</v>
      </c>
      <c r="M281">
        <v>1.3430134419999999</v>
      </c>
      <c r="N281">
        <v>1.4677773569999999</v>
      </c>
      <c r="O281">
        <v>1.6087720489999999</v>
      </c>
      <c r="P281">
        <v>1.7300038099999999</v>
      </c>
    </row>
    <row r="282" spans="2:16" x14ac:dyDescent="0.2">
      <c r="B282">
        <v>1.6262658999999999E-2</v>
      </c>
      <c r="C282">
        <v>0.100495194</v>
      </c>
      <c r="D282">
        <v>0.21215815499999999</v>
      </c>
      <c r="E282">
        <v>0.36676372000000002</v>
      </c>
      <c r="F282">
        <v>0.48873271699999998</v>
      </c>
      <c r="G282">
        <v>0.610421879</v>
      </c>
      <c r="H282">
        <v>0.66684015500000005</v>
      </c>
      <c r="I282">
        <v>0.90458632400000005</v>
      </c>
      <c r="J282">
        <v>0.99579531600000004</v>
      </c>
      <c r="K282">
        <v>1.126489614</v>
      </c>
      <c r="L282">
        <v>1.3272925330000001</v>
      </c>
      <c r="M282">
        <v>1.332228371</v>
      </c>
      <c r="N282">
        <v>1.3818956389999999</v>
      </c>
      <c r="O282">
        <v>1.497115939</v>
      </c>
      <c r="P282">
        <v>1.6641232699999999</v>
      </c>
    </row>
    <row r="283" spans="2:16" x14ac:dyDescent="0.2">
      <c r="B283">
        <v>1.9334679E-2</v>
      </c>
      <c r="C283">
        <v>9.2677248000000004E-2</v>
      </c>
      <c r="D283">
        <v>0.28662864300000002</v>
      </c>
      <c r="E283">
        <v>0.38739598200000003</v>
      </c>
      <c r="F283">
        <v>0.51783453499999998</v>
      </c>
      <c r="G283">
        <v>0.60136942000000004</v>
      </c>
      <c r="H283">
        <v>0.72715674600000002</v>
      </c>
      <c r="I283">
        <v>0.814085803</v>
      </c>
      <c r="J283">
        <v>1.0481103389999999</v>
      </c>
      <c r="K283">
        <v>1.0813365239999999</v>
      </c>
      <c r="L283">
        <v>1.3288582579999999</v>
      </c>
      <c r="M283">
        <v>1.584675126</v>
      </c>
      <c r="N283">
        <v>1.366239164</v>
      </c>
      <c r="O283">
        <v>1.5793884579999999</v>
      </c>
      <c r="P283">
        <v>1.7730802939999999</v>
      </c>
    </row>
    <row r="284" spans="2:16" x14ac:dyDescent="0.2">
      <c r="B284">
        <v>2.2516319E-2</v>
      </c>
      <c r="C284">
        <v>8.3460929000000003E-2</v>
      </c>
      <c r="D284">
        <v>0.23353818500000001</v>
      </c>
      <c r="E284">
        <v>0.43549154200000001</v>
      </c>
      <c r="F284">
        <v>0.51237021000000005</v>
      </c>
      <c r="G284">
        <v>0.60742312099999995</v>
      </c>
      <c r="H284">
        <v>0.69497286899999999</v>
      </c>
      <c r="I284">
        <v>0.77744000899999999</v>
      </c>
      <c r="J284">
        <v>0.842064017</v>
      </c>
      <c r="K284">
        <v>0.92213160000000005</v>
      </c>
      <c r="L284">
        <v>1.079006218</v>
      </c>
      <c r="M284">
        <v>1.0959245740000001</v>
      </c>
      <c r="N284">
        <v>1.395347049</v>
      </c>
      <c r="O284">
        <v>1.7083367679999999</v>
      </c>
      <c r="P284">
        <v>1.839207649</v>
      </c>
    </row>
    <row r="285" spans="2:16" x14ac:dyDescent="0.2">
      <c r="B285">
        <v>2.1695848E-2</v>
      </c>
      <c r="C285">
        <v>9.8126926000000003E-2</v>
      </c>
      <c r="D285">
        <v>0.20048052299999999</v>
      </c>
      <c r="E285">
        <v>0.39719467899999999</v>
      </c>
      <c r="F285">
        <v>0.52905181300000004</v>
      </c>
      <c r="G285">
        <v>0.59842190900000003</v>
      </c>
      <c r="H285">
        <v>0.69129210299999999</v>
      </c>
      <c r="I285">
        <v>0.74265407100000003</v>
      </c>
      <c r="J285">
        <v>0.82374252400000003</v>
      </c>
      <c r="K285">
        <v>0.83012151099999998</v>
      </c>
      <c r="L285">
        <v>0.95989518799999995</v>
      </c>
      <c r="M285">
        <v>0.85648191299999998</v>
      </c>
      <c r="N285">
        <v>1.33628956</v>
      </c>
      <c r="O285">
        <v>1.506412152</v>
      </c>
      <c r="P285">
        <v>1.701241515</v>
      </c>
    </row>
    <row r="286" spans="2:16" x14ac:dyDescent="0.2">
      <c r="B286">
        <v>2.0371863E-2</v>
      </c>
      <c r="C286">
        <v>7.2853995000000005E-2</v>
      </c>
      <c r="D286">
        <v>0.20429523399999999</v>
      </c>
      <c r="E286">
        <v>0.37487262599999999</v>
      </c>
      <c r="F286">
        <v>0.50116750300000001</v>
      </c>
      <c r="G286">
        <v>0.61439987100000004</v>
      </c>
      <c r="H286">
        <v>0.70592212899999995</v>
      </c>
      <c r="I286">
        <v>0.75218210100000005</v>
      </c>
      <c r="J286">
        <v>0.84317774999999995</v>
      </c>
      <c r="K286">
        <v>0.883202602</v>
      </c>
      <c r="L286">
        <v>0.96495382600000001</v>
      </c>
      <c r="M286">
        <v>0.96264333300000005</v>
      </c>
      <c r="N286">
        <v>1.1328373249999999</v>
      </c>
      <c r="O286">
        <v>1.175289509</v>
      </c>
      <c r="P286">
        <v>1.2177416940000001</v>
      </c>
    </row>
    <row r="287" spans="2:16" x14ac:dyDescent="0.2">
      <c r="B287">
        <v>1.6090440000000001E-2</v>
      </c>
      <c r="C287">
        <v>8.9233404000000002E-2</v>
      </c>
      <c r="D287">
        <v>0.234368774</v>
      </c>
      <c r="E287">
        <v>0.434879868</v>
      </c>
      <c r="F287">
        <v>0.54646653099999998</v>
      </c>
      <c r="G287">
        <v>0.63924742000000001</v>
      </c>
      <c r="H287">
        <v>0.71112870299999997</v>
      </c>
      <c r="I287">
        <v>0.79150462200000005</v>
      </c>
      <c r="J287">
        <v>0.84374079099999999</v>
      </c>
      <c r="K287">
        <v>0.92588646299999999</v>
      </c>
      <c r="L287">
        <v>0.89807710799999996</v>
      </c>
      <c r="M287">
        <v>0.97833394699999998</v>
      </c>
      <c r="N287">
        <v>0.94803023500000005</v>
      </c>
      <c r="O287">
        <v>1.4009369</v>
      </c>
      <c r="P287">
        <v>1.8538435639999999</v>
      </c>
    </row>
    <row r="288" spans="2:16" x14ac:dyDescent="0.2">
      <c r="B288" t="s">
        <v>36</v>
      </c>
    </row>
    <row r="289" spans="1:39" x14ac:dyDescent="0.2">
      <c r="B289">
        <v>1273.2812289999999</v>
      </c>
      <c r="C289">
        <v>1128.2297269999999</v>
      </c>
      <c r="D289">
        <v>739.22674370000004</v>
      </c>
      <c r="E289">
        <v>1930.851273</v>
      </c>
      <c r="F289">
        <v>826.37305709999998</v>
      </c>
      <c r="G289">
        <v>1125.6309409999999</v>
      </c>
      <c r="H289">
        <v>1456.237948</v>
      </c>
      <c r="I289">
        <v>1136.2500769999999</v>
      </c>
      <c r="J289">
        <v>1369.8423049999999</v>
      </c>
      <c r="K289">
        <v>827.37876029999995</v>
      </c>
      <c r="L289">
        <v>802.10384590000001</v>
      </c>
      <c r="M289">
        <v>863.1712933</v>
      </c>
      <c r="N289">
        <v>972.72426849999999</v>
      </c>
      <c r="O289">
        <v>1809.1080569999999</v>
      </c>
      <c r="P289">
        <v>458.01831700000002</v>
      </c>
      <c r="Q289">
        <v>981.64882130000001</v>
      </c>
      <c r="R289">
        <v>578.14863890000004</v>
      </c>
      <c r="S289">
        <v>833.79533160000005</v>
      </c>
      <c r="T289">
        <v>1006.046504</v>
      </c>
      <c r="U289">
        <v>695.62402029999998</v>
      </c>
      <c r="V289">
        <v>750.12433099999998</v>
      </c>
      <c r="W289">
        <v>1863.12202</v>
      </c>
      <c r="X289">
        <v>498.72073189999998</v>
      </c>
      <c r="Y289">
        <v>697.37650199999996</v>
      </c>
      <c r="Z289">
        <v>427.32597920000001</v>
      </c>
      <c r="AA289">
        <v>668.51356580000004</v>
      </c>
      <c r="AB289">
        <v>430.89842470000002</v>
      </c>
      <c r="AC289">
        <v>415.07588490000001</v>
      </c>
      <c r="AD289">
        <v>707.02709560000005</v>
      </c>
      <c r="AE289">
        <v>452.59352639999997</v>
      </c>
      <c r="AF289">
        <v>610.80090210000003</v>
      </c>
      <c r="AG289">
        <v>625.30178760000001</v>
      </c>
      <c r="AH289">
        <v>792.41687979999995</v>
      </c>
      <c r="AI289">
        <v>705.3779581</v>
      </c>
      <c r="AJ289">
        <v>700</v>
      </c>
      <c r="AK289">
        <v>700</v>
      </c>
      <c r="AL289">
        <v>700</v>
      </c>
      <c r="AM289">
        <v>700</v>
      </c>
    </row>
    <row r="290" spans="1:39" x14ac:dyDescent="0.2">
      <c r="B290" t="s">
        <v>37</v>
      </c>
    </row>
    <row r="291" spans="1:39" x14ac:dyDescent="0.2">
      <c r="A291" s="5">
        <v>1982</v>
      </c>
      <c r="B291">
        <v>1234.5</v>
      </c>
      <c r="C291">
        <v>2943.8</v>
      </c>
      <c r="D291">
        <v>3309.9180000000001</v>
      </c>
      <c r="E291">
        <v>4340</v>
      </c>
      <c r="F291">
        <v>1488.8</v>
      </c>
      <c r="G291">
        <v>202.6</v>
      </c>
      <c r="H291">
        <v>139.97</v>
      </c>
      <c r="I291">
        <v>66.930000000000007</v>
      </c>
      <c r="J291">
        <v>42.13</v>
      </c>
      <c r="K291">
        <v>26.309000000000001</v>
      </c>
      <c r="L291">
        <v>16.253</v>
      </c>
      <c r="M291">
        <v>10.138999999999999</v>
      </c>
      <c r="N291">
        <v>3.4670000000000001</v>
      </c>
      <c r="O291">
        <v>1.36046</v>
      </c>
      <c r="P291">
        <v>1.3019270000000001</v>
      </c>
      <c r="R291" t="s">
        <v>51</v>
      </c>
      <c r="S291">
        <f t="shared" ref="S291:S327" si="3">SUM(B291:P291)</f>
        <v>13827.478386999999</v>
      </c>
      <c r="T291">
        <f t="shared" ref="T291:T327" si="4">A291</f>
        <v>1982</v>
      </c>
      <c r="U291" t="str">
        <f t="shared" ref="U291:AI307" si="5">TEXT(B291," &amp; #,###")</f>
        <v xml:space="preserve"> &amp; 1,235</v>
      </c>
      <c r="V291" t="str">
        <f t="shared" si="5"/>
        <v xml:space="preserve"> &amp; 2,944</v>
      </c>
      <c r="W291" t="str">
        <f t="shared" si="5"/>
        <v xml:space="preserve"> &amp; 3,310</v>
      </c>
      <c r="X291" t="str">
        <f t="shared" si="5"/>
        <v xml:space="preserve"> &amp; 4,340</v>
      </c>
      <c r="Y291" t="str">
        <f t="shared" si="5"/>
        <v xml:space="preserve"> &amp; 1,489</v>
      </c>
      <c r="Z291" t="str">
        <f t="shared" si="5"/>
        <v xml:space="preserve"> &amp; 203</v>
      </c>
      <c r="AA291" t="str">
        <f t="shared" si="5"/>
        <v xml:space="preserve"> &amp; 140</v>
      </c>
      <c r="AB291" t="str">
        <f t="shared" si="5"/>
        <v xml:space="preserve"> &amp; 67</v>
      </c>
      <c r="AC291" t="str">
        <f t="shared" si="5"/>
        <v xml:space="preserve"> &amp; 42</v>
      </c>
      <c r="AD291" t="str">
        <f t="shared" si="5"/>
        <v xml:space="preserve"> &amp; 26</v>
      </c>
      <c r="AE291" t="str">
        <f t="shared" si="5"/>
        <v xml:space="preserve"> &amp; 16</v>
      </c>
      <c r="AF291" t="str">
        <f t="shared" si="5"/>
        <v xml:space="preserve"> &amp; 10</v>
      </c>
      <c r="AG291" t="str">
        <f t="shared" si="5"/>
        <v xml:space="preserve"> &amp; 3</v>
      </c>
      <c r="AH291" t="str">
        <f t="shared" si="5"/>
        <v xml:space="preserve"> &amp; 1</v>
      </c>
      <c r="AI291" t="str">
        <f t="shared" si="5"/>
        <v xml:space="preserve"> &amp; 1</v>
      </c>
      <c r="AJ291" t="str">
        <f t="shared" ref="AJ291:AJ327" si="6">TEXT(S291," &amp; #,###")</f>
        <v xml:space="preserve"> &amp; 13,827</v>
      </c>
      <c r="AK291" s="12" t="s">
        <v>53</v>
      </c>
    </row>
    <row r="292" spans="1:39" x14ac:dyDescent="0.2">
      <c r="A292" s="5">
        <f>A291+1</f>
        <v>1983</v>
      </c>
      <c r="B292">
        <v>4798.2</v>
      </c>
      <c r="C292">
        <v>734.13</v>
      </c>
      <c r="D292">
        <v>1656.3150000000001</v>
      </c>
      <c r="E292">
        <v>2980</v>
      </c>
      <c r="F292">
        <v>6689</v>
      </c>
      <c r="G292">
        <v>2041.7</v>
      </c>
      <c r="H292">
        <v>371.3</v>
      </c>
      <c r="I292">
        <v>197.72</v>
      </c>
      <c r="J292">
        <v>89.21</v>
      </c>
      <c r="K292">
        <v>77.37</v>
      </c>
      <c r="L292">
        <v>57.53</v>
      </c>
      <c r="M292">
        <v>20.425000000000001</v>
      </c>
      <c r="N292">
        <v>8.0350999999999999</v>
      </c>
      <c r="O292">
        <v>6.82</v>
      </c>
      <c r="P292">
        <v>2.968791</v>
      </c>
      <c r="R292" t="s">
        <v>51</v>
      </c>
      <c r="S292">
        <f t="shared" si="3"/>
        <v>19730.723890999998</v>
      </c>
      <c r="T292">
        <f t="shared" si="4"/>
        <v>1983</v>
      </c>
      <c r="U292" t="str">
        <f t="shared" si="5"/>
        <v xml:space="preserve"> &amp; 4,798</v>
      </c>
      <c r="V292" t="str">
        <f t="shared" si="5"/>
        <v xml:space="preserve"> &amp; 734</v>
      </c>
      <c r="W292" t="str">
        <f t="shared" si="5"/>
        <v xml:space="preserve"> &amp; 1,656</v>
      </c>
      <c r="X292" t="str">
        <f t="shared" si="5"/>
        <v xml:space="preserve"> &amp; 2,980</v>
      </c>
      <c r="Y292" t="str">
        <f t="shared" si="5"/>
        <v xml:space="preserve"> &amp; 6,689</v>
      </c>
      <c r="Z292" t="str">
        <f t="shared" si="5"/>
        <v xml:space="preserve"> &amp; 2,042</v>
      </c>
      <c r="AA292" t="str">
        <f t="shared" si="5"/>
        <v xml:space="preserve"> &amp; 371</v>
      </c>
      <c r="AB292" t="str">
        <f t="shared" si="5"/>
        <v xml:space="preserve"> &amp; 198</v>
      </c>
      <c r="AC292" t="str">
        <f t="shared" si="5"/>
        <v xml:space="preserve"> &amp; 89</v>
      </c>
      <c r="AD292" t="str">
        <f t="shared" si="5"/>
        <v xml:space="preserve"> &amp; 77</v>
      </c>
      <c r="AE292" t="str">
        <f t="shared" si="5"/>
        <v xml:space="preserve"> &amp; 58</v>
      </c>
      <c r="AF292" t="str">
        <f t="shared" si="5"/>
        <v xml:space="preserve"> &amp; 20</v>
      </c>
      <c r="AG292" t="str">
        <f t="shared" si="5"/>
        <v xml:space="preserve"> &amp; 8</v>
      </c>
      <c r="AH292" t="str">
        <f t="shared" si="5"/>
        <v xml:space="preserve"> &amp; 7</v>
      </c>
      <c r="AI292" t="str">
        <f t="shared" si="5"/>
        <v xml:space="preserve"> &amp; 3</v>
      </c>
      <c r="AJ292" t="str">
        <f t="shared" si="6"/>
        <v xml:space="preserve"> &amp; 19,731</v>
      </c>
      <c r="AK292" s="12" t="s">
        <v>53</v>
      </c>
    </row>
    <row r="293" spans="1:39" x14ac:dyDescent="0.2">
      <c r="A293" s="5">
        <f t="shared" ref="A293:A328" si="7">A292+1</f>
        <v>1984</v>
      </c>
      <c r="B293">
        <v>435.47</v>
      </c>
      <c r="C293">
        <v>362.8</v>
      </c>
      <c r="D293">
        <v>537.88300000000004</v>
      </c>
      <c r="E293">
        <v>1534.7</v>
      </c>
      <c r="F293">
        <v>1904.9</v>
      </c>
      <c r="G293">
        <v>4451</v>
      </c>
      <c r="H293">
        <v>853.3</v>
      </c>
      <c r="I293">
        <v>189.39</v>
      </c>
      <c r="J293">
        <v>88.17</v>
      </c>
      <c r="K293">
        <v>31.236000000000001</v>
      </c>
      <c r="L293">
        <v>20.83</v>
      </c>
      <c r="M293">
        <v>8.0559999999999992</v>
      </c>
      <c r="N293">
        <v>4.7869999999999999</v>
      </c>
      <c r="O293">
        <v>5.7361000000000004</v>
      </c>
      <c r="P293">
        <v>2.8872659999999999</v>
      </c>
      <c r="R293" t="s">
        <v>51</v>
      </c>
      <c r="S293">
        <f t="shared" si="3"/>
        <v>10431.145366000001</v>
      </c>
      <c r="T293">
        <f t="shared" si="4"/>
        <v>1984</v>
      </c>
      <c r="U293" t="str">
        <f t="shared" si="5"/>
        <v xml:space="preserve"> &amp; 435</v>
      </c>
      <c r="V293" t="str">
        <f t="shared" si="5"/>
        <v xml:space="preserve"> &amp; 363</v>
      </c>
      <c r="W293" t="str">
        <f t="shared" si="5"/>
        <v xml:space="preserve"> &amp; 538</v>
      </c>
      <c r="X293" t="str">
        <f t="shared" si="5"/>
        <v xml:space="preserve"> &amp; 1,535</v>
      </c>
      <c r="Y293" t="str">
        <f t="shared" si="5"/>
        <v xml:space="preserve"> &amp; 1,905</v>
      </c>
      <c r="Z293" t="str">
        <f t="shared" si="5"/>
        <v xml:space="preserve"> &amp; 4,451</v>
      </c>
      <c r="AA293" t="str">
        <f t="shared" si="5"/>
        <v xml:space="preserve"> &amp; 853</v>
      </c>
      <c r="AB293" t="str">
        <f t="shared" si="5"/>
        <v xml:space="preserve"> &amp; 189</v>
      </c>
      <c r="AC293" t="str">
        <f t="shared" si="5"/>
        <v xml:space="preserve"> &amp; 88</v>
      </c>
      <c r="AD293" t="str">
        <f t="shared" si="5"/>
        <v xml:space="preserve"> &amp; 31</v>
      </c>
      <c r="AE293" t="str">
        <f t="shared" si="5"/>
        <v xml:space="preserve"> &amp; 21</v>
      </c>
      <c r="AF293" t="str">
        <f t="shared" si="5"/>
        <v xml:space="preserve"> &amp; 8</v>
      </c>
      <c r="AG293" t="str">
        <f t="shared" si="5"/>
        <v xml:space="preserve"> &amp; 5</v>
      </c>
      <c r="AH293" t="str">
        <f t="shared" si="5"/>
        <v xml:space="preserve"> &amp; 6</v>
      </c>
      <c r="AI293" t="str">
        <f t="shared" si="5"/>
        <v xml:space="preserve"> &amp; 3</v>
      </c>
      <c r="AJ293" t="str">
        <f t="shared" si="6"/>
        <v xml:space="preserve"> &amp; 10,431</v>
      </c>
      <c r="AK293" s="12" t="s">
        <v>53</v>
      </c>
    </row>
    <row r="294" spans="1:39" x14ac:dyDescent="0.2">
      <c r="A294" s="5">
        <f t="shared" si="7"/>
        <v>1985</v>
      </c>
      <c r="B294">
        <v>5339.81</v>
      </c>
      <c r="C294">
        <v>430.09</v>
      </c>
      <c r="D294">
        <v>1491.796</v>
      </c>
      <c r="E294">
        <v>691.8</v>
      </c>
      <c r="F294">
        <v>2653</v>
      </c>
      <c r="G294">
        <v>2011.2</v>
      </c>
      <c r="H294">
        <v>1501.3823</v>
      </c>
      <c r="I294">
        <v>297.68912</v>
      </c>
      <c r="J294">
        <v>78.959999999999994</v>
      </c>
      <c r="K294">
        <v>64.072900000000004</v>
      </c>
      <c r="L294">
        <v>22.684999999999999</v>
      </c>
      <c r="M294">
        <v>7.7709999999999999</v>
      </c>
      <c r="N294">
        <v>8.609</v>
      </c>
      <c r="O294" s="2">
        <v>0.668933</v>
      </c>
      <c r="P294" s="2">
        <v>0.39611800000000003</v>
      </c>
      <c r="R294" t="s">
        <v>51</v>
      </c>
      <c r="S294">
        <f t="shared" si="3"/>
        <v>14599.930371</v>
      </c>
      <c r="T294">
        <f t="shared" si="4"/>
        <v>1985</v>
      </c>
      <c r="U294" t="str">
        <f t="shared" si="5"/>
        <v xml:space="preserve"> &amp; 5,340</v>
      </c>
      <c r="V294" t="str">
        <f t="shared" si="5"/>
        <v xml:space="preserve"> &amp; 430</v>
      </c>
      <c r="W294" t="str">
        <f t="shared" si="5"/>
        <v xml:space="preserve"> &amp; 1,492</v>
      </c>
      <c r="X294" t="str">
        <f t="shared" si="5"/>
        <v xml:space="preserve"> &amp; 692</v>
      </c>
      <c r="Y294" t="str">
        <f t="shared" si="5"/>
        <v xml:space="preserve"> &amp; 2,653</v>
      </c>
      <c r="Z294" t="str">
        <f t="shared" si="5"/>
        <v xml:space="preserve"> &amp; 2,011</v>
      </c>
      <c r="AA294" t="str">
        <f t="shared" si="5"/>
        <v xml:space="preserve"> &amp; 1,501</v>
      </c>
      <c r="AB294" t="str">
        <f t="shared" si="5"/>
        <v xml:space="preserve"> &amp; 298</v>
      </c>
      <c r="AC294" t="str">
        <f t="shared" si="5"/>
        <v xml:space="preserve"> &amp; 79</v>
      </c>
      <c r="AD294" t="str">
        <f t="shared" si="5"/>
        <v xml:space="preserve"> &amp; 64</v>
      </c>
      <c r="AE294" t="str">
        <f t="shared" si="5"/>
        <v xml:space="preserve"> &amp; 23</v>
      </c>
      <c r="AF294" t="str">
        <f t="shared" si="5"/>
        <v xml:space="preserve"> &amp; 8</v>
      </c>
      <c r="AG294" t="str">
        <f t="shared" si="5"/>
        <v xml:space="preserve"> &amp; 9</v>
      </c>
      <c r="AH294" t="str">
        <f t="shared" si="5"/>
        <v xml:space="preserve"> &amp; 1</v>
      </c>
      <c r="AI294" t="str">
        <f t="shared" si="5"/>
        <v xml:space="preserve"> &amp; </v>
      </c>
      <c r="AJ294" t="str">
        <f t="shared" si="6"/>
        <v xml:space="preserve"> &amp; 14,600</v>
      </c>
      <c r="AK294" s="12" t="s">
        <v>53</v>
      </c>
    </row>
    <row r="295" spans="1:39" x14ac:dyDescent="0.2">
      <c r="A295" s="5">
        <f t="shared" si="7"/>
        <v>1986</v>
      </c>
      <c r="B295">
        <v>2773.6170000000002</v>
      </c>
      <c r="C295">
        <v>678</v>
      </c>
      <c r="D295">
        <v>533.39</v>
      </c>
      <c r="E295">
        <v>1875.4</v>
      </c>
      <c r="F295">
        <v>1135.3</v>
      </c>
      <c r="G295">
        <v>1889.8</v>
      </c>
      <c r="H295">
        <v>1653.2</v>
      </c>
      <c r="I295">
        <v>1500.6</v>
      </c>
      <c r="J295">
        <v>470.6</v>
      </c>
      <c r="K295">
        <v>71.739999999999995</v>
      </c>
      <c r="L295">
        <v>33.148000000000003</v>
      </c>
      <c r="M295">
        <v>14.7638</v>
      </c>
      <c r="N295">
        <v>1.3146500000000001</v>
      </c>
      <c r="O295">
        <v>3.7166999999999999</v>
      </c>
      <c r="P295">
        <v>1.350843</v>
      </c>
      <c r="R295" t="s">
        <v>51</v>
      </c>
      <c r="S295">
        <f t="shared" si="3"/>
        <v>12635.940993000002</v>
      </c>
      <c r="T295">
        <f t="shared" si="4"/>
        <v>1986</v>
      </c>
      <c r="U295" t="str">
        <f t="shared" si="5"/>
        <v xml:space="preserve"> &amp; 2,774</v>
      </c>
      <c r="V295" t="str">
        <f t="shared" si="5"/>
        <v xml:space="preserve"> &amp; 678</v>
      </c>
      <c r="W295" t="str">
        <f t="shared" si="5"/>
        <v xml:space="preserve"> &amp; 533</v>
      </c>
      <c r="X295" t="str">
        <f t="shared" si="5"/>
        <v xml:space="preserve"> &amp; 1,875</v>
      </c>
      <c r="Y295" t="str">
        <f t="shared" si="5"/>
        <v xml:space="preserve"> &amp; 1,135</v>
      </c>
      <c r="Z295" t="str">
        <f t="shared" si="5"/>
        <v xml:space="preserve"> &amp; 1,890</v>
      </c>
      <c r="AA295" t="str">
        <f t="shared" si="5"/>
        <v xml:space="preserve"> &amp; 1,653</v>
      </c>
      <c r="AB295" t="str">
        <f t="shared" si="5"/>
        <v xml:space="preserve"> &amp; 1,501</v>
      </c>
      <c r="AC295" t="str">
        <f t="shared" si="5"/>
        <v xml:space="preserve"> &amp; 471</v>
      </c>
      <c r="AD295" t="str">
        <f t="shared" si="5"/>
        <v xml:space="preserve"> &amp; 72</v>
      </c>
      <c r="AE295" t="str">
        <f t="shared" si="5"/>
        <v xml:space="preserve"> &amp; 33</v>
      </c>
      <c r="AF295" t="str">
        <f t="shared" si="5"/>
        <v xml:space="preserve"> &amp; 15</v>
      </c>
      <c r="AG295" t="str">
        <f t="shared" si="5"/>
        <v xml:space="preserve"> &amp; 1</v>
      </c>
      <c r="AH295" t="str">
        <f t="shared" si="5"/>
        <v xml:space="preserve"> &amp; 4</v>
      </c>
      <c r="AI295" t="str">
        <f t="shared" si="5"/>
        <v xml:space="preserve"> &amp; 1</v>
      </c>
      <c r="AJ295" t="str">
        <f t="shared" si="6"/>
        <v xml:space="preserve"> &amp; 12,636</v>
      </c>
      <c r="AK295" s="12" t="s">
        <v>53</v>
      </c>
    </row>
    <row r="296" spans="1:39" x14ac:dyDescent="0.2">
      <c r="A296" s="5">
        <f t="shared" si="7"/>
        <v>1987</v>
      </c>
      <c r="B296">
        <v>379.16</v>
      </c>
      <c r="C296">
        <v>759.02</v>
      </c>
      <c r="D296">
        <v>1031.8449000000001</v>
      </c>
      <c r="E296">
        <v>780.2</v>
      </c>
      <c r="F296">
        <v>4741</v>
      </c>
      <c r="G296">
        <v>1297</v>
      </c>
      <c r="H296">
        <v>1202.4000000000001</v>
      </c>
      <c r="I296">
        <v>478.8</v>
      </c>
      <c r="J296">
        <v>1520.5</v>
      </c>
      <c r="K296">
        <v>236.6</v>
      </c>
      <c r="L296">
        <v>71.06</v>
      </c>
      <c r="M296">
        <v>28.01</v>
      </c>
      <c r="N296">
        <v>5.1932999999999998</v>
      </c>
      <c r="O296">
        <v>2.4352</v>
      </c>
      <c r="P296">
        <v>2.0252509999999999</v>
      </c>
      <c r="R296" t="s">
        <v>51</v>
      </c>
      <c r="S296">
        <f t="shared" si="3"/>
        <v>12535.248651</v>
      </c>
      <c r="T296">
        <f t="shared" si="4"/>
        <v>1987</v>
      </c>
      <c r="U296" t="str">
        <f t="shared" si="5"/>
        <v xml:space="preserve"> &amp; 379</v>
      </c>
      <c r="V296" t="str">
        <f t="shared" si="5"/>
        <v xml:space="preserve"> &amp; 759</v>
      </c>
      <c r="W296" t="str">
        <f t="shared" si="5"/>
        <v xml:space="preserve"> &amp; 1,032</v>
      </c>
      <c r="X296" t="str">
        <f t="shared" si="5"/>
        <v xml:space="preserve"> &amp; 780</v>
      </c>
      <c r="Y296" t="str">
        <f t="shared" si="5"/>
        <v xml:space="preserve"> &amp; 4,741</v>
      </c>
      <c r="Z296" t="str">
        <f t="shared" si="5"/>
        <v xml:space="preserve"> &amp; 1,297</v>
      </c>
      <c r="AA296" t="str">
        <f t="shared" si="5"/>
        <v xml:space="preserve"> &amp; 1,202</v>
      </c>
      <c r="AB296" t="str">
        <f t="shared" si="5"/>
        <v xml:space="preserve"> &amp; 479</v>
      </c>
      <c r="AC296" t="str">
        <f t="shared" si="5"/>
        <v xml:space="preserve"> &amp; 1,521</v>
      </c>
      <c r="AD296" t="str">
        <f t="shared" si="5"/>
        <v xml:space="preserve"> &amp; 237</v>
      </c>
      <c r="AE296" t="str">
        <f t="shared" si="5"/>
        <v xml:space="preserve"> &amp; 71</v>
      </c>
      <c r="AF296" t="str">
        <f t="shared" si="5"/>
        <v xml:space="preserve"> &amp; 28</v>
      </c>
      <c r="AG296" t="str">
        <f t="shared" si="5"/>
        <v xml:space="preserve"> &amp; 5</v>
      </c>
      <c r="AH296" t="str">
        <f t="shared" si="5"/>
        <v xml:space="preserve"> &amp; 2</v>
      </c>
      <c r="AI296" t="str">
        <f t="shared" si="5"/>
        <v xml:space="preserve"> &amp; 2</v>
      </c>
      <c r="AJ296" t="str">
        <f t="shared" si="6"/>
        <v xml:space="preserve"> &amp; 12,535</v>
      </c>
      <c r="AK296" s="12" t="s">
        <v>53</v>
      </c>
    </row>
    <row r="297" spans="1:39" x14ac:dyDescent="0.2">
      <c r="A297" s="5">
        <f t="shared" si="7"/>
        <v>1988</v>
      </c>
      <c r="B297">
        <v>1455.4</v>
      </c>
      <c r="C297">
        <v>808.7</v>
      </c>
      <c r="D297">
        <v>1898.3530000000001</v>
      </c>
      <c r="E297">
        <v>3582</v>
      </c>
      <c r="F297">
        <v>1561.9</v>
      </c>
      <c r="G297">
        <v>5048</v>
      </c>
      <c r="H297">
        <v>1496.8</v>
      </c>
      <c r="I297">
        <v>1132.5999999999999</v>
      </c>
      <c r="J297">
        <v>647</v>
      </c>
      <c r="K297">
        <v>1536.2</v>
      </c>
      <c r="L297">
        <v>145.16999999999999</v>
      </c>
      <c r="M297">
        <v>86.68</v>
      </c>
      <c r="N297">
        <v>18.021999999999998</v>
      </c>
      <c r="O297">
        <v>23.696999999999999</v>
      </c>
      <c r="P297">
        <v>12.031330000000001</v>
      </c>
      <c r="R297" t="s">
        <v>51</v>
      </c>
      <c r="S297">
        <f t="shared" si="3"/>
        <v>19452.553330000002</v>
      </c>
      <c r="T297">
        <f t="shared" si="4"/>
        <v>1988</v>
      </c>
      <c r="U297" t="str">
        <f t="shared" si="5"/>
        <v xml:space="preserve"> &amp; 1,455</v>
      </c>
      <c r="V297" t="str">
        <f t="shared" si="5"/>
        <v xml:space="preserve"> &amp; 809</v>
      </c>
      <c r="W297" t="str">
        <f t="shared" si="5"/>
        <v xml:space="preserve"> &amp; 1,898</v>
      </c>
      <c r="X297" t="str">
        <f t="shared" si="5"/>
        <v xml:space="preserve"> &amp; 3,582</v>
      </c>
      <c r="Y297" t="str">
        <f t="shared" si="5"/>
        <v xml:space="preserve"> &amp; 1,562</v>
      </c>
      <c r="Z297" t="str">
        <f t="shared" si="5"/>
        <v xml:space="preserve"> &amp; 5,048</v>
      </c>
      <c r="AA297" t="str">
        <f t="shared" si="5"/>
        <v xml:space="preserve"> &amp; 1,497</v>
      </c>
      <c r="AB297" t="str">
        <f t="shared" si="5"/>
        <v xml:space="preserve"> &amp; 1,133</v>
      </c>
      <c r="AC297" t="str">
        <f t="shared" si="5"/>
        <v xml:space="preserve"> &amp; 647</v>
      </c>
      <c r="AD297" t="str">
        <f t="shared" si="5"/>
        <v xml:space="preserve"> &amp; 1,536</v>
      </c>
      <c r="AE297" t="str">
        <f t="shared" si="5"/>
        <v xml:space="preserve"> &amp; 145</v>
      </c>
      <c r="AF297" t="str">
        <f t="shared" si="5"/>
        <v xml:space="preserve"> &amp; 87</v>
      </c>
      <c r="AG297" t="str">
        <f t="shared" si="5"/>
        <v xml:space="preserve"> &amp; 18</v>
      </c>
      <c r="AH297" t="str">
        <f t="shared" si="5"/>
        <v xml:space="preserve"> &amp; 24</v>
      </c>
      <c r="AI297" t="str">
        <f t="shared" si="5"/>
        <v xml:space="preserve"> &amp; 12</v>
      </c>
      <c r="AJ297" t="str">
        <f t="shared" si="6"/>
        <v xml:space="preserve"> &amp; 19,453</v>
      </c>
      <c r="AK297" s="12" t="s">
        <v>53</v>
      </c>
    </row>
    <row r="298" spans="1:39" x14ac:dyDescent="0.2">
      <c r="A298" s="5">
        <f t="shared" si="7"/>
        <v>1989</v>
      </c>
      <c r="B298">
        <v>971.68</v>
      </c>
      <c r="C298">
        <v>303.7</v>
      </c>
      <c r="D298">
        <v>467.1</v>
      </c>
      <c r="E298">
        <v>1564.2</v>
      </c>
      <c r="F298">
        <v>3884</v>
      </c>
      <c r="G298">
        <v>875.1</v>
      </c>
      <c r="H298">
        <v>3474</v>
      </c>
      <c r="I298">
        <v>533.6</v>
      </c>
      <c r="J298">
        <v>663.3</v>
      </c>
      <c r="K298">
        <v>258</v>
      </c>
      <c r="L298">
        <v>812</v>
      </c>
      <c r="M298">
        <v>141.61000000000001</v>
      </c>
      <c r="N298">
        <v>124.48</v>
      </c>
      <c r="O298">
        <v>62.6</v>
      </c>
      <c r="P298">
        <v>87.204424000000003</v>
      </c>
      <c r="R298" t="s">
        <v>51</v>
      </c>
      <c r="S298">
        <f t="shared" si="3"/>
        <v>14222.574424</v>
      </c>
      <c r="T298">
        <f t="shared" si="4"/>
        <v>1989</v>
      </c>
      <c r="U298" t="str">
        <f t="shared" si="5"/>
        <v xml:space="preserve"> &amp; 972</v>
      </c>
      <c r="V298" t="str">
        <f t="shared" si="5"/>
        <v xml:space="preserve"> &amp; 304</v>
      </c>
      <c r="W298" t="str">
        <f t="shared" si="5"/>
        <v xml:space="preserve"> &amp; 467</v>
      </c>
      <c r="X298" t="str">
        <f t="shared" si="5"/>
        <v xml:space="preserve"> &amp; 1,564</v>
      </c>
      <c r="Y298" t="str">
        <f t="shared" si="5"/>
        <v xml:space="preserve"> &amp; 3,884</v>
      </c>
      <c r="Z298" t="str">
        <f t="shared" si="5"/>
        <v xml:space="preserve"> &amp; 875</v>
      </c>
      <c r="AA298" t="str">
        <f t="shared" si="5"/>
        <v xml:space="preserve"> &amp; 3,474</v>
      </c>
      <c r="AB298" t="str">
        <f t="shared" si="5"/>
        <v xml:space="preserve"> &amp; 534</v>
      </c>
      <c r="AC298" t="str">
        <f t="shared" si="5"/>
        <v xml:space="preserve"> &amp; 663</v>
      </c>
      <c r="AD298" t="str">
        <f t="shared" si="5"/>
        <v xml:space="preserve"> &amp; 258</v>
      </c>
      <c r="AE298" t="str">
        <f t="shared" si="5"/>
        <v xml:space="preserve"> &amp; 812</v>
      </c>
      <c r="AF298" t="str">
        <f t="shared" si="5"/>
        <v xml:space="preserve"> &amp; 142</v>
      </c>
      <c r="AG298" t="str">
        <f t="shared" si="5"/>
        <v xml:space="preserve"> &amp; 124</v>
      </c>
      <c r="AH298" t="str">
        <f t="shared" si="5"/>
        <v xml:space="preserve"> &amp; 63</v>
      </c>
      <c r="AI298" t="str">
        <f t="shared" si="5"/>
        <v xml:space="preserve"> &amp; 87</v>
      </c>
      <c r="AJ298" t="str">
        <f t="shared" si="6"/>
        <v xml:space="preserve"> &amp; 14,223</v>
      </c>
      <c r="AK298" s="12" t="s">
        <v>53</v>
      </c>
    </row>
    <row r="299" spans="1:39" x14ac:dyDescent="0.2">
      <c r="A299" s="5">
        <f t="shared" si="7"/>
        <v>1990</v>
      </c>
      <c r="B299">
        <v>2075.67</v>
      </c>
      <c r="C299">
        <v>394.86</v>
      </c>
      <c r="D299">
        <v>141.91239999999999</v>
      </c>
      <c r="E299">
        <v>893.7</v>
      </c>
      <c r="F299">
        <v>1808</v>
      </c>
      <c r="G299">
        <v>6076</v>
      </c>
      <c r="H299">
        <v>1221.4000000000001</v>
      </c>
      <c r="I299">
        <v>3008</v>
      </c>
      <c r="J299">
        <v>304.3</v>
      </c>
      <c r="K299">
        <v>536.9</v>
      </c>
      <c r="L299">
        <v>82.44</v>
      </c>
      <c r="M299">
        <v>769.7</v>
      </c>
      <c r="N299">
        <v>67.069999999999993</v>
      </c>
      <c r="O299">
        <v>49.83</v>
      </c>
      <c r="P299">
        <v>67.894959999999998</v>
      </c>
      <c r="R299" t="s">
        <v>51</v>
      </c>
      <c r="S299">
        <f t="shared" si="3"/>
        <v>17497.677360000001</v>
      </c>
      <c r="T299">
        <f t="shared" si="4"/>
        <v>1990</v>
      </c>
      <c r="U299" t="str">
        <f t="shared" si="5"/>
        <v xml:space="preserve"> &amp; 2,076</v>
      </c>
      <c r="V299" t="str">
        <f t="shared" si="5"/>
        <v xml:space="preserve"> &amp; 395</v>
      </c>
      <c r="W299" t="str">
        <f t="shared" si="5"/>
        <v xml:space="preserve"> &amp; 142</v>
      </c>
      <c r="X299" t="str">
        <f t="shared" si="5"/>
        <v xml:space="preserve"> &amp; 894</v>
      </c>
      <c r="Y299" t="str">
        <f t="shared" si="5"/>
        <v xml:space="preserve"> &amp; 1,808</v>
      </c>
      <c r="Z299" t="str">
        <f t="shared" si="5"/>
        <v xml:space="preserve"> &amp; 6,076</v>
      </c>
      <c r="AA299" t="str">
        <f t="shared" si="5"/>
        <v xml:space="preserve"> &amp; 1,221</v>
      </c>
      <c r="AB299" t="str">
        <f t="shared" si="5"/>
        <v xml:space="preserve"> &amp; 3,008</v>
      </c>
      <c r="AC299" t="str">
        <f t="shared" si="5"/>
        <v xml:space="preserve"> &amp; 304</v>
      </c>
      <c r="AD299" t="str">
        <f t="shared" si="5"/>
        <v xml:space="preserve"> &amp; 537</v>
      </c>
      <c r="AE299" t="str">
        <f t="shared" si="5"/>
        <v xml:space="preserve"> &amp; 82</v>
      </c>
      <c r="AF299" t="str">
        <f t="shared" si="5"/>
        <v xml:space="preserve"> &amp; 770</v>
      </c>
      <c r="AG299" t="str">
        <f t="shared" si="5"/>
        <v xml:space="preserve"> &amp; 67</v>
      </c>
      <c r="AH299" t="str">
        <f t="shared" si="5"/>
        <v xml:space="preserve"> &amp; 50</v>
      </c>
      <c r="AI299" t="str">
        <f t="shared" si="5"/>
        <v xml:space="preserve"> &amp; 68</v>
      </c>
      <c r="AJ299" t="str">
        <f t="shared" si="6"/>
        <v xml:space="preserve"> &amp; 17,498</v>
      </c>
      <c r="AK299" s="12" t="s">
        <v>53</v>
      </c>
    </row>
    <row r="300" spans="1:39" x14ac:dyDescent="0.2">
      <c r="A300" s="5">
        <f t="shared" si="7"/>
        <v>1991</v>
      </c>
      <c r="B300">
        <v>3025.37</v>
      </c>
      <c r="C300">
        <v>899.44</v>
      </c>
      <c r="D300">
        <v>326.19900000000001</v>
      </c>
      <c r="E300">
        <v>102.88</v>
      </c>
      <c r="F300">
        <v>628.70000000000005</v>
      </c>
      <c r="G300">
        <v>590.70000000000005</v>
      </c>
      <c r="H300">
        <v>1963.5</v>
      </c>
      <c r="I300">
        <v>739.6</v>
      </c>
      <c r="J300">
        <v>1594.3</v>
      </c>
      <c r="K300">
        <v>416.9</v>
      </c>
      <c r="L300">
        <v>562.6</v>
      </c>
      <c r="M300">
        <v>116.16</v>
      </c>
      <c r="N300">
        <v>348.7</v>
      </c>
      <c r="O300">
        <v>49.16</v>
      </c>
      <c r="P300">
        <v>44.048160000000003</v>
      </c>
      <c r="R300" t="s">
        <v>51</v>
      </c>
      <c r="S300">
        <f t="shared" si="3"/>
        <v>11408.257159999999</v>
      </c>
      <c r="T300">
        <f t="shared" si="4"/>
        <v>1991</v>
      </c>
      <c r="U300" t="str">
        <f t="shared" si="5"/>
        <v xml:space="preserve"> &amp; 3,025</v>
      </c>
      <c r="V300" t="str">
        <f t="shared" si="5"/>
        <v xml:space="preserve"> &amp; 899</v>
      </c>
      <c r="W300" t="str">
        <f t="shared" si="5"/>
        <v xml:space="preserve"> &amp; 326</v>
      </c>
      <c r="X300" t="str">
        <f t="shared" si="5"/>
        <v xml:space="preserve"> &amp; 103</v>
      </c>
      <c r="Y300" t="str">
        <f t="shared" si="5"/>
        <v xml:space="preserve"> &amp; 629</v>
      </c>
      <c r="Z300" t="str">
        <f t="shared" si="5"/>
        <v xml:space="preserve"> &amp; 591</v>
      </c>
      <c r="AA300" t="str">
        <f t="shared" si="5"/>
        <v xml:space="preserve"> &amp; 1,964</v>
      </c>
      <c r="AB300" t="str">
        <f t="shared" si="5"/>
        <v xml:space="preserve"> &amp; 740</v>
      </c>
      <c r="AC300" t="str">
        <f t="shared" si="5"/>
        <v xml:space="preserve"> &amp; 1,594</v>
      </c>
      <c r="AD300" t="str">
        <f t="shared" si="5"/>
        <v xml:space="preserve"> &amp; 417</v>
      </c>
      <c r="AE300" t="str">
        <f t="shared" si="5"/>
        <v xml:space="preserve"> &amp; 563</v>
      </c>
      <c r="AF300" t="str">
        <f t="shared" si="5"/>
        <v xml:space="preserve"> &amp; 116</v>
      </c>
      <c r="AG300" t="str">
        <f t="shared" si="5"/>
        <v xml:space="preserve"> &amp; 349</v>
      </c>
      <c r="AH300" t="str">
        <f t="shared" si="5"/>
        <v xml:space="preserve"> &amp; 49</v>
      </c>
      <c r="AI300" t="str">
        <f t="shared" si="5"/>
        <v xml:space="preserve"> &amp; 44</v>
      </c>
      <c r="AJ300" t="str">
        <f t="shared" si="6"/>
        <v xml:space="preserve"> &amp; 11,408</v>
      </c>
      <c r="AK300" s="12" t="s">
        <v>53</v>
      </c>
    </row>
    <row r="301" spans="1:39" x14ac:dyDescent="0.2">
      <c r="A301" s="5">
        <f t="shared" si="7"/>
        <v>1992</v>
      </c>
      <c r="B301">
        <v>1566</v>
      </c>
      <c r="C301">
        <v>443.87</v>
      </c>
      <c r="D301">
        <v>2303.2350000000001</v>
      </c>
      <c r="E301">
        <v>375.1</v>
      </c>
      <c r="F301">
        <v>408.5</v>
      </c>
      <c r="G301">
        <v>680.6</v>
      </c>
      <c r="H301">
        <v>616.20000000000005</v>
      </c>
      <c r="I301">
        <v>895.7</v>
      </c>
      <c r="J301">
        <v>400.8</v>
      </c>
      <c r="K301">
        <v>770</v>
      </c>
      <c r="L301">
        <v>272.2</v>
      </c>
      <c r="M301">
        <v>338.4</v>
      </c>
      <c r="N301">
        <v>146.25</v>
      </c>
      <c r="O301">
        <v>115.86</v>
      </c>
      <c r="P301">
        <v>91.616399999999999</v>
      </c>
      <c r="R301" t="s">
        <v>51</v>
      </c>
      <c r="S301">
        <f t="shared" si="3"/>
        <v>9424.3314000000028</v>
      </c>
      <c r="T301">
        <f t="shared" si="4"/>
        <v>1992</v>
      </c>
      <c r="U301" t="str">
        <f t="shared" si="5"/>
        <v xml:space="preserve"> &amp; 1,566</v>
      </c>
      <c r="V301" t="str">
        <f t="shared" si="5"/>
        <v xml:space="preserve"> &amp; 444</v>
      </c>
      <c r="W301" t="str">
        <f t="shared" si="5"/>
        <v xml:space="preserve"> &amp; 2,303</v>
      </c>
      <c r="X301" t="str">
        <f t="shared" si="5"/>
        <v xml:space="preserve"> &amp; 375</v>
      </c>
      <c r="Y301" t="str">
        <f t="shared" si="5"/>
        <v xml:space="preserve"> &amp; 409</v>
      </c>
      <c r="Z301" t="str">
        <f t="shared" si="5"/>
        <v xml:space="preserve"> &amp; 681</v>
      </c>
      <c r="AA301" t="str">
        <f t="shared" si="5"/>
        <v xml:space="preserve"> &amp; 616</v>
      </c>
      <c r="AB301" t="str">
        <f t="shared" si="5"/>
        <v xml:space="preserve"> &amp; 896</v>
      </c>
      <c r="AC301" t="str">
        <f t="shared" si="5"/>
        <v xml:space="preserve"> &amp; 401</v>
      </c>
      <c r="AD301" t="str">
        <f t="shared" si="5"/>
        <v xml:space="preserve"> &amp; 770</v>
      </c>
      <c r="AE301" t="str">
        <f t="shared" si="5"/>
        <v xml:space="preserve"> &amp; 272</v>
      </c>
      <c r="AF301" t="str">
        <f t="shared" si="5"/>
        <v xml:space="preserve"> &amp; 338</v>
      </c>
      <c r="AG301" t="str">
        <f t="shared" si="5"/>
        <v xml:space="preserve"> &amp; 146</v>
      </c>
      <c r="AH301" t="str">
        <f t="shared" si="5"/>
        <v xml:space="preserve"> &amp; 116</v>
      </c>
      <c r="AI301" t="str">
        <f t="shared" si="5"/>
        <v xml:space="preserve"> &amp; 92</v>
      </c>
      <c r="AJ301" t="str">
        <f t="shared" si="6"/>
        <v xml:space="preserve"> &amp; 9,424</v>
      </c>
      <c r="AK301" s="12" t="s">
        <v>53</v>
      </c>
    </row>
    <row r="302" spans="1:39" x14ac:dyDescent="0.2">
      <c r="A302" s="5">
        <f t="shared" si="7"/>
        <v>1993</v>
      </c>
      <c r="B302">
        <v>2553.489</v>
      </c>
      <c r="C302">
        <v>381.86</v>
      </c>
      <c r="D302">
        <v>835.37</v>
      </c>
      <c r="E302">
        <v>3752</v>
      </c>
      <c r="F302">
        <v>817.5</v>
      </c>
      <c r="G302">
        <v>656.9</v>
      </c>
      <c r="H302">
        <v>339.7</v>
      </c>
      <c r="I302">
        <v>466.7</v>
      </c>
      <c r="J302">
        <v>633.6</v>
      </c>
      <c r="K302">
        <v>390.4</v>
      </c>
      <c r="L302">
        <v>343</v>
      </c>
      <c r="M302">
        <v>250.5</v>
      </c>
      <c r="N302">
        <v>196.57</v>
      </c>
      <c r="O302">
        <v>108.56</v>
      </c>
      <c r="P302">
        <v>130.22081</v>
      </c>
      <c r="R302" t="s">
        <v>51</v>
      </c>
      <c r="S302">
        <f t="shared" si="3"/>
        <v>11856.369810000002</v>
      </c>
      <c r="T302">
        <f t="shared" si="4"/>
        <v>1993</v>
      </c>
      <c r="U302" t="str">
        <f t="shared" si="5"/>
        <v xml:space="preserve"> &amp; 2,553</v>
      </c>
      <c r="V302" t="str">
        <f t="shared" si="5"/>
        <v xml:space="preserve"> &amp; 382</v>
      </c>
      <c r="W302" t="str">
        <f t="shared" si="5"/>
        <v xml:space="preserve"> &amp; 835</v>
      </c>
      <c r="X302" t="str">
        <f t="shared" si="5"/>
        <v xml:space="preserve"> &amp; 3,752</v>
      </c>
      <c r="Y302" t="str">
        <f t="shared" si="5"/>
        <v xml:space="preserve"> &amp; 818</v>
      </c>
      <c r="Z302" t="str">
        <f t="shared" si="5"/>
        <v xml:space="preserve"> &amp; 657</v>
      </c>
      <c r="AA302" t="str">
        <f t="shared" si="5"/>
        <v xml:space="preserve"> &amp; 340</v>
      </c>
      <c r="AB302" t="str">
        <f t="shared" si="5"/>
        <v xml:space="preserve"> &amp; 467</v>
      </c>
      <c r="AC302" t="str">
        <f t="shared" si="5"/>
        <v xml:space="preserve"> &amp; 634</v>
      </c>
      <c r="AD302" t="str">
        <f t="shared" si="5"/>
        <v xml:space="preserve"> &amp; 390</v>
      </c>
      <c r="AE302" t="str">
        <f t="shared" si="5"/>
        <v xml:space="preserve"> &amp; 343</v>
      </c>
      <c r="AF302" t="str">
        <f t="shared" si="5"/>
        <v xml:space="preserve"> &amp; 251</v>
      </c>
      <c r="AG302" t="str">
        <f t="shared" si="5"/>
        <v xml:space="preserve"> &amp; 197</v>
      </c>
      <c r="AH302" t="str">
        <f t="shared" si="5"/>
        <v xml:space="preserve"> &amp; 109</v>
      </c>
      <c r="AI302" t="str">
        <f t="shared" si="5"/>
        <v xml:space="preserve"> &amp; 130</v>
      </c>
      <c r="AJ302" t="str">
        <f t="shared" si="6"/>
        <v xml:space="preserve"> &amp; 11,856</v>
      </c>
      <c r="AK302" s="12" t="s">
        <v>53</v>
      </c>
    </row>
    <row r="303" spans="1:39" x14ac:dyDescent="0.2">
      <c r="A303" s="5">
        <f t="shared" si="7"/>
        <v>1994</v>
      </c>
      <c r="B303">
        <v>1667.11</v>
      </c>
      <c r="C303">
        <v>751.6</v>
      </c>
      <c r="D303">
        <v>579.82000000000005</v>
      </c>
      <c r="E303">
        <v>1622</v>
      </c>
      <c r="F303">
        <v>4394</v>
      </c>
      <c r="G303">
        <v>770</v>
      </c>
      <c r="H303">
        <v>200.01</v>
      </c>
      <c r="I303">
        <v>172.57</v>
      </c>
      <c r="J303">
        <v>193.28</v>
      </c>
      <c r="K303">
        <v>363.8</v>
      </c>
      <c r="L303">
        <v>222</v>
      </c>
      <c r="M303">
        <v>310.10000000000002</v>
      </c>
      <c r="N303">
        <v>117.06</v>
      </c>
      <c r="O303">
        <v>112.59</v>
      </c>
      <c r="P303">
        <v>186.83358000000001</v>
      </c>
      <c r="R303" t="s">
        <v>51</v>
      </c>
      <c r="S303">
        <f t="shared" si="3"/>
        <v>11662.773580000001</v>
      </c>
      <c r="T303">
        <f t="shared" si="4"/>
        <v>1994</v>
      </c>
      <c r="U303" t="str">
        <f t="shared" si="5"/>
        <v xml:space="preserve"> &amp; 1,667</v>
      </c>
      <c r="V303" t="str">
        <f t="shared" si="5"/>
        <v xml:space="preserve"> &amp; 752</v>
      </c>
      <c r="W303" t="str">
        <f t="shared" si="5"/>
        <v xml:space="preserve"> &amp; 580</v>
      </c>
      <c r="X303" t="str">
        <f t="shared" si="5"/>
        <v xml:space="preserve"> &amp; 1,622</v>
      </c>
      <c r="Y303" t="str">
        <f t="shared" si="5"/>
        <v xml:space="preserve"> &amp; 4,394</v>
      </c>
      <c r="Z303" t="str">
        <f t="shared" si="5"/>
        <v xml:space="preserve"> &amp; 770</v>
      </c>
      <c r="AA303" t="str">
        <f t="shared" si="5"/>
        <v xml:space="preserve"> &amp; 200</v>
      </c>
      <c r="AB303" t="str">
        <f t="shared" si="5"/>
        <v xml:space="preserve"> &amp; 173</v>
      </c>
      <c r="AC303" t="str">
        <f t="shared" si="5"/>
        <v xml:space="preserve"> &amp; 193</v>
      </c>
      <c r="AD303" t="str">
        <f t="shared" si="5"/>
        <v xml:space="preserve"> &amp; 364</v>
      </c>
      <c r="AE303" t="str">
        <f t="shared" si="5"/>
        <v xml:space="preserve"> &amp; 222</v>
      </c>
      <c r="AF303" t="str">
        <f t="shared" si="5"/>
        <v xml:space="preserve"> &amp; 310</v>
      </c>
      <c r="AG303" t="str">
        <f t="shared" si="5"/>
        <v xml:space="preserve"> &amp; 117</v>
      </c>
      <c r="AH303" t="str">
        <f t="shared" si="5"/>
        <v xml:space="preserve"> &amp; 113</v>
      </c>
      <c r="AI303" t="str">
        <f t="shared" si="5"/>
        <v xml:space="preserve"> &amp; 187</v>
      </c>
      <c r="AJ303" t="str">
        <f t="shared" si="6"/>
        <v xml:space="preserve"> &amp; 11,663</v>
      </c>
      <c r="AK303" s="12" t="s">
        <v>53</v>
      </c>
    </row>
    <row r="304" spans="1:39" x14ac:dyDescent="0.2">
      <c r="A304" s="5">
        <f t="shared" si="7"/>
        <v>1995</v>
      </c>
      <c r="B304">
        <v>2231.0300000000002</v>
      </c>
      <c r="C304">
        <v>206.03</v>
      </c>
      <c r="D304">
        <v>384.745</v>
      </c>
      <c r="E304">
        <v>1940.1</v>
      </c>
      <c r="F304">
        <v>2615</v>
      </c>
      <c r="G304">
        <v>4293</v>
      </c>
      <c r="H304">
        <v>1824</v>
      </c>
      <c r="I304">
        <v>480.5</v>
      </c>
      <c r="J304">
        <v>293.73</v>
      </c>
      <c r="K304">
        <v>183.69</v>
      </c>
      <c r="L304">
        <v>346.4</v>
      </c>
      <c r="M304">
        <v>138.58000000000001</v>
      </c>
      <c r="N304">
        <v>255.98</v>
      </c>
      <c r="O304">
        <v>101.4</v>
      </c>
      <c r="P304">
        <v>145.23905999999999</v>
      </c>
      <c r="R304" t="s">
        <v>51</v>
      </c>
      <c r="S304">
        <f t="shared" si="3"/>
        <v>15439.424059999999</v>
      </c>
      <c r="T304">
        <f t="shared" si="4"/>
        <v>1995</v>
      </c>
      <c r="U304" t="str">
        <f t="shared" si="5"/>
        <v xml:space="preserve"> &amp; 2,231</v>
      </c>
      <c r="V304" t="str">
        <f t="shared" si="5"/>
        <v xml:space="preserve"> &amp; 206</v>
      </c>
      <c r="W304" t="str">
        <f t="shared" si="5"/>
        <v xml:space="preserve"> &amp; 385</v>
      </c>
      <c r="X304" t="str">
        <f t="shared" si="5"/>
        <v xml:space="preserve"> &amp; 1,940</v>
      </c>
      <c r="Y304" t="str">
        <f t="shared" si="5"/>
        <v xml:space="preserve"> &amp; 2,615</v>
      </c>
      <c r="Z304" t="str">
        <f t="shared" si="5"/>
        <v xml:space="preserve"> &amp; 4,293</v>
      </c>
      <c r="AA304" t="str">
        <f t="shared" si="5"/>
        <v xml:space="preserve"> &amp; 1,824</v>
      </c>
      <c r="AB304" t="str">
        <f t="shared" si="5"/>
        <v xml:space="preserve"> &amp; 481</v>
      </c>
      <c r="AC304" t="str">
        <f t="shared" si="5"/>
        <v xml:space="preserve"> &amp; 294</v>
      </c>
      <c r="AD304" t="str">
        <f t="shared" si="5"/>
        <v xml:space="preserve"> &amp; 184</v>
      </c>
      <c r="AE304" t="str">
        <f t="shared" si="5"/>
        <v xml:space="preserve"> &amp; 346</v>
      </c>
      <c r="AF304" t="str">
        <f t="shared" si="5"/>
        <v xml:space="preserve"> &amp; 139</v>
      </c>
      <c r="AG304" t="str">
        <f t="shared" si="5"/>
        <v xml:space="preserve"> &amp; 256</v>
      </c>
      <c r="AH304" t="str">
        <f t="shared" si="5"/>
        <v xml:space="preserve"> &amp; 101</v>
      </c>
      <c r="AI304" t="str">
        <f t="shared" si="5"/>
        <v xml:space="preserve"> &amp; 145</v>
      </c>
      <c r="AJ304" t="str">
        <f t="shared" si="6"/>
        <v xml:space="preserve"> &amp; 15,439</v>
      </c>
      <c r="AK304" s="12" t="s">
        <v>53</v>
      </c>
    </row>
    <row r="305" spans="1:37" x14ac:dyDescent="0.2">
      <c r="A305" s="5">
        <f t="shared" si="7"/>
        <v>1996</v>
      </c>
      <c r="B305">
        <v>1488.35</v>
      </c>
      <c r="C305">
        <v>318.08</v>
      </c>
      <c r="D305">
        <v>125.6836</v>
      </c>
      <c r="E305">
        <v>253.1</v>
      </c>
      <c r="F305">
        <v>897.2</v>
      </c>
      <c r="G305">
        <v>1310.5999999999999</v>
      </c>
      <c r="H305">
        <v>1213.0999999999999</v>
      </c>
      <c r="I305">
        <v>414.8</v>
      </c>
      <c r="J305">
        <v>103.47</v>
      </c>
      <c r="K305">
        <v>111.13</v>
      </c>
      <c r="L305">
        <v>75.05</v>
      </c>
      <c r="M305">
        <v>141.03</v>
      </c>
      <c r="N305">
        <v>45.9</v>
      </c>
      <c r="O305">
        <v>82.81</v>
      </c>
      <c r="P305">
        <v>110.258257</v>
      </c>
      <c r="R305" t="s">
        <v>51</v>
      </c>
      <c r="S305">
        <f t="shared" si="3"/>
        <v>6690.5618570000015</v>
      </c>
      <c r="T305">
        <f t="shared" si="4"/>
        <v>1996</v>
      </c>
      <c r="U305" t="str">
        <f t="shared" si="5"/>
        <v xml:space="preserve"> &amp; 1,488</v>
      </c>
      <c r="V305" t="str">
        <f t="shared" si="5"/>
        <v xml:space="preserve"> &amp; 318</v>
      </c>
      <c r="W305" t="str">
        <f t="shared" si="5"/>
        <v xml:space="preserve"> &amp; 126</v>
      </c>
      <c r="X305" t="str">
        <f t="shared" si="5"/>
        <v xml:space="preserve"> &amp; 253</v>
      </c>
      <c r="Y305" t="str">
        <f t="shared" si="5"/>
        <v xml:space="preserve"> &amp; 897</v>
      </c>
      <c r="Z305" t="str">
        <f t="shared" si="5"/>
        <v xml:space="preserve"> &amp; 1,311</v>
      </c>
      <c r="AA305" t="str">
        <f t="shared" si="5"/>
        <v xml:space="preserve"> &amp; 1,213</v>
      </c>
      <c r="AB305" t="str">
        <f t="shared" si="5"/>
        <v xml:space="preserve"> &amp; 415</v>
      </c>
      <c r="AC305" t="str">
        <f t="shared" si="5"/>
        <v xml:space="preserve"> &amp; 103</v>
      </c>
      <c r="AD305" t="str">
        <f t="shared" si="5"/>
        <v xml:space="preserve"> &amp; 111</v>
      </c>
      <c r="AE305" t="str">
        <f t="shared" si="5"/>
        <v xml:space="preserve"> &amp; 75</v>
      </c>
      <c r="AF305" t="str">
        <f t="shared" si="5"/>
        <v xml:space="preserve"> &amp; 141</v>
      </c>
      <c r="AG305" t="str">
        <f t="shared" si="5"/>
        <v xml:space="preserve"> &amp; 46</v>
      </c>
      <c r="AH305" t="str">
        <f t="shared" si="5"/>
        <v xml:space="preserve"> &amp; 83</v>
      </c>
      <c r="AI305" t="str">
        <f t="shared" si="5"/>
        <v xml:space="preserve"> &amp; 110</v>
      </c>
      <c r="AJ305" t="str">
        <f t="shared" si="6"/>
        <v xml:space="preserve"> &amp; 6,691</v>
      </c>
      <c r="AK305" s="12" t="s">
        <v>53</v>
      </c>
    </row>
    <row r="306" spans="1:37" x14ac:dyDescent="0.2">
      <c r="A306" s="5">
        <f t="shared" si="7"/>
        <v>1997</v>
      </c>
      <c r="B306">
        <v>2502.2800000000002</v>
      </c>
      <c r="C306">
        <v>360.92</v>
      </c>
      <c r="D306">
        <v>84.152299999999997</v>
      </c>
      <c r="E306">
        <v>99.6</v>
      </c>
      <c r="F306">
        <v>1459.0533399999999</v>
      </c>
      <c r="G306">
        <v>991.95334000000003</v>
      </c>
      <c r="H306">
        <v>730.98</v>
      </c>
      <c r="I306">
        <v>923.45460000000003</v>
      </c>
      <c r="J306">
        <v>160.36000000000001</v>
      </c>
      <c r="K306">
        <v>81.77</v>
      </c>
      <c r="L306">
        <v>61.854599999999998</v>
      </c>
      <c r="M306">
        <v>66.900000000000006</v>
      </c>
      <c r="N306">
        <v>110.79</v>
      </c>
      <c r="O306">
        <v>36.03</v>
      </c>
      <c r="P306">
        <v>123.319503</v>
      </c>
      <c r="R306" t="s">
        <v>51</v>
      </c>
      <c r="S306">
        <f t="shared" si="3"/>
        <v>7793.4176829999997</v>
      </c>
      <c r="T306">
        <f t="shared" si="4"/>
        <v>1997</v>
      </c>
      <c r="U306" t="str">
        <f t="shared" si="5"/>
        <v xml:space="preserve"> &amp; 2,502</v>
      </c>
      <c r="V306" t="str">
        <f t="shared" si="5"/>
        <v xml:space="preserve"> &amp; 361</v>
      </c>
      <c r="W306" t="str">
        <f t="shared" si="5"/>
        <v xml:space="preserve"> &amp; 84</v>
      </c>
      <c r="X306" t="str">
        <f t="shared" si="5"/>
        <v xml:space="preserve"> &amp; 100</v>
      </c>
      <c r="Y306" t="str">
        <f t="shared" si="5"/>
        <v xml:space="preserve"> &amp; 1,459</v>
      </c>
      <c r="Z306" t="str">
        <f t="shared" si="5"/>
        <v xml:space="preserve"> &amp; 992</v>
      </c>
      <c r="AA306" t="str">
        <f t="shared" si="5"/>
        <v xml:space="preserve"> &amp; 731</v>
      </c>
      <c r="AB306" t="str">
        <f t="shared" si="5"/>
        <v xml:space="preserve"> &amp; 923</v>
      </c>
      <c r="AC306" t="str">
        <f t="shared" si="5"/>
        <v xml:space="preserve"> &amp; 160</v>
      </c>
      <c r="AD306" t="str">
        <f t="shared" si="5"/>
        <v xml:space="preserve"> &amp; 82</v>
      </c>
      <c r="AE306" t="str">
        <f t="shared" si="5"/>
        <v xml:space="preserve"> &amp; 62</v>
      </c>
      <c r="AF306" t="str">
        <f t="shared" si="5"/>
        <v xml:space="preserve"> &amp; 67</v>
      </c>
      <c r="AG306" t="str">
        <f t="shared" si="5"/>
        <v xml:space="preserve"> &amp; 111</v>
      </c>
      <c r="AH306" t="str">
        <f t="shared" si="5"/>
        <v xml:space="preserve"> &amp; 36</v>
      </c>
      <c r="AI306" t="str">
        <f t="shared" si="5"/>
        <v xml:space="preserve"> &amp; 123</v>
      </c>
      <c r="AJ306" t="str">
        <f t="shared" si="6"/>
        <v xml:space="preserve"> &amp; 7,793</v>
      </c>
      <c r="AK306" s="12" t="s">
        <v>53</v>
      </c>
    </row>
    <row r="307" spans="1:37" x14ac:dyDescent="0.2">
      <c r="A307" s="5">
        <f t="shared" si="7"/>
        <v>1998</v>
      </c>
      <c r="B307">
        <v>677.84</v>
      </c>
      <c r="C307">
        <v>613.55999999999995</v>
      </c>
      <c r="D307">
        <v>299.6472</v>
      </c>
      <c r="E307">
        <v>176.13</v>
      </c>
      <c r="F307">
        <v>303</v>
      </c>
      <c r="G307">
        <v>1740.2</v>
      </c>
      <c r="H307">
        <v>500</v>
      </c>
      <c r="I307">
        <v>352.6</v>
      </c>
      <c r="J307">
        <v>284.3</v>
      </c>
      <c r="K307">
        <v>71.22</v>
      </c>
      <c r="L307">
        <v>33.340000000000003</v>
      </c>
      <c r="M307">
        <v>11.877000000000001</v>
      </c>
      <c r="N307">
        <v>26.335000000000001</v>
      </c>
      <c r="O307">
        <v>29.77</v>
      </c>
      <c r="P307">
        <v>69.684268000000003</v>
      </c>
      <c r="R307" t="s">
        <v>51</v>
      </c>
      <c r="S307">
        <f t="shared" si="3"/>
        <v>5189.5034680000017</v>
      </c>
      <c r="T307">
        <f t="shared" si="4"/>
        <v>1998</v>
      </c>
      <c r="U307" t="str">
        <f t="shared" si="5"/>
        <v xml:space="preserve"> &amp; 678</v>
      </c>
      <c r="V307" t="str">
        <f t="shared" si="5"/>
        <v xml:space="preserve"> &amp; 614</v>
      </c>
      <c r="W307" t="str">
        <f t="shared" si="5"/>
        <v xml:space="preserve"> &amp; 300</v>
      </c>
      <c r="X307" t="str">
        <f t="shared" si="5"/>
        <v xml:space="preserve"> &amp; 176</v>
      </c>
      <c r="Y307" t="str">
        <f t="shared" si="5"/>
        <v xml:space="preserve"> &amp; 303</v>
      </c>
      <c r="Z307" t="str">
        <f t="shared" si="5"/>
        <v xml:space="preserve"> &amp; 1,740</v>
      </c>
      <c r="AA307" t="str">
        <f t="shared" si="5"/>
        <v xml:space="preserve"> &amp; 500</v>
      </c>
      <c r="AB307" t="str">
        <f t="shared" si="5"/>
        <v xml:space="preserve"> &amp; 353</v>
      </c>
      <c r="AC307" t="str">
        <f t="shared" si="5"/>
        <v xml:space="preserve"> &amp; 284</v>
      </c>
      <c r="AD307" t="str">
        <f t="shared" si="5"/>
        <v xml:space="preserve"> &amp; 71</v>
      </c>
      <c r="AE307" t="str">
        <f t="shared" si="5"/>
        <v xml:space="preserve"> &amp; 33</v>
      </c>
      <c r="AF307" t="str">
        <f t="shared" si="5"/>
        <v xml:space="preserve"> &amp; 12</v>
      </c>
      <c r="AG307" t="str">
        <f t="shared" si="5"/>
        <v xml:space="preserve"> &amp; 26</v>
      </c>
      <c r="AH307" t="str">
        <f t="shared" si="5"/>
        <v xml:space="preserve"> &amp; 30</v>
      </c>
      <c r="AI307" t="str">
        <f t="shared" si="5"/>
        <v xml:space="preserve"> &amp; 70</v>
      </c>
      <c r="AJ307" t="str">
        <f t="shared" si="6"/>
        <v xml:space="preserve"> &amp; 5,190</v>
      </c>
      <c r="AK307" s="12" t="s">
        <v>53</v>
      </c>
    </row>
    <row r="308" spans="1:37" x14ac:dyDescent="0.2">
      <c r="A308" s="5">
        <f t="shared" si="7"/>
        <v>1999</v>
      </c>
      <c r="B308">
        <v>1122.9100000000001</v>
      </c>
      <c r="C308">
        <v>1037.6400000000001</v>
      </c>
      <c r="D308">
        <v>965.76559999999995</v>
      </c>
      <c r="E308">
        <v>1040.9000000000001</v>
      </c>
      <c r="F308">
        <v>589</v>
      </c>
      <c r="G308">
        <v>1030.7</v>
      </c>
      <c r="H308">
        <v>2554</v>
      </c>
      <c r="I308">
        <v>679.9</v>
      </c>
      <c r="J308">
        <v>321.89999999999998</v>
      </c>
      <c r="K308">
        <v>300.8</v>
      </c>
      <c r="L308">
        <v>109.98</v>
      </c>
      <c r="M308">
        <v>46.77</v>
      </c>
      <c r="N308">
        <v>18.972000000000001</v>
      </c>
      <c r="O308">
        <v>26.760999999999999</v>
      </c>
      <c r="P308">
        <v>93.091380000000001</v>
      </c>
      <c r="R308" t="s">
        <v>51</v>
      </c>
      <c r="S308">
        <f t="shared" si="3"/>
        <v>9939.0899799999988</v>
      </c>
      <c r="T308">
        <f t="shared" si="4"/>
        <v>1999</v>
      </c>
      <c r="U308" t="str">
        <f t="shared" ref="U308:AI324" si="8">TEXT(B308," &amp; #,###")</f>
        <v xml:space="preserve"> &amp; 1,123</v>
      </c>
      <c r="V308" t="str">
        <f t="shared" si="8"/>
        <v xml:space="preserve"> &amp; 1,038</v>
      </c>
      <c r="W308" t="str">
        <f t="shared" si="8"/>
        <v xml:space="preserve"> &amp; 966</v>
      </c>
      <c r="X308" t="str">
        <f t="shared" si="8"/>
        <v xml:space="preserve"> &amp; 1,041</v>
      </c>
      <c r="Y308" t="str">
        <f t="shared" si="8"/>
        <v xml:space="preserve"> &amp; 589</v>
      </c>
      <c r="Z308" t="str">
        <f t="shared" si="8"/>
        <v xml:space="preserve"> &amp; 1,031</v>
      </c>
      <c r="AA308" t="str">
        <f t="shared" si="8"/>
        <v xml:space="preserve"> &amp; 2,554</v>
      </c>
      <c r="AB308" t="str">
        <f t="shared" si="8"/>
        <v xml:space="preserve"> &amp; 680</v>
      </c>
      <c r="AC308" t="str">
        <f t="shared" si="8"/>
        <v xml:space="preserve"> &amp; 322</v>
      </c>
      <c r="AD308" t="str">
        <f t="shared" si="8"/>
        <v xml:space="preserve"> &amp; 301</v>
      </c>
      <c r="AE308" t="str">
        <f t="shared" si="8"/>
        <v xml:space="preserve"> &amp; 110</v>
      </c>
      <c r="AF308" t="str">
        <f t="shared" si="8"/>
        <v xml:space="preserve"> &amp; 47</v>
      </c>
      <c r="AG308" t="str">
        <f t="shared" si="8"/>
        <v xml:space="preserve"> &amp; 19</v>
      </c>
      <c r="AH308" t="str">
        <f t="shared" si="8"/>
        <v xml:space="preserve"> &amp; 27</v>
      </c>
      <c r="AI308" t="str">
        <f t="shared" si="8"/>
        <v xml:space="preserve"> &amp; 93</v>
      </c>
      <c r="AJ308" t="str">
        <f t="shared" si="6"/>
        <v xml:space="preserve"> &amp; 9,939</v>
      </c>
      <c r="AK308" s="12" t="s">
        <v>53</v>
      </c>
    </row>
    <row r="309" spans="1:37" x14ac:dyDescent="0.2">
      <c r="A309" s="5">
        <f t="shared" si="7"/>
        <v>2000</v>
      </c>
      <c r="B309">
        <v>1105.32</v>
      </c>
      <c r="C309">
        <v>422.1</v>
      </c>
      <c r="D309">
        <v>531.83950000000004</v>
      </c>
      <c r="E309">
        <v>1810.8</v>
      </c>
      <c r="F309">
        <v>1791.9</v>
      </c>
      <c r="G309">
        <v>914.9</v>
      </c>
      <c r="H309">
        <v>765.1</v>
      </c>
      <c r="I309">
        <v>2492</v>
      </c>
      <c r="J309">
        <v>974.9</v>
      </c>
      <c r="K309">
        <v>511.9</v>
      </c>
      <c r="L309">
        <v>216.8</v>
      </c>
      <c r="M309">
        <v>146.29</v>
      </c>
      <c r="N309">
        <v>45.08</v>
      </c>
      <c r="O309">
        <v>19.876999999999999</v>
      </c>
      <c r="P309">
        <v>86.202363000000005</v>
      </c>
      <c r="R309" t="s">
        <v>51</v>
      </c>
      <c r="S309">
        <f t="shared" si="3"/>
        <v>11835.008863000001</v>
      </c>
      <c r="T309">
        <f t="shared" si="4"/>
        <v>2000</v>
      </c>
      <c r="U309" t="str">
        <f t="shared" si="8"/>
        <v xml:space="preserve"> &amp; 1,105</v>
      </c>
      <c r="V309" t="str">
        <f t="shared" si="8"/>
        <v xml:space="preserve"> &amp; 422</v>
      </c>
      <c r="W309" t="str">
        <f t="shared" si="8"/>
        <v xml:space="preserve"> &amp; 532</v>
      </c>
      <c r="X309" t="str">
        <f t="shared" si="8"/>
        <v xml:space="preserve"> &amp; 1,811</v>
      </c>
      <c r="Y309" t="str">
        <f t="shared" si="8"/>
        <v xml:space="preserve"> &amp; 1,792</v>
      </c>
      <c r="Z309" t="str">
        <f t="shared" si="8"/>
        <v xml:space="preserve"> &amp; 915</v>
      </c>
      <c r="AA309" t="str">
        <f t="shared" si="8"/>
        <v xml:space="preserve"> &amp; 765</v>
      </c>
      <c r="AB309" t="str">
        <f t="shared" si="8"/>
        <v xml:space="preserve"> &amp; 2,492</v>
      </c>
      <c r="AC309" t="str">
        <f t="shared" si="8"/>
        <v xml:space="preserve"> &amp; 975</v>
      </c>
      <c r="AD309" t="str">
        <f t="shared" si="8"/>
        <v xml:space="preserve"> &amp; 512</v>
      </c>
      <c r="AE309" t="str">
        <f t="shared" si="8"/>
        <v xml:space="preserve"> &amp; 217</v>
      </c>
      <c r="AF309" t="str">
        <f t="shared" si="8"/>
        <v xml:space="preserve"> &amp; 146</v>
      </c>
      <c r="AG309" t="str">
        <f t="shared" si="8"/>
        <v xml:space="preserve"> &amp; 45</v>
      </c>
      <c r="AH309" t="str">
        <f t="shared" si="8"/>
        <v xml:space="preserve"> &amp; 20</v>
      </c>
      <c r="AI309" t="str">
        <f t="shared" si="8"/>
        <v xml:space="preserve"> &amp; 86</v>
      </c>
      <c r="AJ309" t="str">
        <f t="shared" si="6"/>
        <v xml:space="preserve"> &amp; 11,835</v>
      </c>
      <c r="AK309" s="12" t="s">
        <v>53</v>
      </c>
    </row>
    <row r="310" spans="1:37" x14ac:dyDescent="0.2">
      <c r="A310" s="5">
        <f t="shared" si="7"/>
        <v>2001</v>
      </c>
      <c r="B310">
        <v>1811.76</v>
      </c>
      <c r="C310">
        <v>1051.49</v>
      </c>
      <c r="D310">
        <v>569.25</v>
      </c>
      <c r="E310">
        <v>541.79999999999995</v>
      </c>
      <c r="F310">
        <v>1369.2579000000001</v>
      </c>
      <c r="G310">
        <v>1431.8276000000001</v>
      </c>
      <c r="H310">
        <v>615.26973999999996</v>
      </c>
      <c r="I310">
        <v>305.27999999999997</v>
      </c>
      <c r="J310">
        <v>907.7</v>
      </c>
      <c r="K310">
        <v>651.34870000000001</v>
      </c>
      <c r="L310">
        <v>248.7</v>
      </c>
      <c r="M310">
        <v>198.84</v>
      </c>
      <c r="N310">
        <v>78.63</v>
      </c>
      <c r="O310">
        <v>28.09</v>
      </c>
      <c r="P310">
        <v>76.240899999999996</v>
      </c>
      <c r="R310" t="s">
        <v>51</v>
      </c>
      <c r="S310">
        <f t="shared" si="3"/>
        <v>9885.484840000001</v>
      </c>
      <c r="T310">
        <f t="shared" si="4"/>
        <v>2001</v>
      </c>
      <c r="U310" t="str">
        <f t="shared" si="8"/>
        <v xml:space="preserve"> &amp; 1,812</v>
      </c>
      <c r="V310" t="str">
        <f t="shared" si="8"/>
        <v xml:space="preserve"> &amp; 1,051</v>
      </c>
      <c r="W310" t="str">
        <f t="shared" si="8"/>
        <v xml:space="preserve"> &amp; 569</v>
      </c>
      <c r="X310" t="str">
        <f t="shared" si="8"/>
        <v xml:space="preserve"> &amp; 542</v>
      </c>
      <c r="Y310" t="str">
        <f t="shared" si="8"/>
        <v xml:space="preserve"> &amp; 1,369</v>
      </c>
      <c r="Z310" t="str">
        <f t="shared" si="8"/>
        <v xml:space="preserve"> &amp; 1,432</v>
      </c>
      <c r="AA310" t="str">
        <f t="shared" si="8"/>
        <v xml:space="preserve"> &amp; 615</v>
      </c>
      <c r="AB310" t="str">
        <f t="shared" si="8"/>
        <v xml:space="preserve"> &amp; 305</v>
      </c>
      <c r="AC310" t="str">
        <f t="shared" si="8"/>
        <v xml:space="preserve"> &amp; 908</v>
      </c>
      <c r="AD310" t="str">
        <f t="shared" si="8"/>
        <v xml:space="preserve"> &amp; 651</v>
      </c>
      <c r="AE310" t="str">
        <f t="shared" si="8"/>
        <v xml:space="preserve"> &amp; 249</v>
      </c>
      <c r="AF310" t="str">
        <f t="shared" si="8"/>
        <v xml:space="preserve"> &amp; 199</v>
      </c>
      <c r="AG310" t="str">
        <f t="shared" si="8"/>
        <v xml:space="preserve"> &amp; 79</v>
      </c>
      <c r="AH310" t="str">
        <f t="shared" si="8"/>
        <v xml:space="preserve"> &amp; 28</v>
      </c>
      <c r="AI310" t="str">
        <f t="shared" si="8"/>
        <v xml:space="preserve"> &amp; 76</v>
      </c>
      <c r="AJ310" t="str">
        <f t="shared" si="6"/>
        <v xml:space="preserve"> &amp; 9,885</v>
      </c>
      <c r="AK310" s="12" t="s">
        <v>53</v>
      </c>
    </row>
    <row r="311" spans="1:37" x14ac:dyDescent="0.2">
      <c r="A311" s="5">
        <f t="shared" si="7"/>
        <v>2002</v>
      </c>
      <c r="B311">
        <v>788.19</v>
      </c>
      <c r="C311">
        <v>400</v>
      </c>
      <c r="D311">
        <v>812.00800000000004</v>
      </c>
      <c r="E311">
        <v>1164.0999999999999</v>
      </c>
      <c r="F311">
        <v>1206.4280000000001</v>
      </c>
      <c r="G311">
        <v>1584.8910000000001</v>
      </c>
      <c r="H311">
        <v>824.52499999999998</v>
      </c>
      <c r="I311">
        <v>403.71230000000003</v>
      </c>
      <c r="J311">
        <v>551.79999999999995</v>
      </c>
      <c r="K311">
        <v>1035.9450999999999</v>
      </c>
      <c r="L311">
        <v>516.12909999999999</v>
      </c>
      <c r="M311">
        <v>228.2</v>
      </c>
      <c r="N311">
        <v>134.81</v>
      </c>
      <c r="O311">
        <v>40.369999999999997</v>
      </c>
      <c r="P311">
        <v>43.168700000000001</v>
      </c>
      <c r="R311" t="s">
        <v>51</v>
      </c>
      <c r="S311">
        <f t="shared" si="3"/>
        <v>9734.2772000000004</v>
      </c>
      <c r="T311">
        <f t="shared" si="4"/>
        <v>2002</v>
      </c>
      <c r="U311" t="str">
        <f t="shared" si="8"/>
        <v xml:space="preserve"> &amp; 788</v>
      </c>
      <c r="V311" t="str">
        <f t="shared" si="8"/>
        <v xml:space="preserve"> &amp; 400</v>
      </c>
      <c r="W311" t="str">
        <f t="shared" si="8"/>
        <v xml:space="preserve"> &amp; 812</v>
      </c>
      <c r="X311" t="str">
        <f t="shared" si="8"/>
        <v xml:space="preserve"> &amp; 1,164</v>
      </c>
      <c r="Y311" t="str">
        <f t="shared" si="8"/>
        <v xml:space="preserve"> &amp; 1,206</v>
      </c>
      <c r="Z311" t="str">
        <f t="shared" si="8"/>
        <v xml:space="preserve"> &amp; 1,585</v>
      </c>
      <c r="AA311" t="str">
        <f t="shared" si="8"/>
        <v xml:space="preserve"> &amp; 825</v>
      </c>
      <c r="AB311" t="str">
        <f t="shared" si="8"/>
        <v xml:space="preserve"> &amp; 404</v>
      </c>
      <c r="AC311" t="str">
        <f t="shared" si="8"/>
        <v xml:space="preserve"> &amp; 552</v>
      </c>
      <c r="AD311" t="str">
        <f t="shared" si="8"/>
        <v xml:space="preserve"> &amp; 1,036</v>
      </c>
      <c r="AE311" t="str">
        <f t="shared" si="8"/>
        <v xml:space="preserve"> &amp; 516</v>
      </c>
      <c r="AF311" t="str">
        <f t="shared" si="8"/>
        <v xml:space="preserve"> &amp; 228</v>
      </c>
      <c r="AG311" t="str">
        <f t="shared" si="8"/>
        <v xml:space="preserve"> &amp; 135</v>
      </c>
      <c r="AH311" t="str">
        <f t="shared" si="8"/>
        <v xml:space="preserve"> &amp; 40</v>
      </c>
      <c r="AI311" t="str">
        <f t="shared" si="8"/>
        <v xml:space="preserve"> &amp; 43</v>
      </c>
      <c r="AJ311" t="str">
        <f t="shared" si="6"/>
        <v xml:space="preserve"> &amp; 9,734</v>
      </c>
      <c r="AK311" s="12" t="s">
        <v>53</v>
      </c>
    </row>
    <row r="312" spans="1:37" x14ac:dyDescent="0.2">
      <c r="A312" s="5">
        <f t="shared" si="7"/>
        <v>2003</v>
      </c>
      <c r="B312">
        <v>534.57000000000005</v>
      </c>
      <c r="C312">
        <v>150.38900000000001</v>
      </c>
      <c r="D312">
        <v>968.87530000000004</v>
      </c>
      <c r="E312">
        <v>1679.7</v>
      </c>
      <c r="F312">
        <v>2021.2</v>
      </c>
      <c r="G312">
        <v>1861.6</v>
      </c>
      <c r="H312">
        <v>2495</v>
      </c>
      <c r="I312">
        <v>1411.4</v>
      </c>
      <c r="J312">
        <v>646.4</v>
      </c>
      <c r="K312">
        <v>839.1</v>
      </c>
      <c r="L312">
        <v>1713.5</v>
      </c>
      <c r="M312">
        <v>740.4</v>
      </c>
      <c r="N312">
        <v>277.8</v>
      </c>
      <c r="O312">
        <v>145.56</v>
      </c>
      <c r="P312">
        <v>105.413038</v>
      </c>
      <c r="R312" t="s">
        <v>51</v>
      </c>
      <c r="S312">
        <f t="shared" si="3"/>
        <v>15590.907337999999</v>
      </c>
      <c r="T312">
        <f t="shared" si="4"/>
        <v>2003</v>
      </c>
      <c r="U312" t="str">
        <f t="shared" si="8"/>
        <v xml:space="preserve"> &amp; 535</v>
      </c>
      <c r="V312" t="str">
        <f t="shared" si="8"/>
        <v xml:space="preserve"> &amp; 150</v>
      </c>
      <c r="W312" t="str">
        <f t="shared" si="8"/>
        <v xml:space="preserve"> &amp; 969</v>
      </c>
      <c r="X312" t="str">
        <f t="shared" si="8"/>
        <v xml:space="preserve"> &amp; 1,680</v>
      </c>
      <c r="Y312" t="str">
        <f t="shared" si="8"/>
        <v xml:space="preserve"> &amp; 2,021</v>
      </c>
      <c r="Z312" t="str">
        <f t="shared" si="8"/>
        <v xml:space="preserve"> &amp; 1,862</v>
      </c>
      <c r="AA312" t="str">
        <f t="shared" si="8"/>
        <v xml:space="preserve"> &amp; 2,495</v>
      </c>
      <c r="AB312" t="str">
        <f t="shared" si="8"/>
        <v xml:space="preserve"> &amp; 1,411</v>
      </c>
      <c r="AC312" t="str">
        <f t="shared" si="8"/>
        <v xml:space="preserve"> &amp; 646</v>
      </c>
      <c r="AD312" t="str">
        <f t="shared" si="8"/>
        <v xml:space="preserve"> &amp; 839</v>
      </c>
      <c r="AE312" t="str">
        <f t="shared" si="8"/>
        <v xml:space="preserve"> &amp; 1,714</v>
      </c>
      <c r="AF312" t="str">
        <f t="shared" si="8"/>
        <v xml:space="preserve"> &amp; 740</v>
      </c>
      <c r="AG312" t="str">
        <f t="shared" si="8"/>
        <v xml:space="preserve"> &amp; 278</v>
      </c>
      <c r="AH312" t="str">
        <f t="shared" si="8"/>
        <v xml:space="preserve"> &amp; 146</v>
      </c>
      <c r="AI312" t="str">
        <f t="shared" si="8"/>
        <v xml:space="preserve"> &amp; 105</v>
      </c>
      <c r="AJ312" t="str">
        <f t="shared" si="6"/>
        <v xml:space="preserve"> &amp; 15,591</v>
      </c>
      <c r="AK312" s="12" t="s">
        <v>53</v>
      </c>
    </row>
    <row r="313" spans="1:37" x14ac:dyDescent="0.2">
      <c r="A313" s="5">
        <f t="shared" si="7"/>
        <v>2004</v>
      </c>
      <c r="B313">
        <v>388.9</v>
      </c>
      <c r="C313">
        <v>248.68600000000001</v>
      </c>
      <c r="D313">
        <v>160.2029</v>
      </c>
      <c r="E313">
        <v>1304.5</v>
      </c>
      <c r="F313">
        <v>1300.5</v>
      </c>
      <c r="G313">
        <v>999</v>
      </c>
      <c r="H313">
        <v>588.1</v>
      </c>
      <c r="I313">
        <v>635.79999999999995</v>
      </c>
      <c r="J313">
        <v>313.60000000000002</v>
      </c>
      <c r="K313">
        <v>196.2</v>
      </c>
      <c r="L313">
        <v>194.96</v>
      </c>
      <c r="M313">
        <v>352.2</v>
      </c>
      <c r="N313">
        <v>149.52000000000001</v>
      </c>
      <c r="O313">
        <v>36.07</v>
      </c>
      <c r="P313">
        <v>28.345196000000001</v>
      </c>
      <c r="R313" t="s">
        <v>51</v>
      </c>
      <c r="S313">
        <f t="shared" si="3"/>
        <v>6896.5840960000005</v>
      </c>
      <c r="T313">
        <f t="shared" si="4"/>
        <v>2004</v>
      </c>
      <c r="U313" t="str">
        <f t="shared" si="8"/>
        <v xml:space="preserve"> &amp; 389</v>
      </c>
      <c r="V313" t="str">
        <f t="shared" si="8"/>
        <v xml:space="preserve"> &amp; 249</v>
      </c>
      <c r="W313" t="str">
        <f t="shared" si="8"/>
        <v xml:space="preserve"> &amp; 160</v>
      </c>
      <c r="X313" t="str">
        <f t="shared" si="8"/>
        <v xml:space="preserve"> &amp; 1,305</v>
      </c>
      <c r="Y313" t="str">
        <f t="shared" si="8"/>
        <v xml:space="preserve"> &amp; 1,301</v>
      </c>
      <c r="Z313" t="str">
        <f t="shared" si="8"/>
        <v xml:space="preserve"> &amp; 999</v>
      </c>
      <c r="AA313" t="str">
        <f t="shared" si="8"/>
        <v xml:space="preserve"> &amp; 588</v>
      </c>
      <c r="AB313" t="str">
        <f t="shared" si="8"/>
        <v xml:space="preserve"> &amp; 636</v>
      </c>
      <c r="AC313" t="str">
        <f t="shared" si="8"/>
        <v xml:space="preserve"> &amp; 314</v>
      </c>
      <c r="AD313" t="str">
        <f t="shared" si="8"/>
        <v xml:space="preserve"> &amp; 196</v>
      </c>
      <c r="AE313" t="str">
        <f t="shared" si="8"/>
        <v xml:space="preserve"> &amp; 195</v>
      </c>
      <c r="AF313" t="str">
        <f t="shared" si="8"/>
        <v xml:space="preserve"> &amp; 352</v>
      </c>
      <c r="AG313" t="str">
        <f t="shared" si="8"/>
        <v xml:space="preserve"> &amp; 150</v>
      </c>
      <c r="AH313" t="str">
        <f t="shared" si="8"/>
        <v xml:space="preserve"> &amp; 36</v>
      </c>
      <c r="AI313" t="str">
        <f t="shared" si="8"/>
        <v xml:space="preserve"> &amp; 28</v>
      </c>
      <c r="AJ313" t="str">
        <f t="shared" si="6"/>
        <v xml:space="preserve"> &amp; 6,897</v>
      </c>
      <c r="AK313" s="12" t="s">
        <v>53</v>
      </c>
    </row>
    <row r="314" spans="1:37" x14ac:dyDescent="0.2">
      <c r="A314" s="5">
        <f t="shared" si="7"/>
        <v>2005</v>
      </c>
      <c r="B314">
        <v>352.93</v>
      </c>
      <c r="C314">
        <v>119.193</v>
      </c>
      <c r="D314">
        <v>226.4</v>
      </c>
      <c r="E314">
        <v>1041.7</v>
      </c>
      <c r="F314">
        <v>2940.0424800000001</v>
      </c>
      <c r="G314">
        <v>1981.4</v>
      </c>
      <c r="H314">
        <v>1034.5999999999999</v>
      </c>
      <c r="I314">
        <v>470</v>
      </c>
      <c r="J314">
        <v>356.5</v>
      </c>
      <c r="K314">
        <v>262.47000000000003</v>
      </c>
      <c r="L314">
        <v>70.16</v>
      </c>
      <c r="M314">
        <v>147.97999999999999</v>
      </c>
      <c r="N314">
        <v>240.6</v>
      </c>
      <c r="O314">
        <v>92.01</v>
      </c>
      <c r="P314">
        <v>94.565442000000004</v>
      </c>
      <c r="R314" t="s">
        <v>51</v>
      </c>
      <c r="S314">
        <f t="shared" si="3"/>
        <v>9430.5509219999985</v>
      </c>
      <c r="T314">
        <f t="shared" si="4"/>
        <v>2005</v>
      </c>
      <c r="U314" t="str">
        <f t="shared" si="8"/>
        <v xml:space="preserve"> &amp; 353</v>
      </c>
      <c r="V314" t="str">
        <f t="shared" si="8"/>
        <v xml:space="preserve"> &amp; 119</v>
      </c>
      <c r="W314" t="str">
        <f t="shared" si="8"/>
        <v xml:space="preserve"> &amp; 226</v>
      </c>
      <c r="X314" t="str">
        <f t="shared" si="8"/>
        <v xml:space="preserve"> &amp; 1,042</v>
      </c>
      <c r="Y314" t="str">
        <f t="shared" si="8"/>
        <v xml:space="preserve"> &amp; 2,940</v>
      </c>
      <c r="Z314" t="str">
        <f t="shared" si="8"/>
        <v xml:space="preserve"> &amp; 1,981</v>
      </c>
      <c r="AA314" t="str">
        <f t="shared" si="8"/>
        <v xml:space="preserve"> &amp; 1,035</v>
      </c>
      <c r="AB314" t="str">
        <f t="shared" si="8"/>
        <v xml:space="preserve"> &amp; 470</v>
      </c>
      <c r="AC314" t="str">
        <f t="shared" si="8"/>
        <v xml:space="preserve"> &amp; 357</v>
      </c>
      <c r="AD314" t="str">
        <f t="shared" si="8"/>
        <v xml:space="preserve"> &amp; 262</v>
      </c>
      <c r="AE314" t="str">
        <f t="shared" si="8"/>
        <v xml:space="preserve"> &amp; 70</v>
      </c>
      <c r="AF314" t="str">
        <f t="shared" si="8"/>
        <v xml:space="preserve"> &amp; 148</v>
      </c>
      <c r="AG314" t="str">
        <f t="shared" si="8"/>
        <v xml:space="preserve"> &amp; 241</v>
      </c>
      <c r="AH314" t="str">
        <f t="shared" si="8"/>
        <v xml:space="preserve"> &amp; 92</v>
      </c>
      <c r="AI314" t="str">
        <f t="shared" si="8"/>
        <v xml:space="preserve"> &amp; 95</v>
      </c>
      <c r="AJ314" t="str">
        <f t="shared" si="6"/>
        <v xml:space="preserve"> &amp; 9,431</v>
      </c>
      <c r="AK314" s="12" t="s">
        <v>53</v>
      </c>
    </row>
    <row r="315" spans="1:37" x14ac:dyDescent="0.2">
      <c r="A315" s="5">
        <f t="shared" si="7"/>
        <v>2006</v>
      </c>
      <c r="B315">
        <v>861.77300000000002</v>
      </c>
      <c r="C315">
        <v>66.123000000000005</v>
      </c>
      <c r="D315">
        <v>68.931200000000004</v>
      </c>
      <c r="E315">
        <v>279.3</v>
      </c>
      <c r="F315">
        <v>910.2</v>
      </c>
      <c r="G315">
        <v>1217.5</v>
      </c>
      <c r="H315">
        <v>798.9</v>
      </c>
      <c r="I315">
        <v>387.1</v>
      </c>
      <c r="J315">
        <v>221.12</v>
      </c>
      <c r="K315">
        <v>190.41</v>
      </c>
      <c r="L315">
        <v>90.840180000000004</v>
      </c>
      <c r="M315">
        <v>56.93</v>
      </c>
      <c r="N315">
        <v>82.14</v>
      </c>
      <c r="O315">
        <v>109.71</v>
      </c>
      <c r="P315">
        <v>109.20564400000001</v>
      </c>
      <c r="R315" t="s">
        <v>51</v>
      </c>
      <c r="S315">
        <f t="shared" si="3"/>
        <v>5450.1830240000008</v>
      </c>
      <c r="T315">
        <f t="shared" si="4"/>
        <v>2006</v>
      </c>
      <c r="U315" t="str">
        <f t="shared" si="8"/>
        <v xml:space="preserve"> &amp; 862</v>
      </c>
      <c r="V315" t="str">
        <f t="shared" si="8"/>
        <v xml:space="preserve"> &amp; 66</v>
      </c>
      <c r="W315" t="str">
        <f t="shared" si="8"/>
        <v xml:space="preserve"> &amp; 69</v>
      </c>
      <c r="X315" t="str">
        <f t="shared" si="8"/>
        <v xml:space="preserve"> &amp; 279</v>
      </c>
      <c r="Y315" t="str">
        <f t="shared" si="8"/>
        <v xml:space="preserve"> &amp; 910</v>
      </c>
      <c r="Z315" t="str">
        <f t="shared" si="8"/>
        <v xml:space="preserve"> &amp; 1,218</v>
      </c>
      <c r="AA315" t="str">
        <f t="shared" si="8"/>
        <v xml:space="preserve"> &amp; 799</v>
      </c>
      <c r="AB315" t="str">
        <f t="shared" si="8"/>
        <v xml:space="preserve"> &amp; 387</v>
      </c>
      <c r="AC315" t="str">
        <f t="shared" si="8"/>
        <v xml:space="preserve"> &amp; 221</v>
      </c>
      <c r="AD315" t="str">
        <f t="shared" si="8"/>
        <v xml:space="preserve"> &amp; 190</v>
      </c>
      <c r="AE315" t="str">
        <f t="shared" si="8"/>
        <v xml:space="preserve"> &amp; 91</v>
      </c>
      <c r="AF315" t="str">
        <f t="shared" si="8"/>
        <v xml:space="preserve"> &amp; 57</v>
      </c>
      <c r="AG315" t="str">
        <f t="shared" si="8"/>
        <v xml:space="preserve"> &amp; 82</v>
      </c>
      <c r="AH315" t="str">
        <f t="shared" si="8"/>
        <v xml:space="preserve"> &amp; 110</v>
      </c>
      <c r="AI315" t="str">
        <f t="shared" si="8"/>
        <v xml:space="preserve"> &amp; 109</v>
      </c>
      <c r="AJ315" t="str">
        <f t="shared" si="6"/>
        <v xml:space="preserve"> &amp; 5,450</v>
      </c>
      <c r="AK315" s="12" t="s">
        <v>53</v>
      </c>
    </row>
    <row r="316" spans="1:37" x14ac:dyDescent="0.2">
      <c r="A316" s="5">
        <f t="shared" si="7"/>
        <v>2007</v>
      </c>
      <c r="B316">
        <v>1945.43</v>
      </c>
      <c r="C316">
        <v>66.236400000000003</v>
      </c>
      <c r="D316">
        <v>165.10079999999999</v>
      </c>
      <c r="E316">
        <v>463</v>
      </c>
      <c r="F316">
        <v>1435.6</v>
      </c>
      <c r="G316">
        <v>1690.8</v>
      </c>
      <c r="H316">
        <v>1231.4000000000001</v>
      </c>
      <c r="I316">
        <v>886.9</v>
      </c>
      <c r="J316">
        <v>377.2</v>
      </c>
      <c r="K316">
        <v>168.32</v>
      </c>
      <c r="L316">
        <v>156.87</v>
      </c>
      <c r="M316">
        <v>136.84</v>
      </c>
      <c r="N316">
        <v>62.42</v>
      </c>
      <c r="O316">
        <v>77.56</v>
      </c>
      <c r="P316">
        <v>150.76595</v>
      </c>
      <c r="R316" t="s">
        <v>51</v>
      </c>
      <c r="S316">
        <f t="shared" si="3"/>
        <v>9014.443150000001</v>
      </c>
      <c r="T316">
        <f t="shared" si="4"/>
        <v>2007</v>
      </c>
      <c r="U316" t="str">
        <f t="shared" si="8"/>
        <v xml:space="preserve"> &amp; 1,945</v>
      </c>
      <c r="V316" t="str">
        <f t="shared" si="8"/>
        <v xml:space="preserve"> &amp; 66</v>
      </c>
      <c r="W316" t="str">
        <f t="shared" si="8"/>
        <v xml:space="preserve"> &amp; 165</v>
      </c>
      <c r="X316" t="str">
        <f t="shared" si="8"/>
        <v xml:space="preserve"> &amp; 463</v>
      </c>
      <c r="Y316" t="str">
        <f t="shared" si="8"/>
        <v xml:space="preserve"> &amp; 1,436</v>
      </c>
      <c r="Z316" t="str">
        <f t="shared" si="8"/>
        <v xml:space="preserve"> &amp; 1,691</v>
      </c>
      <c r="AA316" t="str">
        <f t="shared" si="8"/>
        <v xml:space="preserve"> &amp; 1,231</v>
      </c>
      <c r="AB316" t="str">
        <f t="shared" si="8"/>
        <v xml:space="preserve"> &amp; 887</v>
      </c>
      <c r="AC316" t="str">
        <f t="shared" si="8"/>
        <v xml:space="preserve"> &amp; 377</v>
      </c>
      <c r="AD316" t="str">
        <f t="shared" si="8"/>
        <v xml:space="preserve"> &amp; 168</v>
      </c>
      <c r="AE316" t="str">
        <f t="shared" si="8"/>
        <v xml:space="preserve"> &amp; 157</v>
      </c>
      <c r="AF316" t="str">
        <f t="shared" si="8"/>
        <v xml:space="preserve"> &amp; 137</v>
      </c>
      <c r="AG316" t="str">
        <f t="shared" si="8"/>
        <v xml:space="preserve"> &amp; 62</v>
      </c>
      <c r="AH316" t="str">
        <f t="shared" si="8"/>
        <v xml:space="preserve"> &amp; 78</v>
      </c>
      <c r="AI316" t="str">
        <f t="shared" si="8"/>
        <v xml:space="preserve"> &amp; 151</v>
      </c>
      <c r="AJ316" t="str">
        <f t="shared" si="6"/>
        <v xml:space="preserve"> &amp; 9,014</v>
      </c>
      <c r="AK316" s="12" t="s">
        <v>53</v>
      </c>
    </row>
    <row r="317" spans="1:37" x14ac:dyDescent="0.2">
      <c r="A317" s="5">
        <f t="shared" si="7"/>
        <v>2008</v>
      </c>
      <c r="B317">
        <v>525.08000000000004</v>
      </c>
      <c r="C317">
        <v>117.36</v>
      </c>
      <c r="D317">
        <v>96.203069999999997</v>
      </c>
      <c r="E317">
        <v>182.63</v>
      </c>
      <c r="F317">
        <v>515.79999999999995</v>
      </c>
      <c r="G317">
        <v>1035.8</v>
      </c>
      <c r="H317">
        <v>820.1</v>
      </c>
      <c r="I317">
        <v>582.1</v>
      </c>
      <c r="J317">
        <v>370.6</v>
      </c>
      <c r="K317">
        <v>148.28</v>
      </c>
      <c r="L317">
        <v>124.39</v>
      </c>
      <c r="M317">
        <v>95.18</v>
      </c>
      <c r="N317">
        <v>43.34</v>
      </c>
      <c r="O317">
        <v>23.736999999999998</v>
      </c>
      <c r="P317">
        <v>148.78224700000001</v>
      </c>
      <c r="R317" t="s">
        <v>51</v>
      </c>
      <c r="S317">
        <f t="shared" si="3"/>
        <v>4829.3823170000005</v>
      </c>
      <c r="T317">
        <f t="shared" si="4"/>
        <v>2008</v>
      </c>
      <c r="U317" t="str">
        <f t="shared" si="8"/>
        <v xml:space="preserve"> &amp; 525</v>
      </c>
      <c r="V317" t="str">
        <f t="shared" si="8"/>
        <v xml:space="preserve"> &amp; 117</v>
      </c>
      <c r="W317" t="str">
        <f t="shared" si="8"/>
        <v xml:space="preserve"> &amp; 96</v>
      </c>
      <c r="X317" t="str">
        <f t="shared" si="8"/>
        <v xml:space="preserve"> &amp; 183</v>
      </c>
      <c r="Y317" t="str">
        <f t="shared" si="8"/>
        <v xml:space="preserve"> &amp; 516</v>
      </c>
      <c r="Z317" t="str">
        <f t="shared" si="8"/>
        <v xml:space="preserve"> &amp; 1,036</v>
      </c>
      <c r="AA317" t="str">
        <f t="shared" si="8"/>
        <v xml:space="preserve"> &amp; 820</v>
      </c>
      <c r="AB317" t="str">
        <f t="shared" si="8"/>
        <v xml:space="preserve"> &amp; 582</v>
      </c>
      <c r="AC317" t="str">
        <f t="shared" si="8"/>
        <v xml:space="preserve"> &amp; 371</v>
      </c>
      <c r="AD317" t="str">
        <f t="shared" si="8"/>
        <v xml:space="preserve"> &amp; 148</v>
      </c>
      <c r="AE317" t="str">
        <f t="shared" si="8"/>
        <v xml:space="preserve"> &amp; 124</v>
      </c>
      <c r="AF317" t="str">
        <f t="shared" si="8"/>
        <v xml:space="preserve"> &amp; 95</v>
      </c>
      <c r="AG317" t="str">
        <f t="shared" si="8"/>
        <v xml:space="preserve"> &amp; 43</v>
      </c>
      <c r="AH317" t="str">
        <f t="shared" si="8"/>
        <v xml:space="preserve"> &amp; 24</v>
      </c>
      <c r="AI317" t="str">
        <f t="shared" si="8"/>
        <v xml:space="preserve"> &amp; 149</v>
      </c>
      <c r="AJ317" t="str">
        <f t="shared" si="6"/>
        <v xml:space="preserve"> &amp; 4,829</v>
      </c>
      <c r="AK317" s="12" t="s">
        <v>53</v>
      </c>
    </row>
    <row r="318" spans="1:37" x14ac:dyDescent="0.2">
      <c r="A318" s="5">
        <f t="shared" si="7"/>
        <v>2009</v>
      </c>
      <c r="B318">
        <v>790.73</v>
      </c>
      <c r="C318">
        <v>219.89099999999999</v>
      </c>
      <c r="D318">
        <v>462.02564000000001</v>
      </c>
      <c r="E318">
        <v>499</v>
      </c>
      <c r="F318">
        <v>288.56540000000001</v>
      </c>
      <c r="G318">
        <v>416.71899999999999</v>
      </c>
      <c r="H318">
        <v>558.28499999999997</v>
      </c>
      <c r="I318">
        <v>434.85390000000001</v>
      </c>
      <c r="J318">
        <v>315.5</v>
      </c>
      <c r="K318">
        <v>152.31100000000001</v>
      </c>
      <c r="L318">
        <v>100.8539</v>
      </c>
      <c r="M318">
        <v>32.950000000000003</v>
      </c>
      <c r="N318">
        <v>33.15</v>
      </c>
      <c r="O318">
        <v>17.27</v>
      </c>
      <c r="P318">
        <v>69.163200000000003</v>
      </c>
      <c r="R318" t="s">
        <v>51</v>
      </c>
      <c r="S318">
        <f t="shared" si="3"/>
        <v>4391.2680399999999</v>
      </c>
      <c r="T318">
        <f t="shared" si="4"/>
        <v>2009</v>
      </c>
      <c r="U318" t="str">
        <f t="shared" si="8"/>
        <v xml:space="preserve"> &amp; 791</v>
      </c>
      <c r="V318" t="str">
        <f t="shared" si="8"/>
        <v xml:space="preserve"> &amp; 220</v>
      </c>
      <c r="W318" t="str">
        <f t="shared" si="8"/>
        <v xml:space="preserve"> &amp; 462</v>
      </c>
      <c r="X318" t="str">
        <f t="shared" si="8"/>
        <v xml:space="preserve"> &amp; 499</v>
      </c>
      <c r="Y318" t="str">
        <f t="shared" si="8"/>
        <v xml:space="preserve"> &amp; 289</v>
      </c>
      <c r="Z318" t="str">
        <f t="shared" si="8"/>
        <v xml:space="preserve"> &amp; 417</v>
      </c>
      <c r="AA318" t="str">
        <f t="shared" si="8"/>
        <v xml:space="preserve"> &amp; 558</v>
      </c>
      <c r="AB318" t="str">
        <f t="shared" si="8"/>
        <v xml:space="preserve"> &amp; 435</v>
      </c>
      <c r="AC318" t="str">
        <f t="shared" si="8"/>
        <v xml:space="preserve"> &amp; 316</v>
      </c>
      <c r="AD318" t="str">
        <f t="shared" si="8"/>
        <v xml:space="preserve"> &amp; 152</v>
      </c>
      <c r="AE318" t="str">
        <f t="shared" si="8"/>
        <v xml:space="preserve"> &amp; 101</v>
      </c>
      <c r="AF318" t="str">
        <f t="shared" si="8"/>
        <v xml:space="preserve"> &amp; 33</v>
      </c>
      <c r="AG318" t="str">
        <f t="shared" si="8"/>
        <v xml:space="preserve"> &amp; 33</v>
      </c>
      <c r="AH318" t="str">
        <f t="shared" si="8"/>
        <v xml:space="preserve"> &amp; 17</v>
      </c>
      <c r="AI318" t="str">
        <f t="shared" si="8"/>
        <v xml:space="preserve"> &amp; 69</v>
      </c>
      <c r="AJ318" t="str">
        <f t="shared" si="6"/>
        <v xml:space="preserve"> &amp; 4,391</v>
      </c>
      <c r="AK318" s="12" t="s">
        <v>53</v>
      </c>
    </row>
    <row r="319" spans="1:37" x14ac:dyDescent="0.2">
      <c r="A319" s="5">
        <f t="shared" si="7"/>
        <v>2010</v>
      </c>
      <c r="B319">
        <v>470.51</v>
      </c>
      <c r="C319">
        <v>90.983999999999995</v>
      </c>
      <c r="D319">
        <v>244.07489000000001</v>
      </c>
      <c r="E319">
        <v>2822</v>
      </c>
      <c r="F319">
        <v>1288.3</v>
      </c>
      <c r="G319">
        <v>403.2</v>
      </c>
      <c r="H319">
        <v>343</v>
      </c>
      <c r="I319">
        <v>363.6</v>
      </c>
      <c r="J319">
        <v>383.4</v>
      </c>
      <c r="K319">
        <v>262.5</v>
      </c>
      <c r="L319">
        <v>226.63</v>
      </c>
      <c r="M319">
        <v>82.16</v>
      </c>
      <c r="N319">
        <v>49.93</v>
      </c>
      <c r="O319">
        <v>28.77</v>
      </c>
      <c r="P319">
        <v>62.06691</v>
      </c>
      <c r="R319" t="s">
        <v>51</v>
      </c>
      <c r="S319">
        <f t="shared" si="3"/>
        <v>7121.1257999999998</v>
      </c>
      <c r="T319">
        <f t="shared" si="4"/>
        <v>2010</v>
      </c>
      <c r="U319" t="str">
        <f t="shared" si="8"/>
        <v xml:space="preserve"> &amp; 471</v>
      </c>
      <c r="V319" t="str">
        <f t="shared" si="8"/>
        <v xml:space="preserve"> &amp; 91</v>
      </c>
      <c r="W319" t="str">
        <f t="shared" si="8"/>
        <v xml:space="preserve"> &amp; 244</v>
      </c>
      <c r="X319" t="str">
        <f t="shared" si="8"/>
        <v xml:space="preserve"> &amp; 2,822</v>
      </c>
      <c r="Y319" t="str">
        <f t="shared" si="8"/>
        <v xml:space="preserve"> &amp; 1,288</v>
      </c>
      <c r="Z319" t="str">
        <f t="shared" si="8"/>
        <v xml:space="preserve"> &amp; 403</v>
      </c>
      <c r="AA319" t="str">
        <f t="shared" si="8"/>
        <v xml:space="preserve"> &amp; 343</v>
      </c>
      <c r="AB319" t="str">
        <f t="shared" si="8"/>
        <v xml:space="preserve"> &amp; 364</v>
      </c>
      <c r="AC319" t="str">
        <f t="shared" si="8"/>
        <v xml:space="preserve"> &amp; 383</v>
      </c>
      <c r="AD319" t="str">
        <f t="shared" si="8"/>
        <v xml:space="preserve"> &amp; 263</v>
      </c>
      <c r="AE319" t="str">
        <f t="shared" si="8"/>
        <v xml:space="preserve"> &amp; 227</v>
      </c>
      <c r="AF319" t="str">
        <f t="shared" si="8"/>
        <v xml:space="preserve"> &amp; 82</v>
      </c>
      <c r="AG319" t="str">
        <f t="shared" si="8"/>
        <v xml:space="preserve"> &amp; 50</v>
      </c>
      <c r="AH319" t="str">
        <f t="shared" si="8"/>
        <v xml:space="preserve"> &amp; 29</v>
      </c>
      <c r="AI319" t="str">
        <f t="shared" si="8"/>
        <v xml:space="preserve"> &amp; 62</v>
      </c>
      <c r="AJ319" t="str">
        <f t="shared" si="6"/>
        <v xml:space="preserve"> &amp; 7,121</v>
      </c>
      <c r="AK319" s="12" t="s">
        <v>53</v>
      </c>
    </row>
    <row r="320" spans="1:37" x14ac:dyDescent="0.2">
      <c r="A320" s="5">
        <f t="shared" si="7"/>
        <v>2011</v>
      </c>
      <c r="B320">
        <v>1127.81</v>
      </c>
      <c r="C320">
        <v>113.66200000000001</v>
      </c>
      <c r="D320">
        <v>212.11429999999999</v>
      </c>
      <c r="E320">
        <v>340.3</v>
      </c>
      <c r="F320">
        <v>1779.0616</v>
      </c>
      <c r="G320">
        <v>871.74950000000001</v>
      </c>
      <c r="H320">
        <v>251.7869</v>
      </c>
      <c r="I320">
        <v>140.65</v>
      </c>
      <c r="J320">
        <v>221.2</v>
      </c>
      <c r="K320">
        <v>220.54474999999999</v>
      </c>
      <c r="L320">
        <v>184.78</v>
      </c>
      <c r="M320">
        <v>141.75</v>
      </c>
      <c r="N320">
        <v>59.91</v>
      </c>
      <c r="O320">
        <v>28.38</v>
      </c>
      <c r="P320">
        <v>76.086849999999998</v>
      </c>
      <c r="R320" t="s">
        <v>51</v>
      </c>
      <c r="S320">
        <f t="shared" si="3"/>
        <v>5769.7858999999989</v>
      </c>
      <c r="T320">
        <f t="shared" si="4"/>
        <v>2011</v>
      </c>
      <c r="U320" t="str">
        <f t="shared" si="8"/>
        <v xml:space="preserve"> &amp; 1,128</v>
      </c>
      <c r="V320" t="str">
        <f t="shared" si="8"/>
        <v xml:space="preserve"> &amp; 114</v>
      </c>
      <c r="W320" t="str">
        <f t="shared" si="8"/>
        <v xml:space="preserve"> &amp; 212</v>
      </c>
      <c r="X320" t="str">
        <f t="shared" si="8"/>
        <v xml:space="preserve"> &amp; 340</v>
      </c>
      <c r="Y320" t="str">
        <f t="shared" si="8"/>
        <v xml:space="preserve"> &amp; 1,779</v>
      </c>
      <c r="Z320" t="str">
        <f t="shared" si="8"/>
        <v xml:space="preserve"> &amp; 872</v>
      </c>
      <c r="AA320" t="str">
        <f t="shared" si="8"/>
        <v xml:space="preserve"> &amp; 252</v>
      </c>
      <c r="AB320" t="str">
        <f t="shared" si="8"/>
        <v xml:space="preserve"> &amp; 141</v>
      </c>
      <c r="AC320" t="str">
        <f t="shared" si="8"/>
        <v xml:space="preserve"> &amp; 221</v>
      </c>
      <c r="AD320" t="str">
        <f t="shared" si="8"/>
        <v xml:space="preserve"> &amp; 221</v>
      </c>
      <c r="AE320" t="str">
        <f t="shared" si="8"/>
        <v xml:space="preserve"> &amp; 185</v>
      </c>
      <c r="AF320" t="str">
        <f t="shared" si="8"/>
        <v xml:space="preserve"> &amp; 142</v>
      </c>
      <c r="AG320" t="str">
        <f t="shared" si="8"/>
        <v xml:space="preserve"> &amp; 60</v>
      </c>
      <c r="AH320" t="str">
        <f t="shared" si="8"/>
        <v xml:space="preserve"> &amp; 28</v>
      </c>
      <c r="AI320" t="str">
        <f t="shared" si="8"/>
        <v xml:space="preserve"> &amp; 76</v>
      </c>
      <c r="AJ320" t="str">
        <f t="shared" si="6"/>
        <v xml:space="preserve"> &amp; 5,770</v>
      </c>
      <c r="AK320" s="12" t="s">
        <v>53</v>
      </c>
    </row>
    <row r="321" spans="1:38" x14ac:dyDescent="0.2">
      <c r="A321" s="5">
        <f t="shared" si="7"/>
        <v>2012</v>
      </c>
      <c r="B321">
        <v>1145.48</v>
      </c>
      <c r="C321">
        <v>206.73699999999999</v>
      </c>
      <c r="D321">
        <v>362.3</v>
      </c>
      <c r="E321">
        <v>2940</v>
      </c>
      <c r="F321">
        <v>728.5</v>
      </c>
      <c r="G321">
        <v>1191.5</v>
      </c>
      <c r="H321">
        <v>405.7</v>
      </c>
      <c r="I321">
        <v>161.76</v>
      </c>
      <c r="J321">
        <v>121.86</v>
      </c>
      <c r="K321">
        <v>166.58</v>
      </c>
      <c r="L321">
        <v>138.88</v>
      </c>
      <c r="M321">
        <v>121.9</v>
      </c>
      <c r="N321">
        <v>101.79</v>
      </c>
      <c r="O321">
        <v>36.380000000000003</v>
      </c>
      <c r="P321">
        <v>65.348600000000005</v>
      </c>
      <c r="R321" t="s">
        <v>51</v>
      </c>
      <c r="S321">
        <f t="shared" si="3"/>
        <v>7894.7155999999995</v>
      </c>
      <c r="T321">
        <f t="shared" si="4"/>
        <v>2012</v>
      </c>
      <c r="U321" t="str">
        <f t="shared" si="8"/>
        <v xml:space="preserve"> &amp; 1,145</v>
      </c>
      <c r="V321" t="str">
        <f t="shared" si="8"/>
        <v xml:space="preserve"> &amp; 207</v>
      </c>
      <c r="W321" t="str">
        <f t="shared" si="8"/>
        <v xml:space="preserve"> &amp; 362</v>
      </c>
      <c r="X321" t="str">
        <f t="shared" si="8"/>
        <v xml:space="preserve"> &amp; 2,940</v>
      </c>
      <c r="Y321" t="str">
        <f t="shared" si="8"/>
        <v xml:space="preserve"> &amp; 729</v>
      </c>
      <c r="Z321" t="str">
        <f t="shared" si="8"/>
        <v xml:space="preserve"> &amp; 1,192</v>
      </c>
      <c r="AA321" t="str">
        <f t="shared" si="8"/>
        <v xml:space="preserve"> &amp; 406</v>
      </c>
      <c r="AB321" t="str">
        <f t="shared" si="8"/>
        <v xml:space="preserve"> &amp; 162</v>
      </c>
      <c r="AC321" t="str">
        <f t="shared" si="8"/>
        <v xml:space="preserve"> &amp; 122</v>
      </c>
      <c r="AD321" t="str">
        <f t="shared" si="8"/>
        <v xml:space="preserve"> &amp; 167</v>
      </c>
      <c r="AE321" t="str">
        <f t="shared" si="8"/>
        <v xml:space="preserve"> &amp; 139</v>
      </c>
      <c r="AF321" t="str">
        <f t="shared" si="8"/>
        <v xml:space="preserve"> &amp; 122</v>
      </c>
      <c r="AG321" t="str">
        <f t="shared" si="8"/>
        <v xml:space="preserve"> &amp; 102</v>
      </c>
      <c r="AH321" t="str">
        <f t="shared" si="8"/>
        <v xml:space="preserve"> &amp; 36</v>
      </c>
      <c r="AI321" t="str">
        <f t="shared" si="8"/>
        <v xml:space="preserve"> &amp; 65</v>
      </c>
      <c r="AJ321" t="str">
        <f t="shared" si="6"/>
        <v xml:space="preserve"> &amp; 7,895</v>
      </c>
      <c r="AK321" s="12" t="s">
        <v>53</v>
      </c>
    </row>
    <row r="322" spans="1:38" x14ac:dyDescent="0.2">
      <c r="A322" s="5">
        <f t="shared" si="7"/>
        <v>2013</v>
      </c>
      <c r="B322">
        <v>1189.4100000000001</v>
      </c>
      <c r="C322">
        <v>116.26900000000001</v>
      </c>
      <c r="D322">
        <v>223.36689999999999</v>
      </c>
      <c r="E322">
        <v>903.4</v>
      </c>
      <c r="F322">
        <v>4639.3116</v>
      </c>
      <c r="G322">
        <v>1098.7</v>
      </c>
      <c r="H322">
        <v>695.3</v>
      </c>
      <c r="I322">
        <v>245.2</v>
      </c>
      <c r="J322">
        <v>82.93</v>
      </c>
      <c r="K322">
        <v>75.739999999999995</v>
      </c>
      <c r="L322">
        <v>99.86</v>
      </c>
      <c r="M322">
        <v>74.66</v>
      </c>
      <c r="N322">
        <v>69.62</v>
      </c>
      <c r="O322">
        <v>37.869999999999997</v>
      </c>
      <c r="P322">
        <v>50.405774999999998</v>
      </c>
      <c r="R322" t="s">
        <v>51</v>
      </c>
      <c r="S322">
        <f t="shared" si="3"/>
        <v>9602.0432750000018</v>
      </c>
      <c r="T322">
        <f t="shared" si="4"/>
        <v>2013</v>
      </c>
      <c r="U322" t="str">
        <f t="shared" si="8"/>
        <v xml:space="preserve"> &amp; 1,189</v>
      </c>
      <c r="V322" t="str">
        <f t="shared" si="8"/>
        <v xml:space="preserve"> &amp; 116</v>
      </c>
      <c r="W322" t="str">
        <f t="shared" si="8"/>
        <v xml:space="preserve"> &amp; 223</v>
      </c>
      <c r="X322" t="str">
        <f t="shared" si="8"/>
        <v xml:space="preserve"> &amp; 903</v>
      </c>
      <c r="Y322" t="str">
        <f t="shared" si="8"/>
        <v xml:space="preserve"> &amp; 4,639</v>
      </c>
      <c r="Z322" t="str">
        <f t="shared" si="8"/>
        <v xml:space="preserve"> &amp; 1,099</v>
      </c>
      <c r="AA322" t="str">
        <f t="shared" si="8"/>
        <v xml:space="preserve"> &amp; 695</v>
      </c>
      <c r="AB322" t="str">
        <f t="shared" si="8"/>
        <v xml:space="preserve"> &amp; 245</v>
      </c>
      <c r="AC322" t="str">
        <f t="shared" si="8"/>
        <v xml:space="preserve"> &amp; 83</v>
      </c>
      <c r="AD322" t="str">
        <f t="shared" si="8"/>
        <v xml:space="preserve"> &amp; 76</v>
      </c>
      <c r="AE322" t="str">
        <f t="shared" si="8"/>
        <v xml:space="preserve"> &amp; 100</v>
      </c>
      <c r="AF322" t="str">
        <f t="shared" si="8"/>
        <v xml:space="preserve"> &amp; 75</v>
      </c>
      <c r="AG322" t="str">
        <f t="shared" si="8"/>
        <v xml:space="preserve"> &amp; 70</v>
      </c>
      <c r="AH322" t="str">
        <f t="shared" si="8"/>
        <v xml:space="preserve"> &amp; 38</v>
      </c>
      <c r="AI322" t="str">
        <f t="shared" si="8"/>
        <v xml:space="preserve"> &amp; 50</v>
      </c>
      <c r="AJ322" t="str">
        <f t="shared" si="6"/>
        <v xml:space="preserve"> &amp; 9,602</v>
      </c>
      <c r="AK322" s="12" t="s">
        <v>53</v>
      </c>
    </row>
    <row r="323" spans="1:38" x14ac:dyDescent="0.2">
      <c r="A323" s="5">
        <f t="shared" si="7"/>
        <v>2014</v>
      </c>
      <c r="B323">
        <v>2120.6799999999998</v>
      </c>
      <c r="C323">
        <v>581.49199999999996</v>
      </c>
      <c r="D323">
        <v>222.02104</v>
      </c>
      <c r="E323">
        <v>235.58</v>
      </c>
      <c r="F323">
        <v>1306.0999999999999</v>
      </c>
      <c r="G323">
        <v>5343</v>
      </c>
      <c r="H323">
        <v>2840</v>
      </c>
      <c r="I323">
        <v>644.1</v>
      </c>
      <c r="J323">
        <v>357.5</v>
      </c>
      <c r="K323">
        <v>133.11000000000001</v>
      </c>
      <c r="L323">
        <v>51.05</v>
      </c>
      <c r="M323">
        <v>72.63</v>
      </c>
      <c r="N323">
        <v>73.97</v>
      </c>
      <c r="O323">
        <v>34.479999999999997</v>
      </c>
      <c r="P323">
        <v>91.820127999999997</v>
      </c>
      <c r="R323" t="s">
        <v>51</v>
      </c>
      <c r="S323">
        <f t="shared" si="3"/>
        <v>14107.533167999996</v>
      </c>
      <c r="T323">
        <f t="shared" si="4"/>
        <v>2014</v>
      </c>
      <c r="U323" t="str">
        <f t="shared" si="8"/>
        <v xml:space="preserve"> &amp; 2,121</v>
      </c>
      <c r="V323" t="str">
        <f t="shared" si="8"/>
        <v xml:space="preserve"> &amp; 581</v>
      </c>
      <c r="W323" t="str">
        <f t="shared" si="8"/>
        <v xml:space="preserve"> &amp; 222</v>
      </c>
      <c r="X323" t="str">
        <f t="shared" si="8"/>
        <v xml:space="preserve"> &amp; 236</v>
      </c>
      <c r="Y323" t="str">
        <f t="shared" si="8"/>
        <v xml:space="preserve"> &amp; 1,306</v>
      </c>
      <c r="Z323" t="str">
        <f t="shared" si="8"/>
        <v xml:space="preserve"> &amp; 5,343</v>
      </c>
      <c r="AA323" t="str">
        <f t="shared" si="8"/>
        <v xml:space="preserve"> &amp; 2,840</v>
      </c>
      <c r="AB323" t="str">
        <f t="shared" si="8"/>
        <v xml:space="preserve"> &amp; 644</v>
      </c>
      <c r="AC323" t="str">
        <f t="shared" si="8"/>
        <v xml:space="preserve"> &amp; 358</v>
      </c>
      <c r="AD323" t="str">
        <f t="shared" si="8"/>
        <v xml:space="preserve"> &amp; 133</v>
      </c>
      <c r="AE323" t="str">
        <f t="shared" si="8"/>
        <v xml:space="preserve"> &amp; 51</v>
      </c>
      <c r="AF323" t="str">
        <f t="shared" si="8"/>
        <v xml:space="preserve"> &amp; 73</v>
      </c>
      <c r="AG323" t="str">
        <f t="shared" si="8"/>
        <v xml:space="preserve"> &amp; 74</v>
      </c>
      <c r="AH323" t="str">
        <f t="shared" si="8"/>
        <v xml:space="preserve"> &amp; 34</v>
      </c>
      <c r="AI323" t="str">
        <f t="shared" si="8"/>
        <v xml:space="preserve"> &amp; 92</v>
      </c>
      <c r="AJ323" t="str">
        <f t="shared" si="6"/>
        <v xml:space="preserve"> &amp; 14,108</v>
      </c>
      <c r="AK323" s="12" t="s">
        <v>53</v>
      </c>
    </row>
    <row r="324" spans="1:38" x14ac:dyDescent="0.2">
      <c r="A324" s="5">
        <f t="shared" si="7"/>
        <v>2015</v>
      </c>
      <c r="B324">
        <v>1056.4000000000001</v>
      </c>
      <c r="C324">
        <v>670.10500000000002</v>
      </c>
      <c r="D324">
        <v>2160.5160799999999</v>
      </c>
      <c r="E324">
        <v>537.5</v>
      </c>
      <c r="F324">
        <v>1082.9447500000001</v>
      </c>
      <c r="G324">
        <v>2042.7447500000001</v>
      </c>
      <c r="H324">
        <v>4110.0895099999998</v>
      </c>
      <c r="I324">
        <v>1221.1298400000001</v>
      </c>
      <c r="J324">
        <v>294.60000000000002</v>
      </c>
      <c r="K324">
        <v>141.26983999999999</v>
      </c>
      <c r="L324">
        <v>17.915839999999999</v>
      </c>
      <c r="M324">
        <v>16.888000000000002</v>
      </c>
      <c r="N324">
        <v>29.35</v>
      </c>
      <c r="O324">
        <v>17.510999999999999</v>
      </c>
      <c r="P324">
        <v>36.065198000000002</v>
      </c>
      <c r="R324" t="s">
        <v>51</v>
      </c>
      <c r="S324">
        <f t="shared" si="3"/>
        <v>13435.029808000003</v>
      </c>
      <c r="T324">
        <f t="shared" si="4"/>
        <v>2015</v>
      </c>
      <c r="U324" t="str">
        <f t="shared" si="8"/>
        <v xml:space="preserve"> &amp; 1,056</v>
      </c>
      <c r="V324" t="str">
        <f t="shared" si="8"/>
        <v xml:space="preserve"> &amp; 670</v>
      </c>
      <c r="W324" t="str">
        <f t="shared" si="8"/>
        <v xml:space="preserve"> &amp; 2,161</v>
      </c>
      <c r="X324" t="str">
        <f t="shared" si="8"/>
        <v xml:space="preserve"> &amp; 538</v>
      </c>
      <c r="Y324" t="str">
        <f t="shared" si="8"/>
        <v xml:space="preserve"> &amp; 1,083</v>
      </c>
      <c r="Z324" t="str">
        <f t="shared" si="8"/>
        <v xml:space="preserve"> &amp; 2,043</v>
      </c>
      <c r="AA324" t="str">
        <f t="shared" si="8"/>
        <v xml:space="preserve"> &amp; 4,110</v>
      </c>
      <c r="AB324" t="str">
        <f t="shared" si="8"/>
        <v xml:space="preserve"> &amp; 1,221</v>
      </c>
      <c r="AC324" t="str">
        <f t="shared" si="8"/>
        <v xml:space="preserve"> &amp; 295</v>
      </c>
      <c r="AD324" t="str">
        <f t="shared" si="8"/>
        <v xml:space="preserve"> &amp; 141</v>
      </c>
      <c r="AE324" t="str">
        <f t="shared" si="8"/>
        <v xml:space="preserve"> &amp; 18</v>
      </c>
      <c r="AF324" t="str">
        <f t="shared" si="8"/>
        <v xml:space="preserve"> &amp; 17</v>
      </c>
      <c r="AG324" t="str">
        <f t="shared" si="8"/>
        <v xml:space="preserve"> &amp; 29</v>
      </c>
      <c r="AH324" t="str">
        <f t="shared" si="8"/>
        <v xml:space="preserve"> &amp; 18</v>
      </c>
      <c r="AI324" t="str">
        <f t="shared" si="8"/>
        <v xml:space="preserve"> &amp; 36</v>
      </c>
      <c r="AJ324" t="str">
        <f t="shared" si="6"/>
        <v xml:space="preserve"> &amp; 13,435</v>
      </c>
      <c r="AK324" s="12" t="s">
        <v>53</v>
      </c>
    </row>
    <row r="325" spans="1:38" x14ac:dyDescent="0.2">
      <c r="A325" s="5">
        <f t="shared" si="7"/>
        <v>2016</v>
      </c>
      <c r="B325">
        <v>702.8</v>
      </c>
      <c r="C325">
        <v>412.49900000000002</v>
      </c>
      <c r="D325">
        <v>653.35239999999999</v>
      </c>
      <c r="E325">
        <v>3280</v>
      </c>
      <c r="F325">
        <v>1330.96</v>
      </c>
      <c r="G325">
        <v>886.43</v>
      </c>
      <c r="H325">
        <v>1244.8</v>
      </c>
      <c r="I325">
        <v>1828</v>
      </c>
      <c r="J325">
        <v>357.8</v>
      </c>
      <c r="K325">
        <v>140.11000000000001</v>
      </c>
      <c r="L325">
        <v>45.46</v>
      </c>
      <c r="M325">
        <v>10.7181</v>
      </c>
      <c r="N325">
        <v>11.208</v>
      </c>
      <c r="O325">
        <v>3.75</v>
      </c>
      <c r="P325">
        <v>7.4134589999999996</v>
      </c>
      <c r="R325" t="s">
        <v>51</v>
      </c>
      <c r="S325">
        <f t="shared" si="3"/>
        <v>10915.300958999998</v>
      </c>
      <c r="T325">
        <f t="shared" si="4"/>
        <v>2016</v>
      </c>
      <c r="U325" t="str">
        <f t="shared" ref="U325:AJ329" si="9">TEXT(B325," &amp; #,###")</f>
        <v xml:space="preserve"> &amp; 703</v>
      </c>
      <c r="V325" t="str">
        <f t="shared" si="9"/>
        <v xml:space="preserve"> &amp; 412</v>
      </c>
      <c r="W325" t="str">
        <f t="shared" si="9"/>
        <v xml:space="preserve"> &amp; 653</v>
      </c>
      <c r="X325" t="str">
        <f t="shared" si="9"/>
        <v xml:space="preserve"> &amp; 3,280</v>
      </c>
      <c r="Y325" t="str">
        <f t="shared" si="9"/>
        <v xml:space="preserve"> &amp; 1,331</v>
      </c>
      <c r="Z325" t="str">
        <f t="shared" si="9"/>
        <v xml:space="preserve"> &amp; 886</v>
      </c>
      <c r="AA325" t="str">
        <f t="shared" si="9"/>
        <v xml:space="preserve"> &amp; 1,245</v>
      </c>
      <c r="AB325" t="str">
        <f t="shared" si="9"/>
        <v xml:space="preserve"> &amp; 1,828</v>
      </c>
      <c r="AC325" t="str">
        <f t="shared" si="9"/>
        <v xml:space="preserve"> &amp; 358</v>
      </c>
      <c r="AD325" t="str">
        <f t="shared" si="9"/>
        <v xml:space="preserve"> &amp; 140</v>
      </c>
      <c r="AE325" t="str">
        <f t="shared" si="9"/>
        <v xml:space="preserve"> &amp; 45</v>
      </c>
      <c r="AF325" t="str">
        <f t="shared" si="9"/>
        <v xml:space="preserve"> &amp; 11</v>
      </c>
      <c r="AG325" t="str">
        <f t="shared" si="9"/>
        <v xml:space="preserve"> &amp; 11</v>
      </c>
      <c r="AH325" t="str">
        <f t="shared" si="9"/>
        <v xml:space="preserve"> &amp; 4</v>
      </c>
      <c r="AI325" t="str">
        <f t="shared" si="9"/>
        <v xml:space="preserve"> &amp; 7</v>
      </c>
      <c r="AJ325" t="str">
        <f t="shared" si="6"/>
        <v xml:space="preserve"> &amp; 10,915</v>
      </c>
      <c r="AK325" s="12" t="s">
        <v>53</v>
      </c>
    </row>
    <row r="326" spans="1:38" x14ac:dyDescent="0.2">
      <c r="A326" s="5">
        <f t="shared" si="7"/>
        <v>2017</v>
      </c>
      <c r="B326">
        <v>573.70000000000005</v>
      </c>
      <c r="C326">
        <v>241.505</v>
      </c>
      <c r="D326">
        <v>450.827</v>
      </c>
      <c r="E326">
        <v>2345.6</v>
      </c>
      <c r="F326">
        <v>2833.5569999999998</v>
      </c>
      <c r="G326">
        <v>1230.7529999999999</v>
      </c>
      <c r="H326">
        <v>844.1</v>
      </c>
      <c r="I326">
        <v>758.17989999999998</v>
      </c>
      <c r="J326">
        <v>892.9</v>
      </c>
      <c r="K326">
        <v>256.10000000000002</v>
      </c>
      <c r="L326">
        <v>91.029899999999998</v>
      </c>
      <c r="M326">
        <v>33</v>
      </c>
      <c r="N326">
        <v>4.694</v>
      </c>
      <c r="O326">
        <v>2.3734000000000002</v>
      </c>
      <c r="P326">
        <v>6.6763450000000004</v>
      </c>
      <c r="R326" t="s">
        <v>51</v>
      </c>
      <c r="S326">
        <f t="shared" si="3"/>
        <v>10564.995544999998</v>
      </c>
      <c r="T326">
        <f t="shared" si="4"/>
        <v>2017</v>
      </c>
      <c r="U326" t="str">
        <f t="shared" si="9"/>
        <v xml:space="preserve"> &amp; 574</v>
      </c>
      <c r="V326" t="str">
        <f t="shared" si="9"/>
        <v xml:space="preserve"> &amp; 242</v>
      </c>
      <c r="W326" t="str">
        <f t="shared" si="9"/>
        <v xml:space="preserve"> &amp; 451</v>
      </c>
      <c r="X326" t="str">
        <f t="shared" si="9"/>
        <v xml:space="preserve"> &amp; 2,346</v>
      </c>
      <c r="Y326" t="str">
        <f t="shared" si="9"/>
        <v xml:space="preserve"> &amp; 2,834</v>
      </c>
      <c r="Z326" t="str">
        <f t="shared" si="9"/>
        <v xml:space="preserve"> &amp; 1,231</v>
      </c>
      <c r="AA326" t="str">
        <f t="shared" si="9"/>
        <v xml:space="preserve"> &amp; 844</v>
      </c>
      <c r="AB326" t="str">
        <f t="shared" si="9"/>
        <v xml:space="preserve"> &amp; 758</v>
      </c>
      <c r="AC326" t="str">
        <f t="shared" si="9"/>
        <v xml:space="preserve"> &amp; 893</v>
      </c>
      <c r="AD326" t="str">
        <f t="shared" si="9"/>
        <v xml:space="preserve"> &amp; 256</v>
      </c>
      <c r="AE326" t="str">
        <f t="shared" si="9"/>
        <v xml:space="preserve"> &amp; 91</v>
      </c>
      <c r="AF326" t="str">
        <f t="shared" si="9"/>
        <v xml:space="preserve"> &amp; 33</v>
      </c>
      <c r="AG326" t="str">
        <f t="shared" si="9"/>
        <v xml:space="preserve"> &amp; 5</v>
      </c>
      <c r="AH326" t="str">
        <f t="shared" si="9"/>
        <v xml:space="preserve"> &amp; 2</v>
      </c>
      <c r="AI326" t="str">
        <f t="shared" si="9"/>
        <v xml:space="preserve"> &amp; 7</v>
      </c>
      <c r="AJ326" t="str">
        <f t="shared" si="6"/>
        <v xml:space="preserve"> &amp; 10,565</v>
      </c>
      <c r="AK326" s="12" t="s">
        <v>53</v>
      </c>
    </row>
    <row r="327" spans="1:38" x14ac:dyDescent="0.2">
      <c r="A327" s="5">
        <f t="shared" si="7"/>
        <v>2018</v>
      </c>
      <c r="B327">
        <v>864.1</v>
      </c>
      <c r="C327">
        <v>372.964</v>
      </c>
      <c r="D327">
        <v>167.36510000000001</v>
      </c>
      <c r="E327">
        <v>352.5</v>
      </c>
      <c r="F327">
        <v>2571</v>
      </c>
      <c r="G327">
        <v>1452.2</v>
      </c>
      <c r="H327">
        <v>491.5</v>
      </c>
      <c r="I327">
        <v>360.6</v>
      </c>
      <c r="J327">
        <v>366</v>
      </c>
      <c r="K327">
        <v>281.39999999999998</v>
      </c>
      <c r="L327">
        <v>89.14</v>
      </c>
      <c r="M327">
        <v>14.3203</v>
      </c>
      <c r="N327">
        <v>2.2170000000000001</v>
      </c>
      <c r="O327" s="2">
        <v>0.26090000000000002</v>
      </c>
      <c r="P327">
        <v>5.6253853999999999</v>
      </c>
      <c r="R327" t="s">
        <v>51</v>
      </c>
      <c r="S327">
        <f t="shared" si="3"/>
        <v>7391.1926854000003</v>
      </c>
      <c r="T327">
        <f t="shared" si="4"/>
        <v>2018</v>
      </c>
      <c r="U327" t="str">
        <f t="shared" si="9"/>
        <v xml:space="preserve"> &amp; 864</v>
      </c>
      <c r="V327" t="str">
        <f t="shared" si="9"/>
        <v xml:space="preserve"> &amp; 373</v>
      </c>
      <c r="W327" t="str">
        <f t="shared" si="9"/>
        <v xml:space="preserve"> &amp; 167</v>
      </c>
      <c r="X327" t="str">
        <f t="shared" si="9"/>
        <v xml:space="preserve"> &amp; 353</v>
      </c>
      <c r="Y327" t="str">
        <f t="shared" si="9"/>
        <v xml:space="preserve"> &amp; 2,571</v>
      </c>
      <c r="Z327" t="str">
        <f t="shared" si="9"/>
        <v xml:space="preserve"> &amp; 1,452</v>
      </c>
      <c r="AA327" t="str">
        <f t="shared" si="9"/>
        <v xml:space="preserve"> &amp; 492</v>
      </c>
      <c r="AB327" t="str">
        <f t="shared" si="9"/>
        <v xml:space="preserve"> &amp; 361</v>
      </c>
      <c r="AC327" t="str">
        <f t="shared" si="9"/>
        <v xml:space="preserve"> &amp; 366</v>
      </c>
      <c r="AD327" t="str">
        <f t="shared" si="9"/>
        <v xml:space="preserve"> &amp; 281</v>
      </c>
      <c r="AE327" t="str">
        <f t="shared" si="9"/>
        <v xml:space="preserve"> &amp; 89</v>
      </c>
      <c r="AF327" t="str">
        <f t="shared" si="9"/>
        <v xml:space="preserve"> &amp; 14</v>
      </c>
      <c r="AG327" t="str">
        <f t="shared" si="9"/>
        <v xml:space="preserve"> &amp; 2</v>
      </c>
      <c r="AH327" t="str">
        <f t="shared" si="9"/>
        <v xml:space="preserve"> &amp; </v>
      </c>
      <c r="AI327" t="str">
        <f t="shared" si="9"/>
        <v xml:space="preserve"> &amp; 6</v>
      </c>
      <c r="AJ327" t="str">
        <f t="shared" si="6"/>
        <v xml:space="preserve"> &amp; 7,391</v>
      </c>
      <c r="AK327" s="12" t="s">
        <v>53</v>
      </c>
    </row>
    <row r="328" spans="1:38" x14ac:dyDescent="0.2">
      <c r="A328" s="5">
        <f t="shared" si="7"/>
        <v>2019</v>
      </c>
      <c r="B328">
        <v>1449</v>
      </c>
      <c r="C328">
        <v>387.67099999999999</v>
      </c>
      <c r="D328">
        <v>332.6</v>
      </c>
      <c r="E328">
        <v>362.9</v>
      </c>
      <c r="F328">
        <v>1111.4000000000001</v>
      </c>
      <c r="G328">
        <v>4294</v>
      </c>
      <c r="H328">
        <v>1774.4674</v>
      </c>
      <c r="I328">
        <v>418.4</v>
      </c>
      <c r="J328">
        <v>298.2</v>
      </c>
      <c r="K328">
        <v>171.1474</v>
      </c>
      <c r="L328">
        <v>98.15</v>
      </c>
      <c r="M328">
        <v>42.58</v>
      </c>
      <c r="N328">
        <v>16.207000000000001</v>
      </c>
      <c r="O328">
        <v>3.1368</v>
      </c>
      <c r="P328">
        <v>0.73989629999999995</v>
      </c>
      <c r="R328" t="s">
        <v>51</v>
      </c>
      <c r="S328">
        <f>SUM(B328:P328)</f>
        <v>10760.599496299999</v>
      </c>
      <c r="T328">
        <f>A328</f>
        <v>2019</v>
      </c>
      <c r="U328" t="str">
        <f t="shared" si="9"/>
        <v xml:space="preserve"> &amp; 1,449</v>
      </c>
      <c r="V328" t="str">
        <f t="shared" si="9"/>
        <v xml:space="preserve"> &amp; 388</v>
      </c>
      <c r="W328" t="str">
        <f t="shared" si="9"/>
        <v xml:space="preserve"> &amp; 333</v>
      </c>
      <c r="X328" t="str">
        <f t="shared" si="9"/>
        <v xml:space="preserve"> &amp; 363</v>
      </c>
      <c r="Y328" t="str">
        <f t="shared" si="9"/>
        <v xml:space="preserve"> &amp; 1,111</v>
      </c>
      <c r="Z328" t="str">
        <f t="shared" si="9"/>
        <v xml:space="preserve"> &amp; 4,294</v>
      </c>
      <c r="AA328" t="str">
        <f t="shared" si="9"/>
        <v xml:space="preserve"> &amp; 1,774</v>
      </c>
      <c r="AB328" t="str">
        <f t="shared" si="9"/>
        <v xml:space="preserve"> &amp; 418</v>
      </c>
      <c r="AC328" t="str">
        <f t="shared" si="9"/>
        <v xml:space="preserve"> &amp; 298</v>
      </c>
      <c r="AD328" t="str">
        <f t="shared" si="9"/>
        <v xml:space="preserve"> &amp; 171</v>
      </c>
      <c r="AE328" t="str">
        <f t="shared" si="9"/>
        <v xml:space="preserve"> &amp; 98</v>
      </c>
      <c r="AF328" t="str">
        <f t="shared" si="9"/>
        <v xml:space="preserve"> &amp; 43</v>
      </c>
      <c r="AG328" t="str">
        <f t="shared" si="9"/>
        <v xml:space="preserve"> &amp; 16</v>
      </c>
      <c r="AH328" t="str">
        <f t="shared" si="9"/>
        <v xml:space="preserve"> &amp; 3</v>
      </c>
      <c r="AI328" t="str">
        <f t="shared" si="9"/>
        <v xml:space="preserve"> &amp; 1</v>
      </c>
      <c r="AJ328" t="str">
        <f>TEXT(S328," &amp; #,###")</f>
        <v xml:space="preserve"> &amp; 10,761</v>
      </c>
      <c r="AK328" s="12" t="s">
        <v>53</v>
      </c>
    </row>
    <row r="329" spans="1:38" x14ac:dyDescent="0.2">
      <c r="B329" t="s">
        <v>58</v>
      </c>
      <c r="C329">
        <f>AVERAGE(B291:B328)</f>
        <v>1476.3805000000004</v>
      </c>
      <c r="D329">
        <f t="shared" ref="D329:Q329" si="10">AVERAGE(C291:C328)</f>
        <v>486.40674736842095</v>
      </c>
      <c r="E329">
        <f t="shared" si="10"/>
        <v>685.85537157894737</v>
      </c>
      <c r="F329">
        <f t="shared" si="10"/>
        <v>1333.9505263157894</v>
      </c>
      <c r="G329">
        <f t="shared" si="10"/>
        <v>1853.3811071052628</v>
      </c>
      <c r="H329">
        <f t="shared" si="10"/>
        <v>1786.9938997368415</v>
      </c>
      <c r="I329">
        <f t="shared" si="10"/>
        <v>1173.3491013157893</v>
      </c>
      <c r="J329">
        <f t="shared" si="10"/>
        <v>702.15578052631565</v>
      </c>
      <c r="K329">
        <f t="shared" si="10"/>
        <v>428.99000000000012</v>
      </c>
      <c r="L329">
        <f t="shared" si="10"/>
        <v>303.49801815789471</v>
      </c>
      <c r="M329">
        <f t="shared" si="10"/>
        <v>204.30630315789472</v>
      </c>
      <c r="N329">
        <f t="shared" si="10"/>
        <v>138.2602157894737</v>
      </c>
      <c r="O329">
        <f t="shared" si="10"/>
        <v>80.892659210526304</v>
      </c>
      <c r="P329">
        <f t="shared" si="10"/>
        <v>42.183460342105256</v>
      </c>
      <c r="Q329">
        <f t="shared" si="10"/>
        <v>65.433514597368415</v>
      </c>
      <c r="R329" t="s">
        <v>51</v>
      </c>
      <c r="S329">
        <f>SUM(B329:P329)</f>
        <v>10696.603690605263</v>
      </c>
      <c r="T329">
        <f>A329</f>
        <v>0</v>
      </c>
      <c r="U329" t="str">
        <f t="shared" si="9"/>
        <v>#std_ot_ats</v>
      </c>
      <c r="V329" t="str">
        <f t="shared" si="9"/>
        <v xml:space="preserve"> &amp; 1,476</v>
      </c>
      <c r="W329" t="str">
        <f t="shared" si="9"/>
        <v xml:space="preserve"> &amp; 486</v>
      </c>
      <c r="X329" t="str">
        <f t="shared" si="9"/>
        <v xml:space="preserve"> &amp; 686</v>
      </c>
      <c r="Y329" t="str">
        <f t="shared" si="9"/>
        <v xml:space="preserve"> &amp; 1,334</v>
      </c>
      <c r="Z329" t="str">
        <f t="shared" si="9"/>
        <v xml:space="preserve"> &amp; 1,853</v>
      </c>
      <c r="AA329" t="str">
        <f t="shared" si="9"/>
        <v xml:space="preserve"> &amp; 1,787</v>
      </c>
      <c r="AB329" t="str">
        <f t="shared" si="9"/>
        <v xml:space="preserve"> &amp; 1,173</v>
      </c>
      <c r="AC329" t="str">
        <f t="shared" si="9"/>
        <v xml:space="preserve"> &amp; 702</v>
      </c>
      <c r="AD329" t="str">
        <f t="shared" si="9"/>
        <v xml:space="preserve"> &amp; 429</v>
      </c>
      <c r="AE329" t="str">
        <f t="shared" si="9"/>
        <v xml:space="preserve"> &amp; 303</v>
      </c>
      <c r="AF329" t="str">
        <f t="shared" si="9"/>
        <v xml:space="preserve"> &amp; 204</v>
      </c>
      <c r="AG329" t="str">
        <f t="shared" si="9"/>
        <v xml:space="preserve"> &amp; 138</v>
      </c>
      <c r="AH329" t="str">
        <f t="shared" si="9"/>
        <v xml:space="preserve"> &amp; 81</v>
      </c>
      <c r="AI329" t="str">
        <f t="shared" si="9"/>
        <v xml:space="preserve"> &amp; 42</v>
      </c>
      <c r="AJ329" t="str">
        <f t="shared" si="9"/>
        <v xml:space="preserve"> &amp; 65</v>
      </c>
      <c r="AK329" t="str">
        <f>TEXT(S329," &amp; #,###")</f>
        <v xml:space="preserve"> &amp; 10,697</v>
      </c>
      <c r="AL329" s="12" t="s">
        <v>53</v>
      </c>
    </row>
    <row r="330" spans="1:38" x14ac:dyDescent="0.2">
      <c r="B330">
        <v>1756.207762</v>
      </c>
      <c r="C330">
        <v>886.35983810000005</v>
      </c>
      <c r="D330">
        <v>956.99326880000001</v>
      </c>
      <c r="E330">
        <v>2135.987298</v>
      </c>
      <c r="F330">
        <v>965.49670400000002</v>
      </c>
      <c r="G330">
        <v>1466.768941</v>
      </c>
      <c r="H330">
        <v>1032.597546</v>
      </c>
      <c r="I330">
        <v>469.30041440000002</v>
      </c>
      <c r="J330">
        <v>666.37823470000001</v>
      </c>
      <c r="K330">
        <v>1459.2904129999999</v>
      </c>
      <c r="L330">
        <v>1033.5853959999999</v>
      </c>
      <c r="M330">
        <v>2461.3636550000001</v>
      </c>
      <c r="N330">
        <v>1650.0997709999999</v>
      </c>
      <c r="O330">
        <v>3236.3082220000001</v>
      </c>
      <c r="P330">
        <v>3054.0310439999998</v>
      </c>
      <c r="Q330">
        <v>1500</v>
      </c>
    </row>
    <row r="331" spans="1:38" x14ac:dyDescent="0.2">
      <c r="B331" t="s">
        <v>59</v>
      </c>
    </row>
    <row r="332" spans="1:38" x14ac:dyDescent="0.2">
      <c r="B332">
        <v>982.76115860000004</v>
      </c>
      <c r="C332">
        <v>4093.5920019999999</v>
      </c>
      <c r="D332">
        <v>1215.6902909999999</v>
      </c>
      <c r="E332">
        <v>1833.1341110000001</v>
      </c>
      <c r="F332">
        <v>2262.1063859999999</v>
      </c>
      <c r="G332">
        <v>386.26789020000001</v>
      </c>
      <c r="H332">
        <v>106.73179279999999</v>
      </c>
      <c r="I332">
        <v>97.478186570000005</v>
      </c>
      <c r="J332">
        <v>54.402527560000003</v>
      </c>
      <c r="K332">
        <v>65.035806690000001</v>
      </c>
      <c r="L332">
        <v>28.182293779999998</v>
      </c>
      <c r="M332">
        <v>44.872013289999998</v>
      </c>
      <c r="N332">
        <v>18.819945789999998</v>
      </c>
      <c r="O332">
        <v>17.631710900000002</v>
      </c>
      <c r="P332">
        <v>18.233360260000001</v>
      </c>
      <c r="S332" s="1"/>
    </row>
    <row r="333" spans="1:38" x14ac:dyDescent="0.2">
      <c r="B333">
        <v>1800.2540550000001</v>
      </c>
      <c r="C333">
        <v>566.66512890000001</v>
      </c>
      <c r="D333">
        <v>552.1605677</v>
      </c>
      <c r="E333">
        <v>2741.05969</v>
      </c>
      <c r="F333">
        <v>914.96275760000003</v>
      </c>
      <c r="G333">
        <v>633.53149229999997</v>
      </c>
      <c r="H333">
        <v>585.04104989999996</v>
      </c>
      <c r="I333">
        <v>141.69026349999999</v>
      </c>
      <c r="J333">
        <v>38.61581297</v>
      </c>
      <c r="K333">
        <v>28.170044690000001</v>
      </c>
      <c r="L333">
        <v>22.42098893</v>
      </c>
      <c r="M333">
        <v>39.471901750000001</v>
      </c>
      <c r="N333">
        <v>13.931626980000001</v>
      </c>
      <c r="O333">
        <v>24.815192199999998</v>
      </c>
      <c r="P333">
        <v>11.36671099</v>
      </c>
      <c r="S333" s="1"/>
    </row>
    <row r="334" spans="1:38" x14ac:dyDescent="0.2">
      <c r="B334">
        <v>13250.613369999999</v>
      </c>
      <c r="C334">
        <v>2878.5767289999999</v>
      </c>
      <c r="D334">
        <v>439.5912371</v>
      </c>
      <c r="E334">
        <v>535.61608000000001</v>
      </c>
      <c r="F334">
        <v>2326.973348</v>
      </c>
      <c r="G334">
        <v>546.09999070000003</v>
      </c>
      <c r="H334">
        <v>313.07351929999999</v>
      </c>
      <c r="I334">
        <v>290.57854859999998</v>
      </c>
      <c r="J334">
        <v>75.132543139999996</v>
      </c>
      <c r="K334">
        <v>27.840972539999999</v>
      </c>
      <c r="L334">
        <v>30.877438699999999</v>
      </c>
      <c r="M334">
        <v>35.15072189</v>
      </c>
      <c r="N334">
        <v>38.945678800000003</v>
      </c>
      <c r="O334">
        <v>18.732704330000001</v>
      </c>
      <c r="P334">
        <v>26.406440849999999</v>
      </c>
      <c r="S334" s="1"/>
    </row>
    <row r="335" spans="1:38" x14ac:dyDescent="0.2">
      <c r="B335">
        <v>607.20365200000003</v>
      </c>
      <c r="C335">
        <v>1779.9949570000001</v>
      </c>
      <c r="D335">
        <v>3717.060555</v>
      </c>
      <c r="E335">
        <v>1809.6749420000001</v>
      </c>
      <c r="F335">
        <v>651.86233589999995</v>
      </c>
      <c r="G335">
        <v>397.52067219999998</v>
      </c>
      <c r="H335">
        <v>1548.0324539999999</v>
      </c>
      <c r="I335">
        <v>526.25221790000001</v>
      </c>
      <c r="J335">
        <v>180.02083870000001</v>
      </c>
      <c r="K335">
        <v>141.64589910000001</v>
      </c>
      <c r="L335">
        <v>48.242948499999997</v>
      </c>
      <c r="M335">
        <v>20.49954722</v>
      </c>
      <c r="N335">
        <v>10.26681262</v>
      </c>
      <c r="O335">
        <v>7.7953667949999996</v>
      </c>
      <c r="P335">
        <v>4.7565796359999997</v>
      </c>
      <c r="S335" s="1"/>
    </row>
    <row r="336" spans="1:38" x14ac:dyDescent="0.2">
      <c r="B336">
        <v>460.36640310000001</v>
      </c>
      <c r="C336">
        <v>1322.0302790000001</v>
      </c>
      <c r="D336">
        <v>1230.0548590000001</v>
      </c>
      <c r="E336">
        <v>2588.0272890000001</v>
      </c>
      <c r="F336">
        <v>1011.827791</v>
      </c>
      <c r="G336">
        <v>326.61534289999997</v>
      </c>
      <c r="H336">
        <v>308.36422210000001</v>
      </c>
      <c r="I336">
        <v>949.55203489999997</v>
      </c>
      <c r="J336">
        <v>277.58517160000002</v>
      </c>
      <c r="K336">
        <v>134.09810970000001</v>
      </c>
      <c r="L336">
        <v>60.258588899999999</v>
      </c>
      <c r="M336">
        <v>35.599602249999997</v>
      </c>
      <c r="N336">
        <v>6.9873676480000002</v>
      </c>
      <c r="O336">
        <v>4.555128345</v>
      </c>
      <c r="P336">
        <v>4.7172468429999999</v>
      </c>
      <c r="S336" s="1"/>
    </row>
    <row r="337" spans="2:19" x14ac:dyDescent="0.2">
      <c r="B337">
        <v>722.92605119999996</v>
      </c>
      <c r="C337">
        <v>4281.0913730000002</v>
      </c>
      <c r="D337">
        <v>3931.0117700000001</v>
      </c>
      <c r="E337">
        <v>1435.1814670000001</v>
      </c>
      <c r="F337">
        <v>838.76764219999995</v>
      </c>
      <c r="G337">
        <v>771.83004080000001</v>
      </c>
      <c r="H337">
        <v>389.2720491</v>
      </c>
      <c r="I337">
        <v>148.92454910000001</v>
      </c>
      <c r="J337">
        <v>183.82830770000001</v>
      </c>
      <c r="K337">
        <v>336.92026650000003</v>
      </c>
      <c r="L337">
        <v>169.37981099999999</v>
      </c>
      <c r="M337">
        <v>75.551482859999993</v>
      </c>
      <c r="N337">
        <v>42.336303239999999</v>
      </c>
      <c r="O337">
        <v>12.69171075</v>
      </c>
      <c r="P337">
        <v>4.6144964819999998</v>
      </c>
      <c r="S337" s="1"/>
    </row>
    <row r="338" spans="2:19" x14ac:dyDescent="0.2">
      <c r="B338">
        <v>83.054497420000004</v>
      </c>
      <c r="C338">
        <v>313.46852810000001</v>
      </c>
      <c r="D338">
        <v>1216.3625179999999</v>
      </c>
      <c r="E338">
        <v>3117.5815080000002</v>
      </c>
      <c r="F338">
        <v>1636.599735</v>
      </c>
      <c r="G338">
        <v>567.55427229999998</v>
      </c>
      <c r="H338">
        <v>291.01253850000001</v>
      </c>
      <c r="I338">
        <v>281.48718680000002</v>
      </c>
      <c r="J338">
        <v>120.5677654</v>
      </c>
      <c r="K338">
        <v>69.692797650000003</v>
      </c>
      <c r="L338">
        <v>58.688948940000003</v>
      </c>
      <c r="M338">
        <v>77.010347780000004</v>
      </c>
      <c r="N338">
        <v>37.434031480000002</v>
      </c>
      <c r="O338">
        <v>12.546495719999999</v>
      </c>
      <c r="P338">
        <v>9.3360166119999999</v>
      </c>
      <c r="S338" s="1"/>
    </row>
    <row r="339" spans="2:19" x14ac:dyDescent="0.2">
      <c r="B339">
        <v>524.71095969999999</v>
      </c>
      <c r="C339">
        <v>216.99598520000001</v>
      </c>
      <c r="D339">
        <v>291.2456803</v>
      </c>
      <c r="E339">
        <v>654.09685420000005</v>
      </c>
      <c r="F339">
        <v>783.37609299999997</v>
      </c>
      <c r="G339">
        <v>658.55630099999996</v>
      </c>
      <c r="H339">
        <v>390.20024899999999</v>
      </c>
      <c r="I339">
        <v>144.88895460000001</v>
      </c>
      <c r="J339">
        <v>74.795525650000002</v>
      </c>
      <c r="K339">
        <v>58.553903570000003</v>
      </c>
      <c r="L339">
        <v>32.82491838</v>
      </c>
      <c r="M339">
        <v>21.719213119999999</v>
      </c>
      <c r="N339">
        <v>16.492805390000001</v>
      </c>
      <c r="O339">
        <v>19.79414096</v>
      </c>
      <c r="P339">
        <v>16.173506079999999</v>
      </c>
      <c r="S339" s="1"/>
    </row>
    <row r="340" spans="2:19" x14ac:dyDescent="0.2">
      <c r="B340">
        <v>5775.2941449999998</v>
      </c>
      <c r="C340">
        <v>1040.5871460000001</v>
      </c>
      <c r="D340">
        <v>345.09752639999999</v>
      </c>
      <c r="E340">
        <v>477.80343299999998</v>
      </c>
      <c r="F340">
        <v>793.68820619999997</v>
      </c>
      <c r="G340">
        <v>729.44366460000003</v>
      </c>
      <c r="H340">
        <v>406.88807780000002</v>
      </c>
      <c r="I340">
        <v>240.79008139999999</v>
      </c>
      <c r="J340">
        <v>97.686941759999996</v>
      </c>
      <c r="K340">
        <v>39.261616609999997</v>
      </c>
      <c r="L340">
        <v>37.240400149999999</v>
      </c>
      <c r="M340">
        <v>18.81644455</v>
      </c>
      <c r="N340">
        <v>9.1721203960000004</v>
      </c>
      <c r="O340">
        <v>9.5783720559999992</v>
      </c>
      <c r="P340">
        <v>12.23984432</v>
      </c>
      <c r="S340" s="1"/>
    </row>
    <row r="341" spans="2:19" x14ac:dyDescent="0.2">
      <c r="B341">
        <v>70.869874030000005</v>
      </c>
      <c r="C341">
        <v>2914.7813310000001</v>
      </c>
      <c r="D341">
        <v>1046.982702</v>
      </c>
      <c r="E341">
        <v>166.03642120000001</v>
      </c>
      <c r="F341">
        <v>160.8390551</v>
      </c>
      <c r="G341">
        <v>287.56999400000001</v>
      </c>
      <c r="H341">
        <v>234.9074311</v>
      </c>
      <c r="I341">
        <v>136.08854969999999</v>
      </c>
      <c r="J341">
        <v>101.8481235</v>
      </c>
      <c r="K341">
        <v>31.995840619999999</v>
      </c>
      <c r="L341">
        <v>30.135659069999999</v>
      </c>
      <c r="M341">
        <v>19.00020739</v>
      </c>
      <c r="N341">
        <v>10.87302568</v>
      </c>
      <c r="O341">
        <v>5.6228518940000001</v>
      </c>
      <c r="P341">
        <v>9.3258659379999997</v>
      </c>
      <c r="S341" s="1"/>
    </row>
    <row r="342" spans="2:19" x14ac:dyDescent="0.2">
      <c r="B342">
        <v>5196.5473650000004</v>
      </c>
      <c r="C342">
        <v>815.7423751</v>
      </c>
      <c r="D342">
        <v>1732.5822020000001</v>
      </c>
      <c r="E342">
        <v>277.41135889999998</v>
      </c>
      <c r="F342">
        <v>67.615558440000001</v>
      </c>
      <c r="G342">
        <v>84.024819769999993</v>
      </c>
      <c r="H342">
        <v>117.40798119999999</v>
      </c>
      <c r="I342">
        <v>92.79876222</v>
      </c>
      <c r="J342">
        <v>64.884648720000001</v>
      </c>
      <c r="K342">
        <v>38.868975900000002</v>
      </c>
      <c r="L342">
        <v>22.50540238</v>
      </c>
      <c r="M342">
        <v>9.6403973930000006</v>
      </c>
      <c r="N342">
        <v>8.5523152860000007</v>
      </c>
      <c r="O342">
        <v>4.7330300080000001</v>
      </c>
      <c r="P342">
        <v>4.5615224679999997</v>
      </c>
      <c r="S342" s="1"/>
    </row>
    <row r="343" spans="2:19" x14ac:dyDescent="0.2">
      <c r="B343">
        <v>2567.932041</v>
      </c>
      <c r="C343">
        <v>6404.1275580000001</v>
      </c>
      <c r="D343">
        <v>983.55517599999996</v>
      </c>
      <c r="E343">
        <v>2294.894996</v>
      </c>
      <c r="F343">
        <v>445.87511439999997</v>
      </c>
      <c r="G343">
        <v>73.082948389999999</v>
      </c>
      <c r="H343">
        <v>33.246447269999997</v>
      </c>
      <c r="I343">
        <v>36.887298219999998</v>
      </c>
      <c r="J343">
        <v>37.752843140000003</v>
      </c>
      <c r="K343">
        <v>28.93219886</v>
      </c>
      <c r="L343">
        <v>25.956083540000002</v>
      </c>
      <c r="M343">
        <v>13.14394723</v>
      </c>
      <c r="N343">
        <v>8.0262054999999997</v>
      </c>
      <c r="O343">
        <v>4.8905865229999996</v>
      </c>
      <c r="P343">
        <v>4.4488117440000003</v>
      </c>
      <c r="S343" s="1"/>
    </row>
    <row r="344" spans="2:19" x14ac:dyDescent="0.2">
      <c r="B344">
        <v>177.3461428</v>
      </c>
      <c r="C344">
        <v>1988.660134</v>
      </c>
      <c r="D344">
        <v>1692.89158</v>
      </c>
      <c r="E344">
        <v>2710.2282049999999</v>
      </c>
      <c r="F344">
        <v>279.68625370000001</v>
      </c>
      <c r="G344">
        <v>366.66840280000002</v>
      </c>
      <c r="H344">
        <v>113.14035490000001</v>
      </c>
      <c r="I344">
        <v>35.687332980000001</v>
      </c>
      <c r="J344">
        <v>24.894591999999999</v>
      </c>
      <c r="K344">
        <v>28.74222129</v>
      </c>
      <c r="L344">
        <v>25.056611</v>
      </c>
      <c r="M344">
        <v>17.894431229999999</v>
      </c>
      <c r="N344">
        <v>16.169349969999999</v>
      </c>
      <c r="O344">
        <v>5.0759217860000003</v>
      </c>
      <c r="P344">
        <v>4.6092204270000003</v>
      </c>
      <c r="S344" s="1"/>
    </row>
    <row r="345" spans="2:19" x14ac:dyDescent="0.2">
      <c r="B345">
        <v>4750.8263749999996</v>
      </c>
      <c r="C345">
        <v>8655.1263670000008</v>
      </c>
      <c r="D345">
        <v>969.46123390000002</v>
      </c>
      <c r="E345">
        <v>1161.049534</v>
      </c>
      <c r="F345">
        <v>1118.694291</v>
      </c>
      <c r="G345">
        <v>1769.616489</v>
      </c>
      <c r="H345">
        <v>740.11967319999997</v>
      </c>
      <c r="I345">
        <v>170.14623449999999</v>
      </c>
      <c r="J345">
        <v>78.810030260000005</v>
      </c>
      <c r="K345">
        <v>31.519963990000001</v>
      </c>
      <c r="L345">
        <v>12.57992471</v>
      </c>
      <c r="M345">
        <v>13.86996375</v>
      </c>
      <c r="N345">
        <v>14.05970784</v>
      </c>
      <c r="O345">
        <v>7.7035707990000004</v>
      </c>
      <c r="P345">
        <v>7.0970025950000002</v>
      </c>
      <c r="S345" s="1"/>
    </row>
    <row r="346" spans="2:19" x14ac:dyDescent="0.2">
      <c r="B346">
        <v>353.07170389999999</v>
      </c>
      <c r="C346">
        <v>1184.8173079999999</v>
      </c>
      <c r="D346">
        <v>4546.4238590000004</v>
      </c>
      <c r="E346">
        <v>4438.9035809999996</v>
      </c>
      <c r="F346">
        <v>1193.688911</v>
      </c>
      <c r="G346">
        <v>486.83153019999997</v>
      </c>
      <c r="H346">
        <v>557.08145330000002</v>
      </c>
      <c r="I346">
        <v>649.74287589999994</v>
      </c>
      <c r="J346">
        <v>130.16183359999999</v>
      </c>
      <c r="K346">
        <v>61.48228366</v>
      </c>
      <c r="L346">
        <v>29.064124750000001</v>
      </c>
      <c r="M346">
        <v>10.85506605</v>
      </c>
      <c r="N346">
        <v>7.9243402730000003</v>
      </c>
      <c r="O346">
        <v>4.6961961160000003</v>
      </c>
      <c r="P346">
        <v>5.1358126860000004</v>
      </c>
      <c r="S346" s="1"/>
    </row>
    <row r="347" spans="2:19" x14ac:dyDescent="0.2">
      <c r="B347">
        <v>449.9560697</v>
      </c>
      <c r="C347">
        <v>516.60935610000001</v>
      </c>
      <c r="D347">
        <v>248.6421369</v>
      </c>
      <c r="E347">
        <v>621.18175280000003</v>
      </c>
      <c r="F347">
        <v>2267.541471</v>
      </c>
      <c r="G347">
        <v>944.10345310000002</v>
      </c>
      <c r="H347">
        <v>198.37848009999999</v>
      </c>
      <c r="I347">
        <v>111.75346140000001</v>
      </c>
      <c r="J347">
        <v>107.3072124</v>
      </c>
      <c r="K347">
        <v>74.910888819999997</v>
      </c>
      <c r="L347">
        <v>19.72410485</v>
      </c>
      <c r="M347">
        <v>5.5064802530000003</v>
      </c>
      <c r="N347">
        <v>2.8538340980000001</v>
      </c>
      <c r="O347">
        <v>0</v>
      </c>
      <c r="P347">
        <v>1.379630275</v>
      </c>
      <c r="S347" s="1"/>
    </row>
    <row r="348" spans="2:19" x14ac:dyDescent="0.2">
      <c r="B348" t="s">
        <v>60</v>
      </c>
    </row>
    <row r="349" spans="2:19" x14ac:dyDescent="0.2">
      <c r="B349">
        <v>3640.1060000000002</v>
      </c>
      <c r="C349">
        <v>2955.1149999999998</v>
      </c>
      <c r="D349">
        <v>3590.6950000000002</v>
      </c>
      <c r="E349">
        <v>4202.143</v>
      </c>
      <c r="F349">
        <v>3613.94</v>
      </c>
      <c r="G349">
        <v>4330.0079999999998</v>
      </c>
      <c r="H349">
        <v>4016.18</v>
      </c>
      <c r="I349">
        <v>1887.421</v>
      </c>
      <c r="J349">
        <v>2288.0700000000002</v>
      </c>
      <c r="K349">
        <v>1407.479</v>
      </c>
      <c r="L349">
        <v>1323.06</v>
      </c>
      <c r="M349">
        <v>2651.1759999999999</v>
      </c>
      <c r="N349">
        <v>2298.9409999999998</v>
      </c>
      <c r="O349">
        <v>4726.5990000000002</v>
      </c>
      <c r="P349">
        <v>4828.8896869999999</v>
      </c>
      <c r="Q349">
        <v>2499.4010640000001</v>
      </c>
    </row>
    <row r="350" spans="2:19" x14ac:dyDescent="0.2">
      <c r="B350" t="s">
        <v>61</v>
      </c>
    </row>
    <row r="351" spans="2:19" x14ac:dyDescent="0.2">
      <c r="B351">
        <v>739.84286320000001</v>
      </c>
      <c r="C351">
        <v>498.38687169999997</v>
      </c>
      <c r="D351">
        <v>574.52355799999998</v>
      </c>
      <c r="E351">
        <v>999.45010360000003</v>
      </c>
      <c r="F351">
        <v>500.1019139</v>
      </c>
      <c r="G351">
        <v>580.46761230000004</v>
      </c>
      <c r="H351">
        <v>642.60262239999997</v>
      </c>
      <c r="I351">
        <v>318.31784809999999</v>
      </c>
      <c r="J351">
        <v>445.25563149999999</v>
      </c>
      <c r="K351">
        <v>464.94475169999998</v>
      </c>
      <c r="L351">
        <v>503.4887976</v>
      </c>
      <c r="M351">
        <v>687.88748840000005</v>
      </c>
      <c r="N351">
        <v>417.54637389999999</v>
      </c>
      <c r="O351">
        <v>949.05300109999996</v>
      </c>
      <c r="P351">
        <v>438.52482040000001</v>
      </c>
      <c r="Q351">
        <v>477.33650729999999</v>
      </c>
    </row>
    <row r="352" spans="2:19" x14ac:dyDescent="0.2">
      <c r="B352" t="s">
        <v>62</v>
      </c>
    </row>
    <row r="353" spans="2:16" x14ac:dyDescent="0.2">
      <c r="B353">
        <v>2.8098301999999999E-2</v>
      </c>
      <c r="C353">
        <v>8.8950365000000003E-2</v>
      </c>
      <c r="D353">
        <v>0.23383385100000001</v>
      </c>
      <c r="E353">
        <v>0.38728862400000003</v>
      </c>
      <c r="F353">
        <v>0.56223516200000001</v>
      </c>
      <c r="G353">
        <v>0.63220144</v>
      </c>
      <c r="H353">
        <v>0.70435157900000001</v>
      </c>
      <c r="I353">
        <v>0.848887748</v>
      </c>
      <c r="J353">
        <v>0.96902235599999997</v>
      </c>
      <c r="K353">
        <v>1.1383616519999999</v>
      </c>
      <c r="L353">
        <v>1.2318210599999999</v>
      </c>
      <c r="M353">
        <v>1.4452066619999999</v>
      </c>
      <c r="N353">
        <v>1.403855796</v>
      </c>
      <c r="O353">
        <v>1.3566260560000001</v>
      </c>
      <c r="P353">
        <v>1.8225866049999999</v>
      </c>
    </row>
    <row r="354" spans="2:16" x14ac:dyDescent="0.2">
      <c r="B354">
        <v>3.7773965999999999E-2</v>
      </c>
      <c r="C354">
        <v>7.9180711000000001E-2</v>
      </c>
      <c r="D354">
        <v>0.228031394</v>
      </c>
      <c r="E354">
        <v>0.33085802600000003</v>
      </c>
      <c r="F354">
        <v>0.48248502199999999</v>
      </c>
      <c r="G354">
        <v>0.67108446499999996</v>
      </c>
      <c r="H354">
        <v>0.82861438300000001</v>
      </c>
      <c r="I354">
        <v>0.85391744400000003</v>
      </c>
      <c r="J354">
        <v>0.97196752099999995</v>
      </c>
      <c r="K354">
        <v>1.046543204</v>
      </c>
      <c r="L354">
        <v>1.211815358</v>
      </c>
      <c r="M354">
        <v>1.406491996</v>
      </c>
      <c r="N354">
        <v>1.1713102390000001</v>
      </c>
      <c r="O354">
        <v>1.470779469</v>
      </c>
      <c r="P354">
        <v>1.5958965300000001</v>
      </c>
    </row>
    <row r="355" spans="2:16" x14ac:dyDescent="0.2">
      <c r="B355">
        <v>3.3802090999999999E-2</v>
      </c>
      <c r="C355">
        <v>0.134739627</v>
      </c>
      <c r="D355">
        <v>0.25756815599999999</v>
      </c>
      <c r="E355">
        <v>0.38417733300000001</v>
      </c>
      <c r="F355">
        <v>0.479309027</v>
      </c>
      <c r="G355">
        <v>0.61145219299999998</v>
      </c>
      <c r="H355">
        <v>0.785806012</v>
      </c>
      <c r="I355">
        <v>0.97908672699999999</v>
      </c>
      <c r="J355">
        <v>1.045964863</v>
      </c>
      <c r="K355">
        <v>1.1455787909999999</v>
      </c>
      <c r="L355">
        <v>1.2395724539999999</v>
      </c>
      <c r="M355">
        <v>1.7150218610000001</v>
      </c>
      <c r="N355">
        <v>2.033758674</v>
      </c>
      <c r="O355">
        <v>1.6727860459999999</v>
      </c>
      <c r="P355">
        <v>1.423109296</v>
      </c>
    </row>
    <row r="356" spans="2:16" x14ac:dyDescent="0.2">
      <c r="B356">
        <v>2.9428196E-2</v>
      </c>
      <c r="C356">
        <v>9.8627188000000005E-2</v>
      </c>
      <c r="D356">
        <v>0.23558357999999999</v>
      </c>
      <c r="E356">
        <v>0.38024560800000001</v>
      </c>
      <c r="F356">
        <v>0.466445375</v>
      </c>
      <c r="G356">
        <v>0.59992930700000002</v>
      </c>
      <c r="H356">
        <v>0.64284738399999997</v>
      </c>
      <c r="I356">
        <v>0.69693298599999998</v>
      </c>
      <c r="J356">
        <v>0.80857328500000003</v>
      </c>
      <c r="K356">
        <v>0.93479224100000002</v>
      </c>
      <c r="L356">
        <v>0.98371624300000005</v>
      </c>
      <c r="M356">
        <v>1.1100902319999999</v>
      </c>
      <c r="N356">
        <v>0.89625691500000004</v>
      </c>
      <c r="O356">
        <v>1.6190419739999999</v>
      </c>
      <c r="P356">
        <v>1.2896664550000001</v>
      </c>
    </row>
    <row r="357" spans="2:16" x14ac:dyDescent="0.2">
      <c r="B357">
        <v>3.1532787E-2</v>
      </c>
      <c r="C357">
        <v>0.113172734</v>
      </c>
      <c r="D357">
        <v>0.24018762299999999</v>
      </c>
      <c r="E357">
        <v>0.39289284899999999</v>
      </c>
      <c r="F357">
        <v>0.54301159700000001</v>
      </c>
      <c r="G357">
        <v>0.63974694700000001</v>
      </c>
      <c r="H357">
        <v>0.71219186199999995</v>
      </c>
      <c r="I357">
        <v>0.74585136799999996</v>
      </c>
      <c r="J357">
        <v>0.78238122899999996</v>
      </c>
      <c r="K357">
        <v>0.90146914700000003</v>
      </c>
      <c r="L357">
        <v>1.0948500249999999</v>
      </c>
      <c r="M357">
        <v>0.92357504999999995</v>
      </c>
      <c r="N357">
        <v>1.072474776</v>
      </c>
      <c r="O357">
        <v>1.892101509</v>
      </c>
      <c r="P357">
        <v>1.416936706</v>
      </c>
    </row>
    <row r="358" spans="2:16" x14ac:dyDescent="0.2">
      <c r="B358">
        <v>3.3327848E-2</v>
      </c>
      <c r="C358">
        <v>0.133008776</v>
      </c>
      <c r="D358">
        <v>0.25604884</v>
      </c>
      <c r="E358">
        <v>0.39670786000000002</v>
      </c>
      <c r="F358">
        <v>0.56382238500000004</v>
      </c>
      <c r="G358">
        <v>0.67988364700000004</v>
      </c>
      <c r="H358">
        <v>0.80502076199999995</v>
      </c>
      <c r="I358">
        <v>0.93651840099999994</v>
      </c>
      <c r="J358">
        <v>1.006467236</v>
      </c>
      <c r="K358">
        <v>1.0344345909999999</v>
      </c>
      <c r="L358">
        <v>1.142940509</v>
      </c>
      <c r="M358">
        <v>1.0969760900000001</v>
      </c>
      <c r="N358">
        <v>1.5081782880000001</v>
      </c>
      <c r="O358">
        <v>1.440500871</v>
      </c>
      <c r="P358">
        <v>1.309022423</v>
      </c>
    </row>
    <row r="359" spans="2:16" x14ac:dyDescent="0.2">
      <c r="B359">
        <v>2.3417064000000001E-2</v>
      </c>
      <c r="C359">
        <v>0.115008316</v>
      </c>
      <c r="D359">
        <v>0.27688895600000002</v>
      </c>
      <c r="E359">
        <v>0.459929374</v>
      </c>
      <c r="F359">
        <v>0.56925742599999996</v>
      </c>
      <c r="G359">
        <v>0.69299112299999999</v>
      </c>
      <c r="H359">
        <v>0.76798241</v>
      </c>
      <c r="I359">
        <v>0.85736804499999997</v>
      </c>
      <c r="J359">
        <v>0.913345976</v>
      </c>
      <c r="K359">
        <v>0.98701144799999996</v>
      </c>
      <c r="L359">
        <v>1.022179787</v>
      </c>
      <c r="M359">
        <v>1.104971366</v>
      </c>
      <c r="N359">
        <v>1.048272624</v>
      </c>
      <c r="O359">
        <v>1.070253326</v>
      </c>
      <c r="P359">
        <v>1.3495686819999999</v>
      </c>
    </row>
    <row r="360" spans="2:16" x14ac:dyDescent="0.2">
      <c r="B360">
        <v>1.9380752000000001E-2</v>
      </c>
      <c r="C360">
        <v>0.10145982200000001</v>
      </c>
      <c r="D360">
        <v>0.24414475499999999</v>
      </c>
      <c r="E360">
        <v>0.37814567100000002</v>
      </c>
      <c r="F360">
        <v>0.52699222899999998</v>
      </c>
      <c r="G360">
        <v>0.65206661499999996</v>
      </c>
      <c r="H360">
        <v>0.76360385099999994</v>
      </c>
      <c r="I360">
        <v>0.84666801899999999</v>
      </c>
      <c r="J360">
        <v>0.93351983299999997</v>
      </c>
      <c r="K360">
        <v>0.97143749400000001</v>
      </c>
      <c r="L360">
        <v>1.0011509190000001</v>
      </c>
      <c r="M360">
        <v>1.1495346909999999</v>
      </c>
      <c r="N360">
        <v>1.2116872009999999</v>
      </c>
      <c r="O360">
        <v>1.281049807</v>
      </c>
      <c r="P360">
        <v>1.179917849</v>
      </c>
    </row>
    <row r="361" spans="2:16" x14ac:dyDescent="0.2">
      <c r="B361">
        <v>1.8495648999999999E-2</v>
      </c>
      <c r="C361">
        <v>8.7193363999999995E-2</v>
      </c>
      <c r="D361">
        <v>0.279247415</v>
      </c>
      <c r="E361">
        <v>0.43718783300000003</v>
      </c>
      <c r="F361">
        <v>0.58248880300000005</v>
      </c>
      <c r="G361">
        <v>0.68663239899999995</v>
      </c>
      <c r="H361">
        <v>0.78823631599999999</v>
      </c>
      <c r="I361">
        <v>0.87099972599999997</v>
      </c>
      <c r="J361">
        <v>0.970100191</v>
      </c>
      <c r="K361">
        <v>1.1027085160000001</v>
      </c>
      <c r="L361">
        <v>1.1056714510000001</v>
      </c>
      <c r="M361">
        <v>1.2369484479999999</v>
      </c>
      <c r="N361">
        <v>1.2354868450000001</v>
      </c>
      <c r="O361">
        <v>1.749460306</v>
      </c>
      <c r="P361">
        <v>1.230626606</v>
      </c>
    </row>
    <row r="362" spans="2:16" x14ac:dyDescent="0.2">
      <c r="B362">
        <v>2.2553568E-2</v>
      </c>
      <c r="C362">
        <v>8.3533376000000006E-2</v>
      </c>
      <c r="D362">
        <v>0.21397105999999999</v>
      </c>
      <c r="E362">
        <v>0.40660791499999999</v>
      </c>
      <c r="F362">
        <v>0.57580060799999999</v>
      </c>
      <c r="G362">
        <v>0.68906324200000002</v>
      </c>
      <c r="H362">
        <v>0.80522349299999996</v>
      </c>
      <c r="I362">
        <v>0.98197084899999998</v>
      </c>
      <c r="J362">
        <v>0.96832022399999995</v>
      </c>
      <c r="K362">
        <v>1.262557586</v>
      </c>
      <c r="L362">
        <v>1.2472124309999999</v>
      </c>
      <c r="M362">
        <v>1.2466489679999999</v>
      </c>
      <c r="N362">
        <v>1.389705798</v>
      </c>
      <c r="O362">
        <v>1.6380326970000001</v>
      </c>
      <c r="P362">
        <v>1.2469683009999999</v>
      </c>
    </row>
    <row r="363" spans="2:16" x14ac:dyDescent="0.2">
      <c r="B363">
        <v>2.0319990999999999E-2</v>
      </c>
      <c r="C363">
        <v>0.10850145999999999</v>
      </c>
      <c r="D363">
        <v>0.24195861900000001</v>
      </c>
      <c r="E363">
        <v>0.41645069600000001</v>
      </c>
      <c r="F363">
        <v>0.64661924500000001</v>
      </c>
      <c r="G363">
        <v>0.78533266300000004</v>
      </c>
      <c r="H363">
        <v>0.95014345300000003</v>
      </c>
      <c r="I363">
        <v>1.0306215750000001</v>
      </c>
      <c r="J363">
        <v>1.0640246280000001</v>
      </c>
      <c r="K363">
        <v>1.3283554529999999</v>
      </c>
      <c r="L363">
        <v>1.326541881</v>
      </c>
      <c r="M363">
        <v>1.5470371329999999</v>
      </c>
      <c r="N363">
        <v>1.5565858539999999</v>
      </c>
      <c r="O363">
        <v>1.5368162080000001</v>
      </c>
      <c r="P363">
        <v>1.7437159609999999</v>
      </c>
    </row>
    <row r="364" spans="2:16" x14ac:dyDescent="0.2">
      <c r="B364">
        <v>3.1689083999999999E-2</v>
      </c>
      <c r="C364">
        <v>0.11734314799999999</v>
      </c>
      <c r="D364">
        <v>0.221257593</v>
      </c>
      <c r="E364">
        <v>0.44114833799999997</v>
      </c>
      <c r="F364">
        <v>0.56523318099999997</v>
      </c>
      <c r="G364">
        <v>0.72191307000000005</v>
      </c>
      <c r="H364">
        <v>0.93679943799999998</v>
      </c>
      <c r="I364">
        <v>1.3365648569999999</v>
      </c>
      <c r="J364">
        <v>1.574484153</v>
      </c>
      <c r="K364">
        <v>1.6224372220000001</v>
      </c>
      <c r="L364">
        <v>1.692529159</v>
      </c>
      <c r="M364">
        <v>1.895356839</v>
      </c>
      <c r="N364">
        <v>1.9269976470000001</v>
      </c>
      <c r="O364">
        <v>1.9414515240000001</v>
      </c>
      <c r="P364">
        <v>1.96177442</v>
      </c>
    </row>
    <row r="365" spans="2:16" x14ac:dyDescent="0.2">
      <c r="B365">
        <v>2.7062065E-2</v>
      </c>
      <c r="C365">
        <v>9.5919641999999999E-2</v>
      </c>
      <c r="D365">
        <v>0.196687891</v>
      </c>
      <c r="E365">
        <v>0.37567857900000001</v>
      </c>
      <c r="F365">
        <v>0.53248356900000005</v>
      </c>
      <c r="G365">
        <v>0.68980872500000001</v>
      </c>
      <c r="H365">
        <v>0.83813980099999996</v>
      </c>
      <c r="I365">
        <v>0.92838321599999996</v>
      </c>
      <c r="J365">
        <v>1.269596435</v>
      </c>
      <c r="K365">
        <v>1.2671114489999999</v>
      </c>
      <c r="L365">
        <v>1.3283080629999999</v>
      </c>
      <c r="M365">
        <v>1.3877407589999999</v>
      </c>
      <c r="N365">
        <v>1.461337291</v>
      </c>
      <c r="O365">
        <v>1.764743441</v>
      </c>
      <c r="P365">
        <v>1.757660864</v>
      </c>
    </row>
    <row r="366" spans="2:16" x14ac:dyDescent="0.2">
      <c r="B366">
        <v>2.5225422000000001E-2</v>
      </c>
      <c r="C366">
        <v>0.13456103799999999</v>
      </c>
      <c r="D366">
        <v>0.22362502000000001</v>
      </c>
      <c r="E366">
        <v>0.39429725100000002</v>
      </c>
      <c r="F366">
        <v>0.54727595100000004</v>
      </c>
      <c r="G366">
        <v>0.69453373399999996</v>
      </c>
      <c r="H366">
        <v>0.76282845600000004</v>
      </c>
      <c r="I366">
        <v>0.99709786499999997</v>
      </c>
      <c r="J366">
        <v>1.142014088</v>
      </c>
      <c r="K366">
        <v>1.2663642900000001</v>
      </c>
      <c r="L366">
        <v>1.4441065390000001</v>
      </c>
      <c r="M366">
        <v>1.7110011249999999</v>
      </c>
      <c r="N366">
        <v>1.9030163040000001</v>
      </c>
      <c r="O366">
        <v>1.7945568460000001</v>
      </c>
      <c r="P366">
        <v>1.7766869240000001</v>
      </c>
    </row>
    <row r="367" spans="2:16" x14ac:dyDescent="0.2">
      <c r="B367">
        <v>3.3300215000000001E-2</v>
      </c>
      <c r="C367">
        <v>0.109915022</v>
      </c>
      <c r="D367">
        <v>0.26589982299999998</v>
      </c>
      <c r="E367">
        <v>0.48098001200000001</v>
      </c>
      <c r="F367">
        <v>0.53885808499999999</v>
      </c>
      <c r="G367">
        <v>0.63233835000000005</v>
      </c>
      <c r="H367">
        <v>0.69664412799999997</v>
      </c>
      <c r="I367">
        <v>0.78559349499999998</v>
      </c>
      <c r="J367">
        <v>0.84670904400000002</v>
      </c>
      <c r="K367">
        <v>0.96047921300000005</v>
      </c>
      <c r="L367">
        <v>1.166773547</v>
      </c>
      <c r="M367">
        <v>1.3694739359999999</v>
      </c>
      <c r="N367">
        <v>1.6232018939999999</v>
      </c>
      <c r="O367">
        <v>1.6847912089999999</v>
      </c>
      <c r="P367">
        <v>1.738218</v>
      </c>
    </row>
    <row r="368" spans="2:16" x14ac:dyDescent="0.2">
      <c r="B368">
        <v>2.9279013E-2</v>
      </c>
      <c r="C368">
        <v>0.113887513</v>
      </c>
      <c r="D368">
        <v>0.25112267500000002</v>
      </c>
      <c r="E368">
        <v>0.40643369000000001</v>
      </c>
      <c r="F368">
        <v>0.51202235500000004</v>
      </c>
      <c r="G368">
        <v>0.59579568500000002</v>
      </c>
      <c r="H368">
        <v>0.67860015600000001</v>
      </c>
      <c r="I368">
        <v>0.72186286099999997</v>
      </c>
      <c r="J368">
        <v>0.81782518000000004</v>
      </c>
      <c r="K368">
        <v>0.874899121</v>
      </c>
      <c r="L368">
        <v>0.97760769599999997</v>
      </c>
      <c r="M368">
        <v>1.044707584</v>
      </c>
      <c r="N368">
        <v>1.1519333899999999</v>
      </c>
      <c r="O368">
        <v>1.389053393</v>
      </c>
      <c r="P368">
        <v>1.6261733949999999</v>
      </c>
    </row>
    <row r="369" spans="2:39" x14ac:dyDescent="0.2">
      <c r="B369" t="s">
        <v>43</v>
      </c>
    </row>
    <row r="370" spans="2:39" x14ac:dyDescent="0.2">
      <c r="B370">
        <v>0.80156997399999996</v>
      </c>
      <c r="C370">
        <v>1.3087779260000001</v>
      </c>
      <c r="D370">
        <v>0.88743392099999996</v>
      </c>
      <c r="E370">
        <v>0.96280228400000001</v>
      </c>
      <c r="F370">
        <v>0.66069537300000003</v>
      </c>
      <c r="G370">
        <v>1.363870605</v>
      </c>
      <c r="H370">
        <v>0.93734663900000004</v>
      </c>
      <c r="I370">
        <v>1.263771226</v>
      </c>
      <c r="J370">
        <v>1.0361090150000001</v>
      </c>
      <c r="K370">
        <v>1.218350075</v>
      </c>
      <c r="L370">
        <v>0.770514845</v>
      </c>
      <c r="M370">
        <v>1.31695717</v>
      </c>
      <c r="N370">
        <v>0.565789349</v>
      </c>
      <c r="O370">
        <v>0.64625486399999998</v>
      </c>
      <c r="P370">
        <v>1.4475777780000001</v>
      </c>
      <c r="Q370">
        <v>1.095249208</v>
      </c>
      <c r="R370">
        <v>1.4759994009999999</v>
      </c>
      <c r="S370">
        <v>0.14905569799999999</v>
      </c>
      <c r="T370">
        <v>0.87097416800000005</v>
      </c>
      <c r="U370">
        <v>1.0491986369999999</v>
      </c>
      <c r="V370">
        <v>1.431904869</v>
      </c>
      <c r="W370">
        <v>1.629112326</v>
      </c>
      <c r="X370">
        <v>1.4675960459999999</v>
      </c>
      <c r="Y370">
        <v>1.4998822730000001</v>
      </c>
      <c r="Z370">
        <v>0.65158360800000004</v>
      </c>
      <c r="AA370">
        <v>0.64470445300000001</v>
      </c>
      <c r="AB370">
        <v>0.407246675</v>
      </c>
      <c r="AC370">
        <v>0.43967159300000003</v>
      </c>
      <c r="AD370">
        <v>0.43967159300000003</v>
      </c>
      <c r="AE370">
        <v>0.43967159300000003</v>
      </c>
      <c r="AF370">
        <v>0.43967159300000003</v>
      </c>
      <c r="AG370">
        <v>0.43967159300000003</v>
      </c>
      <c r="AH370">
        <v>0.43967159300000003</v>
      </c>
      <c r="AI370">
        <v>0.43967159300000003</v>
      </c>
      <c r="AJ370">
        <v>0.4</v>
      </c>
      <c r="AK370">
        <v>0.4</v>
      </c>
      <c r="AL370">
        <v>0.4</v>
      </c>
      <c r="AM370">
        <v>0.4</v>
      </c>
    </row>
    <row r="371" spans="2:39" x14ac:dyDescent="0.2">
      <c r="B371" t="s">
        <v>44</v>
      </c>
    </row>
    <row r="372" spans="2:39" x14ac:dyDescent="0.2">
      <c r="B372">
        <v>0.99424437300000001</v>
      </c>
      <c r="C372">
        <v>5.7556270000000001E-3</v>
      </c>
      <c r="D372" s="2">
        <v>1.7199999999999999E-14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2:39" x14ac:dyDescent="0.2">
      <c r="B373">
        <v>1.7589322000000001E-2</v>
      </c>
      <c r="C373">
        <v>0.96482135599999996</v>
      </c>
      <c r="D373">
        <v>1.7589322000000001E-2</v>
      </c>
      <c r="E373" s="2">
        <v>1.3200000000000001E-10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2:39" x14ac:dyDescent="0.2">
      <c r="B374" s="2">
        <v>3.0199999999999999E-8</v>
      </c>
      <c r="C374">
        <v>3.5475485000000001E-2</v>
      </c>
      <c r="D374">
        <v>0.929048969</v>
      </c>
      <c r="E374">
        <v>3.5475485000000001E-2</v>
      </c>
      <c r="F374" s="2">
        <v>3.0199999999999999E-8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2:39" x14ac:dyDescent="0.2">
      <c r="B375" s="2">
        <v>1.3799999999999999E-15</v>
      </c>
      <c r="C375" s="2">
        <v>1.06E-6</v>
      </c>
      <c r="D375">
        <v>5.7015090999999997E-2</v>
      </c>
      <c r="E375">
        <v>0.88596769099999995</v>
      </c>
      <c r="F375">
        <v>5.7015090999999997E-2</v>
      </c>
      <c r="G375" s="2">
        <v>1.06E-6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2:39" x14ac:dyDescent="0.2">
      <c r="B376" s="2">
        <v>3.9999999999999998E-23</v>
      </c>
      <c r="C376" s="2">
        <v>1.0700000000000001E-12</v>
      </c>
      <c r="D376" s="2">
        <v>1.2500000000000001E-5</v>
      </c>
      <c r="E376">
        <v>8.0011094000000005E-2</v>
      </c>
      <c r="F376">
        <v>0.83995280500000002</v>
      </c>
      <c r="G376">
        <v>8.0011094000000005E-2</v>
      </c>
      <c r="H376" s="2">
        <v>1.2500000000000001E-5</v>
      </c>
      <c r="I376" s="2">
        <v>1.0700000000000001E-12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2:39" x14ac:dyDescent="0.2">
      <c r="B377" s="2">
        <v>2.5999999999999999E-30</v>
      </c>
      <c r="C377" s="2">
        <v>4.3000000000000002E-19</v>
      </c>
      <c r="D377" s="2">
        <v>1.28E-10</v>
      </c>
      <c r="E377" s="2">
        <v>7.4200000000000001E-5</v>
      </c>
      <c r="F377">
        <v>0.102942042</v>
      </c>
      <c r="G377">
        <v>0.79396746799999995</v>
      </c>
      <c r="H377">
        <v>0.102942042</v>
      </c>
      <c r="I377" s="2">
        <v>7.4200000000000001E-5</v>
      </c>
      <c r="J377" s="2">
        <v>1.28E-10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2:39" x14ac:dyDescent="0.2">
      <c r="B378" s="2">
        <v>5.8400000000000001E-37</v>
      </c>
      <c r="C378" s="2">
        <v>2.1499999999999999E-25</v>
      </c>
      <c r="D378" s="2">
        <v>4.2099999999999999E-16</v>
      </c>
      <c r="E378" s="2">
        <v>4.4999999999999998E-9</v>
      </c>
      <c r="F378">
        <v>2.81265E-4</v>
      </c>
      <c r="G378">
        <v>0.124855101</v>
      </c>
      <c r="H378">
        <v>0.74972725900000003</v>
      </c>
      <c r="I378">
        <v>0.124855101</v>
      </c>
      <c r="J378">
        <v>2.81265E-4</v>
      </c>
      <c r="K378" s="2">
        <v>4.4999999999999998E-9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2:39" x14ac:dyDescent="0.2">
      <c r="B379" s="2">
        <v>4.98E-43</v>
      </c>
      <c r="C379" s="2">
        <v>2.2199999999999998E-31</v>
      </c>
      <c r="D379" s="2">
        <v>1.21E-21</v>
      </c>
      <c r="E379" s="2">
        <v>8.0499999999999998E-14</v>
      </c>
      <c r="F379" s="2">
        <v>6.8299999999999996E-8</v>
      </c>
      <c r="G379">
        <v>7.8375799999999996E-4</v>
      </c>
      <c r="H379">
        <v>0.145168358</v>
      </c>
      <c r="I379">
        <v>0.70809563200000003</v>
      </c>
      <c r="J379">
        <v>0.145168358</v>
      </c>
      <c r="K379">
        <v>7.8375799999999996E-4</v>
      </c>
      <c r="L379" s="2">
        <v>6.8299999999999996E-8</v>
      </c>
      <c r="M379" s="2">
        <v>8.0499999999999998E-14</v>
      </c>
      <c r="N379">
        <v>0</v>
      </c>
      <c r="O379">
        <v>0</v>
      </c>
      <c r="P379">
        <v>0</v>
      </c>
    </row>
    <row r="380" spans="2:39" x14ac:dyDescent="0.2">
      <c r="B380" s="2">
        <v>1.5299999999999999E-48</v>
      </c>
      <c r="C380" s="2">
        <v>5.7200000000000001E-37</v>
      </c>
      <c r="D380" s="2">
        <v>4.9599999999999999E-27</v>
      </c>
      <c r="E380" s="2">
        <v>1.01E-18</v>
      </c>
      <c r="F380" s="2">
        <v>4.8599999999999999E-12</v>
      </c>
      <c r="G380" s="2">
        <v>5.7299999999999996E-7</v>
      </c>
      <c r="H380">
        <v>1.7562719999999999E-3</v>
      </c>
      <c r="I380">
        <v>0.163535451</v>
      </c>
      <c r="J380">
        <v>0.66941540799999999</v>
      </c>
      <c r="K380">
        <v>0.163535451</v>
      </c>
      <c r="L380">
        <v>1.7562719999999999E-3</v>
      </c>
      <c r="M380" s="2">
        <v>5.7299999999999996E-7</v>
      </c>
      <c r="N380" s="2">
        <v>4.8599999999999999E-12</v>
      </c>
      <c r="O380">
        <v>0</v>
      </c>
      <c r="P380">
        <v>0</v>
      </c>
    </row>
    <row r="381" spans="2:39" x14ac:dyDescent="0.2">
      <c r="B381" s="2">
        <v>1.5300000000000001E-53</v>
      </c>
      <c r="C381" s="2">
        <v>3.8400000000000003E-42</v>
      </c>
      <c r="D381" s="2">
        <v>3.7300000000000001E-32</v>
      </c>
      <c r="E381" s="2">
        <v>1.4199999999999999E-23</v>
      </c>
      <c r="F381" s="2">
        <v>2.1199999999999999E-16</v>
      </c>
      <c r="G381" s="2">
        <v>1.27E-10</v>
      </c>
      <c r="H381" s="2">
        <v>3.1300000000000001E-6</v>
      </c>
      <c r="I381">
        <v>3.3563550000000001E-3</v>
      </c>
      <c r="J381">
        <v>0.179774235</v>
      </c>
      <c r="K381">
        <v>0.63373256</v>
      </c>
      <c r="L381">
        <v>0.179774235</v>
      </c>
      <c r="M381">
        <v>3.3563550000000001E-3</v>
      </c>
      <c r="N381" s="2">
        <v>3.1300000000000001E-6</v>
      </c>
      <c r="O381" s="2">
        <v>1.27E-10</v>
      </c>
      <c r="P381">
        <v>0</v>
      </c>
    </row>
    <row r="382" spans="2:39" x14ac:dyDescent="0.2">
      <c r="B382" s="2">
        <v>4.4499999999999998E-58</v>
      </c>
      <c r="C382" s="2">
        <v>6.5200000000000004E-47</v>
      </c>
      <c r="D382" s="2">
        <v>5.6400000000000002E-37</v>
      </c>
      <c r="E382" s="2">
        <v>2.8799999999999998E-28</v>
      </c>
      <c r="F382" s="2">
        <v>8.7800000000000005E-21</v>
      </c>
      <c r="G382" s="2">
        <v>1.6000000000000001E-14</v>
      </c>
      <c r="H382" s="2">
        <v>1.7800000000000001E-9</v>
      </c>
      <c r="I382" s="2">
        <v>1.24E-5</v>
      </c>
      <c r="J382">
        <v>5.6927599999999998E-3</v>
      </c>
      <c r="K382">
        <v>0.19382756100000001</v>
      </c>
      <c r="L382">
        <v>0.60093454000000002</v>
      </c>
      <c r="M382">
        <v>0.19382756100000001</v>
      </c>
      <c r="N382">
        <v>5.6927599999999998E-3</v>
      </c>
      <c r="O382" s="2">
        <v>1.24E-5</v>
      </c>
      <c r="P382" s="2">
        <v>1.7800000000000001E-9</v>
      </c>
    </row>
    <row r="383" spans="2:39" x14ac:dyDescent="0.2">
      <c r="B383" s="2">
        <v>3.3199999999999998E-62</v>
      </c>
      <c r="C383" s="2">
        <v>2.6499999999999999E-51</v>
      </c>
      <c r="D383" s="2">
        <v>1.75E-41</v>
      </c>
      <c r="E383" s="2">
        <v>9.6399999999999999E-33</v>
      </c>
      <c r="F383" s="2">
        <v>4.4300000000000003E-25</v>
      </c>
      <c r="G383" s="2">
        <v>1.71E-18</v>
      </c>
      <c r="H383" s="2">
        <v>5.5700000000000005E-13</v>
      </c>
      <c r="I383" s="2">
        <v>1.5600000000000001E-8</v>
      </c>
      <c r="J383" s="2">
        <v>3.8600000000000003E-5</v>
      </c>
      <c r="K383">
        <v>8.8111119999999994E-3</v>
      </c>
      <c r="L383">
        <v>0.205734376</v>
      </c>
      <c r="M383">
        <v>0.57083187300000005</v>
      </c>
      <c r="N383">
        <v>0.205734376</v>
      </c>
      <c r="O383">
        <v>8.8111119999999994E-3</v>
      </c>
      <c r="P383" s="2">
        <v>3.8600000000000003E-5</v>
      </c>
    </row>
    <row r="384" spans="2:39" x14ac:dyDescent="0.2">
      <c r="B384" s="2">
        <v>5.7299999999999998E-66</v>
      </c>
      <c r="C384" s="2">
        <v>2.39E-55</v>
      </c>
      <c r="D384" s="2">
        <v>1.1E-45</v>
      </c>
      <c r="E384" s="2">
        <v>5.5699999999999996E-37</v>
      </c>
      <c r="F384" s="2">
        <v>3.13E-29</v>
      </c>
      <c r="G384" s="2">
        <v>1.95E-22</v>
      </c>
      <c r="H384" s="2">
        <v>1.3599999999999999E-16</v>
      </c>
      <c r="I384" s="2">
        <v>1.0599999999999999E-11</v>
      </c>
      <c r="J384" s="2">
        <v>9.5000000000000004E-8</v>
      </c>
      <c r="K384" s="2">
        <v>9.9300000000000001E-5</v>
      </c>
      <c r="L384">
        <v>1.2694831E-2</v>
      </c>
      <c r="M384">
        <v>0.215603453</v>
      </c>
      <c r="N384">
        <v>0.54320473700000005</v>
      </c>
      <c r="O384">
        <v>0.215603453</v>
      </c>
      <c r="P384">
        <v>1.2794178E-2</v>
      </c>
    </row>
    <row r="385" spans="2:26" x14ac:dyDescent="0.2">
      <c r="B385" s="2">
        <v>2.08E-69</v>
      </c>
      <c r="C385" s="2">
        <v>4.4700000000000001E-59</v>
      </c>
      <c r="D385" s="2">
        <v>1.3400000000000001E-49</v>
      </c>
      <c r="E385" s="2">
        <v>5.6499999999999999E-41</v>
      </c>
      <c r="F385" s="2">
        <v>3.3300000000000002E-33</v>
      </c>
      <c r="G385" s="2">
        <v>2.7600000000000002E-26</v>
      </c>
      <c r="H385" s="2">
        <v>3.2199999999999998E-20</v>
      </c>
      <c r="I385" s="2">
        <v>5.34E-15</v>
      </c>
      <c r="J385" s="2">
        <v>1.26E-10</v>
      </c>
      <c r="K385" s="2">
        <v>4.3300000000000003E-7</v>
      </c>
      <c r="L385">
        <v>2.20213E-4</v>
      </c>
      <c r="M385">
        <v>1.7275672999999998E-2</v>
      </c>
      <c r="N385">
        <v>0.22358935199999999</v>
      </c>
      <c r="O385">
        <v>0.51782865899999997</v>
      </c>
      <c r="P385">
        <v>0.24108567</v>
      </c>
    </row>
    <row r="386" spans="2:26" x14ac:dyDescent="0.2">
      <c r="B386" s="2">
        <v>1.46E-72</v>
      </c>
      <c r="C386" s="2">
        <v>1.6199999999999999E-62</v>
      </c>
      <c r="D386" s="2">
        <v>3.0699999999999999E-53</v>
      </c>
      <c r="E386" s="2">
        <v>9.9400000000000004E-45</v>
      </c>
      <c r="F386" s="2">
        <v>5.5200000000000002E-37</v>
      </c>
      <c r="G386" s="2">
        <v>5.26E-30</v>
      </c>
      <c r="H386" s="2">
        <v>8.6300000000000002E-24</v>
      </c>
      <c r="I386" s="2">
        <v>2.4400000000000001E-18</v>
      </c>
      <c r="J386" s="2">
        <v>1.1999999999999999E-13</v>
      </c>
      <c r="K386" s="2">
        <v>1.03E-9</v>
      </c>
      <c r="L386" s="2">
        <v>1.57E-6</v>
      </c>
      <c r="M386">
        <v>4.33888E-4</v>
      </c>
      <c r="N386">
        <v>2.2448549000000002E-2</v>
      </c>
      <c r="O386">
        <v>0.229871987</v>
      </c>
      <c r="P386">
        <v>0.74724400199999996</v>
      </c>
    </row>
    <row r="387" spans="2:26" x14ac:dyDescent="0.2">
      <c r="B387" t="s">
        <v>45</v>
      </c>
    </row>
    <row r="388" spans="2:26" x14ac:dyDescent="0.2">
      <c r="B388">
        <v>25</v>
      </c>
    </row>
    <row r="389" spans="2:26" x14ac:dyDescent="0.2">
      <c r="B389" t="s">
        <v>46</v>
      </c>
    </row>
    <row r="390" spans="2:26" x14ac:dyDescent="0.2">
      <c r="B390">
        <v>361</v>
      </c>
      <c r="C390">
        <v>304</v>
      </c>
      <c r="D390">
        <v>393</v>
      </c>
      <c r="E390">
        <v>635</v>
      </c>
      <c r="F390">
        <v>898</v>
      </c>
      <c r="G390">
        <v>478</v>
      </c>
      <c r="H390">
        <v>544</v>
      </c>
      <c r="I390">
        <v>709</v>
      </c>
      <c r="J390">
        <v>986</v>
      </c>
      <c r="K390">
        <v>1389</v>
      </c>
      <c r="L390">
        <v>2023</v>
      </c>
      <c r="M390">
        <v>2860</v>
      </c>
      <c r="N390">
        <v>4044</v>
      </c>
      <c r="O390">
        <v>5795</v>
      </c>
      <c r="P390">
        <v>7792</v>
      </c>
      <c r="Q390">
        <v>10559</v>
      </c>
      <c r="R390">
        <v>27013</v>
      </c>
      <c r="S390">
        <v>28513</v>
      </c>
      <c r="T390">
        <v>24232</v>
      </c>
      <c r="U390">
        <v>18246</v>
      </c>
      <c r="V390">
        <v>13057</v>
      </c>
      <c r="W390">
        <v>8849</v>
      </c>
      <c r="X390">
        <v>5842</v>
      </c>
      <c r="Y390">
        <v>3766</v>
      </c>
      <c r="Z390">
        <v>6205</v>
      </c>
    </row>
    <row r="391" spans="2:26" x14ac:dyDescent="0.2">
      <c r="B391" t="s">
        <v>47</v>
      </c>
    </row>
    <row r="392" spans="2:26" x14ac:dyDescent="0.2"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</row>
    <row r="393" spans="2:26" x14ac:dyDescent="0.2">
      <c r="B393">
        <v>0.98982093699999996</v>
      </c>
      <c r="C393">
        <v>9.491111E-3</v>
      </c>
      <c r="D393" t="s">
        <v>48</v>
      </c>
      <c r="E393" s="2">
        <v>2.2200000000000001E-5</v>
      </c>
      <c r="F393" s="2">
        <v>3.4400000000000001E-7</v>
      </c>
      <c r="G393" s="2">
        <v>8.8900000000000005E-9</v>
      </c>
      <c r="H393" s="2">
        <v>6.4199999999999995E-10</v>
      </c>
      <c r="I393" s="2">
        <v>3.83E-11</v>
      </c>
      <c r="J393" s="2">
        <v>1.8899999999999998E-12</v>
      </c>
      <c r="K393" s="2">
        <v>7.6700000000000004E-14</v>
      </c>
      <c r="L393" s="2">
        <v>2.55E-15</v>
      </c>
      <c r="M393" s="2">
        <v>1.11E-16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</row>
    <row r="394" spans="2:26" x14ac:dyDescent="0.2">
      <c r="B394">
        <v>0.18029782499999999</v>
      </c>
      <c r="C394">
        <v>0.23439784599999999</v>
      </c>
      <c r="D394">
        <v>0.27085094500000001</v>
      </c>
      <c r="E394">
        <v>0.195853424</v>
      </c>
      <c r="F394">
        <v>7.4602983999999997E-2</v>
      </c>
      <c r="G394">
        <v>2.4079201000000001E-2</v>
      </c>
      <c r="H394">
        <v>1.1827654E-2</v>
      </c>
      <c r="I394">
        <v>5.1483179999999998E-3</v>
      </c>
      <c r="J394">
        <v>1.985807E-3</v>
      </c>
      <c r="K394">
        <v>6.7874700000000005E-4</v>
      </c>
      <c r="L394">
        <v>2.0557600000000001E-4</v>
      </c>
      <c r="M394" s="2">
        <v>5.52E-5</v>
      </c>
      <c r="N394" s="2">
        <v>1.31E-5</v>
      </c>
      <c r="O394" s="2">
        <v>2.7599999999999998E-6</v>
      </c>
      <c r="P394" s="2">
        <v>5.1600000000000001E-7</v>
      </c>
      <c r="Q394" s="2">
        <v>9.4500000000000006E-8</v>
      </c>
      <c r="R394" s="2">
        <v>5.14E-9</v>
      </c>
      <c r="S394" s="2">
        <v>6.6399999999999998E-11</v>
      </c>
      <c r="T394" s="2">
        <v>5.3199999999999995E-13</v>
      </c>
      <c r="U394" s="2">
        <v>2.6599999999999998E-15</v>
      </c>
      <c r="V394">
        <v>0</v>
      </c>
      <c r="W394">
        <v>0</v>
      </c>
      <c r="X394">
        <v>0</v>
      </c>
      <c r="Y394">
        <v>0</v>
      </c>
      <c r="Z394">
        <v>0</v>
      </c>
    </row>
    <row r="395" spans="2:26" x14ac:dyDescent="0.2">
      <c r="B395">
        <v>1.663463E-3</v>
      </c>
      <c r="C395">
        <v>9.128466E-3</v>
      </c>
      <c r="D395">
        <v>3.7722819999999997E-2</v>
      </c>
      <c r="E395">
        <v>0.105054589</v>
      </c>
      <c r="F395">
        <v>0.14013109800000001</v>
      </c>
      <c r="G395">
        <v>0.117867182</v>
      </c>
      <c r="H395">
        <v>0.12650439099999999</v>
      </c>
      <c r="I395">
        <v>0.122736137</v>
      </c>
      <c r="J395">
        <v>0.10764487</v>
      </c>
      <c r="K395">
        <v>8.5342971000000004E-2</v>
      </c>
      <c r="L395">
        <v>6.1163852999999997E-2</v>
      </c>
      <c r="M395">
        <v>3.9625368000000001E-2</v>
      </c>
      <c r="N395">
        <v>2.3206067E-2</v>
      </c>
      <c r="O395">
        <v>1.2285068E-2</v>
      </c>
      <c r="P395">
        <v>5.8789389999999997E-3</v>
      </c>
      <c r="Q395">
        <v>3.1615749999999998E-3</v>
      </c>
      <c r="R395">
        <v>7.99915E-4</v>
      </c>
      <c r="S395" s="2">
        <v>7.7899999999999996E-5</v>
      </c>
      <c r="T395" s="2">
        <v>5.1000000000000003E-6</v>
      </c>
      <c r="U395" s="2">
        <v>2.2399999999999999E-7</v>
      </c>
      <c r="V395" s="2">
        <v>6.6100000000000001E-9</v>
      </c>
      <c r="W395" s="2">
        <v>1.3100000000000001E-10</v>
      </c>
      <c r="X395" s="2">
        <v>1.7300000000000001E-12</v>
      </c>
      <c r="Y395" s="2">
        <v>1.5299999999999999E-14</v>
      </c>
      <c r="Z395">
        <v>0</v>
      </c>
    </row>
    <row r="396" spans="2:26" x14ac:dyDescent="0.2">
      <c r="B396" s="2">
        <v>2.2299999999999998E-6</v>
      </c>
      <c r="C396" s="2">
        <v>3.4499999999999998E-5</v>
      </c>
      <c r="D396">
        <v>3.82199E-4</v>
      </c>
      <c r="E396">
        <v>2.891191E-3</v>
      </c>
      <c r="F396">
        <v>9.0123140000000004E-3</v>
      </c>
      <c r="G396">
        <v>1.4195398E-2</v>
      </c>
      <c r="H396">
        <v>2.5847782999999999E-2</v>
      </c>
      <c r="I396">
        <v>4.2724941000000002E-2</v>
      </c>
      <c r="J396">
        <v>6.4109693999999995E-2</v>
      </c>
      <c r="K396">
        <v>8.7327566999999995E-2</v>
      </c>
      <c r="L396">
        <v>0.107985505</v>
      </c>
      <c r="M396">
        <v>0.121217889</v>
      </c>
      <c r="N396">
        <v>0.123525185</v>
      </c>
      <c r="O396">
        <v>0.114269917</v>
      </c>
      <c r="P396">
        <v>9.5961196999999998E-2</v>
      </c>
      <c r="Q396">
        <v>0.101110882</v>
      </c>
      <c r="R396">
        <v>6.4927078999999999E-2</v>
      </c>
      <c r="S396">
        <v>1.9725952000000001E-2</v>
      </c>
      <c r="T396">
        <v>4.1035680000000001E-3</v>
      </c>
      <c r="U396">
        <v>5.8414899999999995E-4</v>
      </c>
      <c r="V396" s="2">
        <v>5.6900000000000001E-5</v>
      </c>
      <c r="W396" s="2">
        <v>3.7799999999999998E-6</v>
      </c>
      <c r="X396" s="2">
        <v>1.72E-7</v>
      </c>
      <c r="Y396" s="2">
        <v>5.3199999999999998E-9</v>
      </c>
      <c r="Z396" s="2">
        <v>1.1399999999999999E-10</v>
      </c>
    </row>
    <row r="397" spans="2:26" x14ac:dyDescent="0.2">
      <c r="B397" s="2">
        <v>2.7100000000000001E-8</v>
      </c>
      <c r="C397" s="2">
        <v>5.2200000000000004E-7</v>
      </c>
      <c r="D397" s="2">
        <v>7.6499999999999996E-6</v>
      </c>
      <c r="E397" s="2">
        <v>8.2000000000000001E-5</v>
      </c>
      <c r="F397">
        <v>3.5653099999999999E-4</v>
      </c>
      <c r="G397">
        <v>7.3576299999999996E-4</v>
      </c>
      <c r="H397">
        <v>1.7244090000000001E-3</v>
      </c>
      <c r="I397">
        <v>3.7344370000000002E-3</v>
      </c>
      <c r="J397">
        <v>7.4729829999999999E-3</v>
      </c>
      <c r="K397">
        <v>1.3818087E-2</v>
      </c>
      <c r="L397">
        <v>2.3609571999999999E-2</v>
      </c>
      <c r="M397">
        <v>3.7274810999999998E-2</v>
      </c>
      <c r="N397">
        <v>5.4378942999999999E-2</v>
      </c>
      <c r="O397">
        <v>7.3305192000000005E-2</v>
      </c>
      <c r="P397">
        <v>9.1312009999999999E-2</v>
      </c>
      <c r="Q397">
        <v>0.160683414</v>
      </c>
      <c r="R397">
        <v>0.21765195200000001</v>
      </c>
      <c r="S397">
        <v>0.16675665200000001</v>
      </c>
      <c r="T397">
        <v>9.3721299999999994E-2</v>
      </c>
      <c r="U397">
        <v>3.8633431000000003E-2</v>
      </c>
      <c r="V397">
        <v>1.1677831E-2</v>
      </c>
      <c r="W397">
        <v>2.5876879999999999E-3</v>
      </c>
      <c r="X397">
        <v>4.2021099999999998E-4</v>
      </c>
      <c r="Y397" s="2">
        <v>5.0000000000000002E-5</v>
      </c>
      <c r="Z397" s="2">
        <v>4.6500000000000004E-6</v>
      </c>
    </row>
    <row r="398" spans="2:26" x14ac:dyDescent="0.2">
      <c r="B398" s="2">
        <v>8.2800000000000004E-10</v>
      </c>
      <c r="C398" s="2">
        <v>1.7500000000000001E-8</v>
      </c>
      <c r="D398" s="2">
        <v>2.9200000000000002E-7</v>
      </c>
      <c r="E398" s="2">
        <v>3.7299999999999999E-6</v>
      </c>
      <c r="F398" s="2">
        <v>1.9300000000000002E-5</v>
      </c>
      <c r="G398" s="2">
        <v>4.5899999999999998E-5</v>
      </c>
      <c r="H398">
        <v>1.23404E-4</v>
      </c>
      <c r="I398">
        <v>3.0996000000000002E-4</v>
      </c>
      <c r="J398">
        <v>7.2758399999999998E-4</v>
      </c>
      <c r="K398">
        <v>1.5961090000000001E-3</v>
      </c>
      <c r="L398">
        <v>3.2722390000000001E-3</v>
      </c>
      <c r="M398">
        <v>6.2694760000000004E-3</v>
      </c>
      <c r="N398">
        <v>1.122592E-2</v>
      </c>
      <c r="O398">
        <v>1.8785278999999998E-2</v>
      </c>
      <c r="P398">
        <v>2.9377785E-2</v>
      </c>
      <c r="Q398">
        <v>7.0216606000000001E-2</v>
      </c>
      <c r="R398">
        <v>0.14928418600000001</v>
      </c>
      <c r="S398">
        <v>0.19759977500000001</v>
      </c>
      <c r="T398">
        <v>0.20043524800000001</v>
      </c>
      <c r="U398">
        <v>0.15580370900000001</v>
      </c>
      <c r="V398">
        <v>9.2806707000000002E-2</v>
      </c>
      <c r="W398">
        <v>4.2358646999999999E-2</v>
      </c>
      <c r="X398">
        <v>1.4811937000000001E-2</v>
      </c>
      <c r="Y398">
        <v>3.9675190000000001E-3</v>
      </c>
      <c r="Z398">
        <v>9.5866199999999999E-4</v>
      </c>
    </row>
    <row r="399" spans="2:26" x14ac:dyDescent="0.2">
      <c r="B399" s="2">
        <v>5.2999999999999998E-11</v>
      </c>
      <c r="C399" s="2">
        <v>1.1599999999999999E-9</v>
      </c>
      <c r="D399" s="2">
        <v>2.0599999999999999E-8</v>
      </c>
      <c r="E399" s="2">
        <v>2.8799999999999998E-7</v>
      </c>
      <c r="F399" s="2">
        <v>1.64E-6</v>
      </c>
      <c r="G399" s="2">
        <v>4.2400000000000001E-6</v>
      </c>
      <c r="H399" s="2">
        <v>1.2300000000000001E-5</v>
      </c>
      <c r="I399" s="2">
        <v>3.3800000000000002E-5</v>
      </c>
      <c r="J399" s="2">
        <v>8.7100000000000003E-5</v>
      </c>
      <c r="K399">
        <v>2.1172000000000001E-4</v>
      </c>
      <c r="L399">
        <v>4.84551E-4</v>
      </c>
      <c r="M399">
        <v>1.044384E-3</v>
      </c>
      <c r="N399">
        <v>2.1199399999999998E-3</v>
      </c>
      <c r="O399">
        <v>4.0525709999999996E-3</v>
      </c>
      <c r="P399">
        <v>7.2959449999999999E-3</v>
      </c>
      <c r="Q399">
        <v>2.1165228000000001E-2</v>
      </c>
      <c r="R399">
        <v>6.0018578000000003E-2</v>
      </c>
      <c r="S399">
        <v>0.112301599</v>
      </c>
      <c r="T399">
        <v>0.16588472900000001</v>
      </c>
      <c r="U399">
        <v>0.193449022</v>
      </c>
      <c r="V399">
        <v>0.17810416500000001</v>
      </c>
      <c r="W399">
        <v>0.12945679500000001</v>
      </c>
      <c r="X399">
        <v>7.4285303999999996E-2</v>
      </c>
      <c r="Y399">
        <v>3.3649677000000003E-2</v>
      </c>
      <c r="Z399">
        <v>1.6336399000000001E-2</v>
      </c>
    </row>
    <row r="400" spans="2:26" x14ac:dyDescent="0.2">
      <c r="B400" s="2">
        <v>1.1100000000000001E-11</v>
      </c>
      <c r="C400" s="2">
        <v>2.24E-10</v>
      </c>
      <c r="D400" s="2">
        <v>3.8099999999999999E-9</v>
      </c>
      <c r="E400" s="2">
        <v>5.2399999999999999E-8</v>
      </c>
      <c r="F400" s="2">
        <v>2.9900000000000002E-7</v>
      </c>
      <c r="G400" s="2">
        <v>7.8199999999999999E-7</v>
      </c>
      <c r="H400" s="2">
        <v>2.3199999999999998E-6</v>
      </c>
      <c r="I400" s="2">
        <v>6.5300000000000002E-6</v>
      </c>
      <c r="J400" s="2">
        <v>1.7399999999999999E-5</v>
      </c>
      <c r="K400" s="2">
        <v>4.3999999999999999E-5</v>
      </c>
      <c r="L400">
        <v>1.05536E-4</v>
      </c>
      <c r="M400">
        <v>2.39979E-4</v>
      </c>
      <c r="N400">
        <v>5.1745899999999995E-4</v>
      </c>
      <c r="O400">
        <v>1.058055E-3</v>
      </c>
      <c r="P400">
        <v>2.0514980000000001E-3</v>
      </c>
      <c r="Q400">
        <v>6.6261050000000002E-3</v>
      </c>
      <c r="R400">
        <v>2.2217206E-2</v>
      </c>
      <c r="S400">
        <v>5.1214137999999999E-2</v>
      </c>
      <c r="T400">
        <v>9.5720020000000003E-2</v>
      </c>
      <c r="U400">
        <v>0.145060566</v>
      </c>
      <c r="V400">
        <v>0.17825592800000001</v>
      </c>
      <c r="W400">
        <v>0.177620793</v>
      </c>
      <c r="X400">
        <v>0.14351546900000001</v>
      </c>
      <c r="Y400">
        <v>9.4026716999999996E-2</v>
      </c>
      <c r="Z400">
        <v>8.1699130999999994E-2</v>
      </c>
    </row>
    <row r="401" spans="2:26" x14ac:dyDescent="0.2">
      <c r="B401" s="2">
        <v>1.41E-11</v>
      </c>
      <c r="C401" s="2">
        <v>2.1999999999999999E-10</v>
      </c>
      <c r="D401" s="2">
        <v>3.0300000000000001E-9</v>
      </c>
      <c r="E401" s="2">
        <v>3.4900000000000001E-8</v>
      </c>
      <c r="F401" s="2">
        <v>1.7599999999999999E-7</v>
      </c>
      <c r="G401" s="2">
        <v>4.27E-7</v>
      </c>
      <c r="H401" s="2">
        <v>1.1999999999999999E-6</v>
      </c>
      <c r="I401" s="2">
        <v>3.1999999999999999E-6</v>
      </c>
      <c r="J401" s="2">
        <v>8.1899999999999995E-6</v>
      </c>
      <c r="K401" s="2">
        <v>2.0000000000000002E-5</v>
      </c>
      <c r="L401" s="2">
        <v>4.6699999999999997E-5</v>
      </c>
      <c r="M401">
        <v>1.0422299999999999E-4</v>
      </c>
      <c r="N401">
        <v>2.2224699999999999E-4</v>
      </c>
      <c r="O401">
        <v>4.529E-4</v>
      </c>
      <c r="P401">
        <v>8.8199000000000003E-4</v>
      </c>
      <c r="Q401">
        <v>2.8999360000000001E-3</v>
      </c>
      <c r="R401">
        <v>1.0186588E-2</v>
      </c>
      <c r="S401">
        <v>2.5417433999999999E-2</v>
      </c>
      <c r="T401">
        <v>5.2999644999999998E-2</v>
      </c>
      <c r="U401">
        <v>9.2356586000000004E-2</v>
      </c>
      <c r="V401">
        <v>0.13450183900000001</v>
      </c>
      <c r="W401">
        <v>0.16370506700000001</v>
      </c>
      <c r="X401">
        <v>0.16652285</v>
      </c>
      <c r="Y401">
        <v>0.14156755500000001</v>
      </c>
      <c r="Z401">
        <v>0.20810120200000001</v>
      </c>
    </row>
    <row r="402" spans="2:26" x14ac:dyDescent="0.2">
      <c r="B402" s="2">
        <v>2.4299999999999999E-11</v>
      </c>
      <c r="C402" s="2">
        <v>3.0199999999999999E-10</v>
      </c>
      <c r="D402" s="2">
        <v>3.4299999999999999E-9</v>
      </c>
      <c r="E402" s="2">
        <v>3.33E-8</v>
      </c>
      <c r="F402" s="2">
        <v>1.49E-7</v>
      </c>
      <c r="G402" s="2">
        <v>3.34E-7</v>
      </c>
      <c r="H402" s="2">
        <v>8.8100000000000001E-7</v>
      </c>
      <c r="I402" s="2">
        <v>2.2299999999999998E-6</v>
      </c>
      <c r="J402" s="2">
        <v>5.4299999999999997E-6</v>
      </c>
      <c r="K402" s="2">
        <v>1.27E-5</v>
      </c>
      <c r="L402" s="2">
        <v>2.8600000000000001E-5</v>
      </c>
      <c r="M402" s="2">
        <v>6.1799999999999998E-5</v>
      </c>
      <c r="N402">
        <v>1.28448E-4</v>
      </c>
      <c r="O402">
        <v>2.5667799999999998E-4</v>
      </c>
      <c r="P402">
        <v>4.9307799999999998E-4</v>
      </c>
      <c r="Q402">
        <v>1.6072390000000001E-3</v>
      </c>
      <c r="R402">
        <v>5.6727959999999999E-3</v>
      </c>
      <c r="S402">
        <v>1.4542307000000001E-2</v>
      </c>
      <c r="T402">
        <v>3.1884033999999999E-2</v>
      </c>
      <c r="U402">
        <v>5.9789887E-2</v>
      </c>
      <c r="V402">
        <v>9.5897088000000005E-2</v>
      </c>
      <c r="W402">
        <v>0.131556698</v>
      </c>
      <c r="X402">
        <v>0.15436714100000001</v>
      </c>
      <c r="Y402">
        <v>0.154929241</v>
      </c>
      <c r="Z402">
        <v>0.348763235</v>
      </c>
    </row>
    <row r="403" spans="2:26" x14ac:dyDescent="0.2">
      <c r="B403" s="2">
        <v>5.09E-11</v>
      </c>
      <c r="C403" s="2">
        <v>5.1199999999999999E-10</v>
      </c>
      <c r="D403" s="2">
        <v>4.8699999999999999E-9</v>
      </c>
      <c r="E403" s="2">
        <v>4.0299999999999997E-8</v>
      </c>
      <c r="F403" s="2">
        <v>1.61E-7</v>
      </c>
      <c r="G403" s="2">
        <v>3.3500000000000002E-7</v>
      </c>
      <c r="H403" s="2">
        <v>8.3099999999999996E-7</v>
      </c>
      <c r="I403" s="2">
        <v>1.99E-6</v>
      </c>
      <c r="J403" s="2">
        <v>4.6E-6</v>
      </c>
      <c r="K403" s="2">
        <v>1.03E-5</v>
      </c>
      <c r="L403" s="2">
        <v>2.2200000000000001E-5</v>
      </c>
      <c r="M403" s="2">
        <v>4.6300000000000001E-5</v>
      </c>
      <c r="N403" s="2">
        <v>9.31E-5</v>
      </c>
      <c r="O403">
        <v>1.8105700000000001E-4</v>
      </c>
      <c r="P403">
        <v>3.3993400000000002E-4</v>
      </c>
      <c r="Q403">
        <v>1.0831390000000001E-3</v>
      </c>
      <c r="R403">
        <v>3.7533850000000001E-3</v>
      </c>
      <c r="S403">
        <v>9.5939839999999998E-3</v>
      </c>
      <c r="T403">
        <v>2.1360052000000001E-2</v>
      </c>
      <c r="U403">
        <v>4.1422900999999998E-2</v>
      </c>
      <c r="V403">
        <v>6.9971294000000003E-2</v>
      </c>
      <c r="W403">
        <v>0.102954544</v>
      </c>
      <c r="X403">
        <v>0.131953561</v>
      </c>
      <c r="Y403">
        <v>0.14731572600000001</v>
      </c>
      <c r="Z403">
        <v>0.46989056299999998</v>
      </c>
    </row>
    <row r="404" spans="2:26" x14ac:dyDescent="0.2">
      <c r="B404" s="2">
        <v>1.1800000000000001E-10</v>
      </c>
      <c r="C404" s="2">
        <v>9.8199999999999992E-10</v>
      </c>
      <c r="D404" s="2">
        <v>7.9500000000000001E-9</v>
      </c>
      <c r="E404" s="2">
        <v>5.69E-8</v>
      </c>
      <c r="F404" s="2">
        <v>2.04E-7</v>
      </c>
      <c r="G404" s="2">
        <v>3.96E-7</v>
      </c>
      <c r="H404" s="2">
        <v>9.2800000000000005E-7</v>
      </c>
      <c r="I404" s="2">
        <v>2.1100000000000001E-6</v>
      </c>
      <c r="J404" s="2">
        <v>4.6399999999999996E-6</v>
      </c>
      <c r="K404" s="2">
        <v>9.9000000000000001E-6</v>
      </c>
      <c r="L404" s="2">
        <v>2.05E-5</v>
      </c>
      <c r="M404" s="2">
        <v>4.1100000000000003E-5</v>
      </c>
      <c r="N404" s="2">
        <v>7.9800000000000002E-5</v>
      </c>
      <c r="O404">
        <v>1.5046100000000001E-4</v>
      </c>
      <c r="P404">
        <v>2.74882E-4</v>
      </c>
      <c r="Q404">
        <v>8.5008000000000002E-4</v>
      </c>
      <c r="R404">
        <v>2.856071E-3</v>
      </c>
      <c r="S404">
        <v>7.1557239999999996E-3</v>
      </c>
      <c r="T404">
        <v>1.5846849999999999E-2</v>
      </c>
      <c r="U404">
        <v>3.1020045999999999E-2</v>
      </c>
      <c r="V404">
        <v>5.3673089E-2</v>
      </c>
      <c r="W404">
        <v>8.2089790999999995E-2</v>
      </c>
      <c r="X404">
        <v>0.110979571</v>
      </c>
      <c r="Y404">
        <v>0.132623461</v>
      </c>
      <c r="Z404">
        <v>0.56232035800000002</v>
      </c>
    </row>
    <row r="405" spans="2:26" x14ac:dyDescent="0.2">
      <c r="B405" s="2">
        <v>2.8899999999999998E-10</v>
      </c>
      <c r="C405" s="2">
        <v>2.0099999999999999E-9</v>
      </c>
      <c r="D405" s="2">
        <v>1.4100000000000001E-8</v>
      </c>
      <c r="E405" s="2">
        <v>8.8500000000000005E-8</v>
      </c>
      <c r="F405" s="2">
        <v>2.8799999999999998E-7</v>
      </c>
      <c r="G405" s="2">
        <v>5.2200000000000004E-7</v>
      </c>
      <c r="H405" s="2">
        <v>1.1599999999999999E-6</v>
      </c>
      <c r="I405" s="2">
        <v>2.5000000000000002E-6</v>
      </c>
      <c r="J405" s="2">
        <v>5.2599999999999996E-6</v>
      </c>
      <c r="K405" s="2">
        <v>1.0699999999999999E-5</v>
      </c>
      <c r="L405" s="2">
        <v>2.1299999999999999E-5</v>
      </c>
      <c r="M405" s="2">
        <v>4.1100000000000003E-5</v>
      </c>
      <c r="N405" s="2">
        <v>7.7200000000000006E-5</v>
      </c>
      <c r="O405">
        <v>1.4092400000000001E-4</v>
      </c>
      <c r="P405">
        <v>2.5010700000000001E-4</v>
      </c>
      <c r="Q405">
        <v>7.4830800000000005E-4</v>
      </c>
      <c r="R405">
        <v>2.4220539999999999E-3</v>
      </c>
      <c r="S405">
        <v>5.8915759999999999E-3</v>
      </c>
      <c r="T405">
        <v>1.2820811E-2</v>
      </c>
      <c r="U405">
        <v>2.4959709E-2</v>
      </c>
      <c r="V405">
        <v>4.3471721999999997E-2</v>
      </c>
      <c r="W405">
        <v>6.7736108000000003E-2</v>
      </c>
      <c r="X405">
        <v>9.4423906000000002E-2</v>
      </c>
      <c r="Y405">
        <v>0.11775888599999999</v>
      </c>
      <c r="Z405">
        <v>0.62921567300000003</v>
      </c>
    </row>
    <row r="406" spans="2:26" x14ac:dyDescent="0.2">
      <c r="B406" s="2">
        <v>2.3600000000000001E-10</v>
      </c>
      <c r="C406" s="2">
        <v>1.3600000000000001E-9</v>
      </c>
      <c r="D406" s="2">
        <v>8.2800000000000004E-9</v>
      </c>
      <c r="E406" s="2">
        <v>4.58E-8</v>
      </c>
      <c r="F406" s="2">
        <v>1.36E-7</v>
      </c>
      <c r="G406" s="2">
        <v>2.34E-7</v>
      </c>
      <c r="H406" s="2">
        <v>4.9699999999999996E-7</v>
      </c>
      <c r="I406" s="2">
        <v>1.0300000000000001E-6</v>
      </c>
      <c r="J406" s="2">
        <v>2.0899999999999999E-6</v>
      </c>
      <c r="K406" s="2">
        <v>4.1500000000000001E-6</v>
      </c>
      <c r="L406" s="2">
        <v>8.0199999999999994E-6</v>
      </c>
      <c r="M406" s="2">
        <v>1.52E-5</v>
      </c>
      <c r="N406" s="2">
        <v>2.8E-5</v>
      </c>
      <c r="O406" s="2">
        <v>5.0500000000000001E-5</v>
      </c>
      <c r="P406" s="2">
        <v>8.8900000000000006E-5</v>
      </c>
      <c r="Q406">
        <v>2.6535799999999999E-4</v>
      </c>
      <c r="R406">
        <v>8.6649100000000005E-4</v>
      </c>
      <c r="S406">
        <v>2.1640240000000001E-3</v>
      </c>
      <c r="T406">
        <v>4.9218930000000001E-3</v>
      </c>
      <c r="U406">
        <v>1.0194751E-2</v>
      </c>
      <c r="V406">
        <v>1.9230809000000001E-2</v>
      </c>
      <c r="W406">
        <v>3.3036712000000003E-2</v>
      </c>
      <c r="X406">
        <v>5.1686364999999998E-2</v>
      </c>
      <c r="Y406">
        <v>7.3643837000000004E-2</v>
      </c>
      <c r="Z406">
        <v>0.80379094399999995</v>
      </c>
    </row>
    <row r="407" spans="2:26" x14ac:dyDescent="0.2">
      <c r="B407">
        <v>1234567</v>
      </c>
    </row>
    <row r="408" spans="2:26" x14ac:dyDescent="0.2">
      <c r="B408" t="s">
        <v>49</v>
      </c>
    </row>
    <row r="409" spans="2:26" x14ac:dyDescent="0.2">
      <c r="B409" t="s">
        <v>51</v>
      </c>
    </row>
    <row r="410" spans="2:26" x14ac:dyDescent="0.2">
      <c r="B410" t="s">
        <v>49</v>
      </c>
    </row>
    <row r="411" spans="2:26" x14ac:dyDescent="0.2">
      <c r="B411">
        <v>1234567</v>
      </c>
    </row>
  </sheetData>
  <conditionalFormatting sqref="P46:P72">
    <cfRule type="colorScale" priority="26">
      <colorScale>
        <cfvo type="min"/>
        <cfvo type="max"/>
        <color rgb="FFFCFCFF"/>
        <color rgb="FFF8696B"/>
      </colorScale>
    </cfRule>
  </conditionalFormatting>
  <conditionalFormatting sqref="O46:O72">
    <cfRule type="colorScale" priority="25">
      <colorScale>
        <cfvo type="min"/>
        <cfvo type="max"/>
        <color rgb="FFFCFCFF"/>
        <color rgb="FFF8696B"/>
      </colorScale>
    </cfRule>
  </conditionalFormatting>
  <conditionalFormatting sqref="P73:P74">
    <cfRule type="colorScale" priority="24">
      <colorScale>
        <cfvo type="min"/>
        <cfvo type="max"/>
        <color rgb="FFFCFCFF"/>
        <color rgb="FFF8696B"/>
      </colorScale>
    </cfRule>
  </conditionalFormatting>
  <conditionalFormatting sqref="O46:O74">
    <cfRule type="colorScale" priority="23">
      <colorScale>
        <cfvo type="min"/>
        <cfvo type="max"/>
        <color rgb="FFFCFCFF"/>
        <color rgb="FFF8696B"/>
      </colorScale>
    </cfRule>
  </conditionalFormatting>
  <conditionalFormatting sqref="N46:N72">
    <cfRule type="colorScale" priority="22">
      <colorScale>
        <cfvo type="min"/>
        <cfvo type="max"/>
        <color rgb="FFFCFCFF"/>
        <color rgb="FFF8696B"/>
      </colorScale>
    </cfRule>
  </conditionalFormatting>
  <conditionalFormatting sqref="N46:N74">
    <cfRule type="colorScale" priority="21">
      <colorScale>
        <cfvo type="min"/>
        <cfvo type="max"/>
        <color rgb="FFFCFCFF"/>
        <color rgb="FFF8696B"/>
      </colorScale>
    </cfRule>
  </conditionalFormatting>
  <conditionalFormatting sqref="M46:M7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46:M74">
    <cfRule type="colorScale" priority="19">
      <colorScale>
        <cfvo type="min"/>
        <cfvo type="max"/>
        <color rgb="FFFCFCFF"/>
        <color rgb="FFF8696B"/>
      </colorScale>
    </cfRule>
  </conditionalFormatting>
  <conditionalFormatting sqref="L46:L72">
    <cfRule type="colorScale" priority="18">
      <colorScale>
        <cfvo type="min"/>
        <cfvo type="max"/>
        <color rgb="FFFCFCFF"/>
        <color rgb="FFF8696B"/>
      </colorScale>
    </cfRule>
  </conditionalFormatting>
  <conditionalFormatting sqref="L46:L74">
    <cfRule type="colorScale" priority="17">
      <colorScale>
        <cfvo type="min"/>
        <cfvo type="max"/>
        <color rgb="FFFCFCFF"/>
        <color rgb="FFF8696B"/>
      </colorScale>
    </cfRule>
  </conditionalFormatting>
  <conditionalFormatting sqref="K46:K72">
    <cfRule type="colorScale" priority="16">
      <colorScale>
        <cfvo type="min"/>
        <cfvo type="max"/>
        <color rgb="FFFCFCFF"/>
        <color rgb="FFF8696B"/>
      </colorScale>
    </cfRule>
  </conditionalFormatting>
  <conditionalFormatting sqref="K46:K74">
    <cfRule type="colorScale" priority="15">
      <colorScale>
        <cfvo type="min"/>
        <cfvo type="max"/>
        <color rgb="FFFCFCFF"/>
        <color rgb="FFF8696B"/>
      </colorScale>
    </cfRule>
  </conditionalFormatting>
  <conditionalFormatting sqref="D46:D72">
    <cfRule type="colorScale" priority="14">
      <colorScale>
        <cfvo type="min"/>
        <cfvo type="max"/>
        <color rgb="FFFCFCFF"/>
        <color rgb="FFF8696B"/>
      </colorScale>
    </cfRule>
  </conditionalFormatting>
  <conditionalFormatting sqref="D46:D74">
    <cfRule type="colorScale" priority="13">
      <colorScale>
        <cfvo type="min"/>
        <cfvo type="max"/>
        <color rgb="FFFCFCFF"/>
        <color rgb="FFF8696B"/>
      </colorScale>
    </cfRule>
  </conditionalFormatting>
  <conditionalFormatting sqref="E46:E72">
    <cfRule type="colorScale" priority="12">
      <colorScale>
        <cfvo type="min"/>
        <cfvo type="max"/>
        <color rgb="FFFCFCFF"/>
        <color rgb="FFF8696B"/>
      </colorScale>
    </cfRule>
  </conditionalFormatting>
  <conditionalFormatting sqref="E46:E74">
    <cfRule type="colorScale" priority="11">
      <colorScale>
        <cfvo type="min"/>
        <cfvo type="max"/>
        <color rgb="FFFCFCFF"/>
        <color rgb="FFF8696B"/>
      </colorScale>
    </cfRule>
  </conditionalFormatting>
  <conditionalFormatting sqref="F46:F72">
    <cfRule type="colorScale" priority="10">
      <colorScale>
        <cfvo type="min"/>
        <cfvo type="max"/>
        <color rgb="FFFCFCFF"/>
        <color rgb="FFF8696B"/>
      </colorScale>
    </cfRule>
  </conditionalFormatting>
  <conditionalFormatting sqref="F46:F74">
    <cfRule type="colorScale" priority="9">
      <colorScale>
        <cfvo type="min"/>
        <cfvo type="max"/>
        <color rgb="FFFCFCFF"/>
        <color rgb="FFF8696B"/>
      </colorScale>
    </cfRule>
  </conditionalFormatting>
  <conditionalFormatting sqref="G46:G72">
    <cfRule type="colorScale" priority="8">
      <colorScale>
        <cfvo type="min"/>
        <cfvo type="max"/>
        <color rgb="FFFCFCFF"/>
        <color rgb="FFF8696B"/>
      </colorScale>
    </cfRule>
  </conditionalFormatting>
  <conditionalFormatting sqref="G46:G74">
    <cfRule type="colorScale" priority="7">
      <colorScale>
        <cfvo type="min"/>
        <cfvo type="max"/>
        <color rgb="FFFCFCFF"/>
        <color rgb="FFF8696B"/>
      </colorScale>
    </cfRule>
  </conditionalFormatting>
  <conditionalFormatting sqref="H46:H72">
    <cfRule type="colorScale" priority="6">
      <colorScale>
        <cfvo type="min"/>
        <cfvo type="max"/>
        <color rgb="FFFCFCFF"/>
        <color rgb="FFF8696B"/>
      </colorScale>
    </cfRule>
  </conditionalFormatting>
  <conditionalFormatting sqref="H46:H74">
    <cfRule type="colorScale" priority="5">
      <colorScale>
        <cfvo type="min"/>
        <cfvo type="max"/>
        <color rgb="FFFCFCFF"/>
        <color rgb="FFF8696B"/>
      </colorScale>
    </cfRule>
  </conditionalFormatting>
  <conditionalFormatting sqref="I46:I72">
    <cfRule type="colorScale" priority="4">
      <colorScale>
        <cfvo type="min"/>
        <cfvo type="max"/>
        <color rgb="FFFCFCFF"/>
        <color rgb="FFF8696B"/>
      </colorScale>
    </cfRule>
  </conditionalFormatting>
  <conditionalFormatting sqref="I46:I74">
    <cfRule type="colorScale" priority="3">
      <colorScale>
        <cfvo type="min"/>
        <cfvo type="max"/>
        <color rgb="FFFCFCFF"/>
        <color rgb="FFF8696B"/>
      </colorScale>
    </cfRule>
  </conditionalFormatting>
  <conditionalFormatting sqref="J46:J72">
    <cfRule type="colorScale" priority="2">
      <colorScale>
        <cfvo type="min"/>
        <cfvo type="max"/>
        <color rgb="FFFCFCFF"/>
        <color rgb="FFF8696B"/>
      </colorScale>
    </cfRule>
  </conditionalFormatting>
  <conditionalFormatting sqref="J46:J7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FE52-49F9-D547-ACD9-321595455A6E}">
  <dimension ref="A1:BE411"/>
  <sheetViews>
    <sheetView showGridLines="0" topLeftCell="A268" zoomScale="180" workbookViewId="0">
      <selection activeCell="H280" sqref="H280"/>
    </sheetView>
  </sheetViews>
  <sheetFormatPr baseColWidth="10" defaultRowHeight="16" x14ac:dyDescent="0.2"/>
  <cols>
    <col min="1" max="1" width="10.83203125" style="5"/>
  </cols>
  <sheetData>
    <row r="1" spans="2:57" x14ac:dyDescent="0.2">
      <c r="B1" t="s">
        <v>0</v>
      </c>
    </row>
    <row r="2" spans="2:57" x14ac:dyDescent="0.2">
      <c r="C2">
        <v>1964</v>
      </c>
    </row>
    <row r="3" spans="2:57" x14ac:dyDescent="0.2">
      <c r="B3" t="s">
        <v>1</v>
      </c>
    </row>
    <row r="4" spans="2:57" x14ac:dyDescent="0.2">
      <c r="C4">
        <v>1982</v>
      </c>
    </row>
    <row r="5" spans="2:57" x14ac:dyDescent="0.2">
      <c r="B5" t="s">
        <v>2</v>
      </c>
    </row>
    <row r="6" spans="2:57" x14ac:dyDescent="0.2">
      <c r="C6">
        <v>1994</v>
      </c>
    </row>
    <row r="7" spans="2:57" x14ac:dyDescent="0.2">
      <c r="B7" t="s">
        <v>3</v>
      </c>
    </row>
    <row r="8" spans="2:57" x14ac:dyDescent="0.2">
      <c r="B8">
        <v>2019</v>
      </c>
    </row>
    <row r="9" spans="2:57" x14ac:dyDescent="0.2">
      <c r="B9" t="s">
        <v>4</v>
      </c>
    </row>
    <row r="10" spans="2:57" x14ac:dyDescent="0.2">
      <c r="B10">
        <v>1</v>
      </c>
    </row>
    <row r="11" spans="2:57" x14ac:dyDescent="0.2">
      <c r="B11" t="s">
        <v>5</v>
      </c>
    </row>
    <row r="12" spans="2:57" x14ac:dyDescent="0.2">
      <c r="B12">
        <v>15</v>
      </c>
    </row>
    <row r="13" spans="2:57" x14ac:dyDescent="0.2">
      <c r="B13" t="s">
        <v>6</v>
      </c>
    </row>
    <row r="14" spans="2:57" x14ac:dyDescent="0.2">
      <c r="B14">
        <v>0</v>
      </c>
      <c r="C14">
        <v>8.0000000000000002E-3</v>
      </c>
      <c r="D14">
        <v>0.28899999999999998</v>
      </c>
      <c r="E14">
        <v>0.64100000000000001</v>
      </c>
      <c r="F14">
        <v>0.84199999999999997</v>
      </c>
      <c r="G14">
        <v>0.90100000000000002</v>
      </c>
      <c r="H14">
        <v>0.94699999999999995</v>
      </c>
      <c r="I14">
        <v>0.96299999999999997</v>
      </c>
      <c r="J14">
        <v>0.97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2:57" x14ac:dyDescent="0.2">
      <c r="B15" t="s">
        <v>7</v>
      </c>
      <c r="C15">
        <v>1965</v>
      </c>
      <c r="D15">
        <v>1966</v>
      </c>
      <c r="E15">
        <v>1967</v>
      </c>
      <c r="F15">
        <v>1968</v>
      </c>
      <c r="G15">
        <v>1969</v>
      </c>
      <c r="H15">
        <v>1970</v>
      </c>
      <c r="I15">
        <v>1971</v>
      </c>
      <c r="J15">
        <v>1972</v>
      </c>
      <c r="K15">
        <v>1973</v>
      </c>
      <c r="L15">
        <v>1974</v>
      </c>
      <c r="M15">
        <v>1975</v>
      </c>
      <c r="N15">
        <v>1976</v>
      </c>
      <c r="O15">
        <v>1977</v>
      </c>
      <c r="P15">
        <v>1978</v>
      </c>
      <c r="Q15">
        <v>1979</v>
      </c>
      <c r="R15">
        <v>1980</v>
      </c>
      <c r="S15">
        <v>1981</v>
      </c>
      <c r="T15">
        <v>1982</v>
      </c>
      <c r="U15">
        <v>1983</v>
      </c>
      <c r="V15">
        <v>1984</v>
      </c>
      <c r="W15">
        <v>1985</v>
      </c>
      <c r="X15">
        <v>1986</v>
      </c>
      <c r="Y15">
        <v>1987</v>
      </c>
      <c r="Z15">
        <v>1988</v>
      </c>
      <c r="AA15">
        <v>1989</v>
      </c>
      <c r="AB15">
        <v>1990</v>
      </c>
      <c r="AC15">
        <v>1991</v>
      </c>
      <c r="AD15">
        <v>1992</v>
      </c>
      <c r="AE15">
        <v>1993</v>
      </c>
      <c r="AF15">
        <v>1994</v>
      </c>
      <c r="AG15">
        <v>1995</v>
      </c>
      <c r="AH15">
        <v>1996</v>
      </c>
      <c r="AI15">
        <v>1997</v>
      </c>
      <c r="AJ15">
        <v>1998</v>
      </c>
      <c r="AK15">
        <v>1999</v>
      </c>
      <c r="AL15">
        <v>2000</v>
      </c>
      <c r="AM15">
        <v>2001</v>
      </c>
      <c r="AN15">
        <v>2002</v>
      </c>
      <c r="AO15">
        <v>2003</v>
      </c>
      <c r="AP15">
        <v>2004</v>
      </c>
      <c r="AQ15">
        <v>2005</v>
      </c>
      <c r="AR15">
        <v>2006</v>
      </c>
      <c r="AS15">
        <v>2007</v>
      </c>
      <c r="AT15">
        <v>2008</v>
      </c>
      <c r="AU15">
        <v>2009</v>
      </c>
      <c r="AV15">
        <v>2010</v>
      </c>
      <c r="AW15">
        <v>2011</v>
      </c>
      <c r="AX15">
        <v>2012</v>
      </c>
      <c r="AY15">
        <v>2013</v>
      </c>
      <c r="AZ15">
        <v>2014</v>
      </c>
      <c r="BA15">
        <v>2015</v>
      </c>
      <c r="BB15">
        <v>2016</v>
      </c>
      <c r="BC15">
        <v>2017</v>
      </c>
      <c r="BD15">
        <v>2018</v>
      </c>
      <c r="BE15">
        <v>2019</v>
      </c>
    </row>
    <row r="16" spans="2:57" x14ac:dyDescent="0.2">
      <c r="B16">
        <v>8</v>
      </c>
      <c r="C16">
        <v>7</v>
      </c>
      <c r="D16">
        <v>2</v>
      </c>
      <c r="E16">
        <v>9</v>
      </c>
      <c r="F16">
        <v>7</v>
      </c>
      <c r="G16">
        <v>7</v>
      </c>
      <c r="H16">
        <v>7</v>
      </c>
      <c r="I16">
        <v>7</v>
      </c>
      <c r="J16">
        <v>8</v>
      </c>
      <c r="K16">
        <v>6</v>
      </c>
      <c r="L16">
        <v>5</v>
      </c>
      <c r="M16">
        <v>7</v>
      </c>
      <c r="N16">
        <v>8</v>
      </c>
      <c r="O16">
        <v>8</v>
      </c>
      <c r="P16">
        <v>7</v>
      </c>
      <c r="Q16">
        <v>5</v>
      </c>
      <c r="R16">
        <v>4</v>
      </c>
      <c r="S16">
        <v>6</v>
      </c>
      <c r="T16">
        <v>7</v>
      </c>
      <c r="U16">
        <v>8</v>
      </c>
      <c r="V16">
        <v>3</v>
      </c>
      <c r="W16">
        <v>7</v>
      </c>
      <c r="X16">
        <v>7</v>
      </c>
      <c r="Y16">
        <v>7</v>
      </c>
      <c r="Z16">
        <v>7</v>
      </c>
      <c r="AA16">
        <v>8</v>
      </c>
      <c r="AB16">
        <v>4</v>
      </c>
      <c r="AC16">
        <v>6</v>
      </c>
      <c r="AD16">
        <v>2</v>
      </c>
      <c r="AE16">
        <v>1</v>
      </c>
      <c r="AF16">
        <v>6</v>
      </c>
      <c r="AG16">
        <v>6</v>
      </c>
      <c r="AH16">
        <v>4</v>
      </c>
      <c r="AI16">
        <v>4</v>
      </c>
      <c r="AJ16">
        <v>10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</row>
    <row r="17" spans="1:57" x14ac:dyDescent="0.2">
      <c r="B17">
        <v>5</v>
      </c>
      <c r="C17">
        <v>6</v>
      </c>
      <c r="D17">
        <v>6</v>
      </c>
      <c r="E17">
        <v>8</v>
      </c>
      <c r="F17">
        <v>5</v>
      </c>
      <c r="G17">
        <v>8</v>
      </c>
      <c r="H17">
        <v>5</v>
      </c>
      <c r="I17">
        <v>4</v>
      </c>
      <c r="J17">
        <v>8</v>
      </c>
      <c r="K17">
        <v>4</v>
      </c>
      <c r="L17">
        <v>5</v>
      </c>
      <c r="M17">
        <v>5</v>
      </c>
      <c r="N17">
        <v>6</v>
      </c>
      <c r="O17">
        <v>5</v>
      </c>
      <c r="P17">
        <v>8</v>
      </c>
      <c r="Q17">
        <v>11</v>
      </c>
      <c r="R17">
        <v>6</v>
      </c>
      <c r="S17">
        <v>7</v>
      </c>
      <c r="T17">
        <v>9</v>
      </c>
      <c r="U17">
        <v>10</v>
      </c>
      <c r="V17">
        <v>4</v>
      </c>
      <c r="W17">
        <v>4</v>
      </c>
      <c r="X17">
        <v>6</v>
      </c>
      <c r="Y17">
        <v>5</v>
      </c>
      <c r="Z17">
        <v>7</v>
      </c>
      <c r="AA17">
        <v>9</v>
      </c>
      <c r="AB17">
        <v>5</v>
      </c>
      <c r="AC17">
        <v>7</v>
      </c>
      <c r="AD17">
        <v>3</v>
      </c>
      <c r="AE17">
        <v>5</v>
      </c>
      <c r="AF17">
        <v>3</v>
      </c>
      <c r="AG17">
        <v>5</v>
      </c>
      <c r="AH17">
        <v>4</v>
      </c>
      <c r="AI17">
        <v>6</v>
      </c>
      <c r="AJ17">
        <v>11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</row>
    <row r="18" spans="1:57" x14ac:dyDescent="0.2">
      <c r="B18" t="s">
        <v>8</v>
      </c>
    </row>
    <row r="19" spans="1:57" x14ac:dyDescent="0.2">
      <c r="A19" s="5">
        <v>1964</v>
      </c>
      <c r="B19">
        <v>6.6E-3</v>
      </c>
      <c r="C19">
        <v>0.17</v>
      </c>
      <c r="D19">
        <v>0.30299999999999999</v>
      </c>
      <c r="E19">
        <v>0.44700000000000001</v>
      </c>
      <c r="F19">
        <v>0.58899999999999997</v>
      </c>
      <c r="G19">
        <v>0.72199999999999998</v>
      </c>
      <c r="H19">
        <v>0.84</v>
      </c>
      <c r="I19">
        <v>0.94199999999999995</v>
      </c>
      <c r="J19">
        <v>1.0289999999999999</v>
      </c>
      <c r="K19">
        <v>1.1020000000000001</v>
      </c>
      <c r="L19">
        <v>1.163</v>
      </c>
      <c r="M19">
        <v>1.212</v>
      </c>
      <c r="N19">
        <v>1.2529999999999999</v>
      </c>
      <c r="O19">
        <v>1.286</v>
      </c>
      <c r="P19">
        <v>1.3120000000000001</v>
      </c>
    </row>
    <row r="20" spans="1:57" x14ac:dyDescent="0.2">
      <c r="A20" s="5">
        <f>A19+1</f>
        <v>1965</v>
      </c>
      <c r="B20">
        <v>6.6E-3</v>
      </c>
      <c r="C20">
        <v>0.17</v>
      </c>
      <c r="D20">
        <v>0.30299999999999999</v>
      </c>
      <c r="E20">
        <v>0.44700000000000001</v>
      </c>
      <c r="F20">
        <v>0.58899999999999997</v>
      </c>
      <c r="G20">
        <v>0.72199999999999998</v>
      </c>
      <c r="H20">
        <v>0.84</v>
      </c>
      <c r="I20">
        <v>0.94199999999999995</v>
      </c>
      <c r="J20">
        <v>1.0289999999999999</v>
      </c>
      <c r="K20">
        <v>1.1020000000000001</v>
      </c>
      <c r="L20">
        <v>1.163</v>
      </c>
      <c r="M20">
        <v>1.212</v>
      </c>
      <c r="N20">
        <v>1.2529999999999999</v>
      </c>
      <c r="O20">
        <v>1.286</v>
      </c>
      <c r="P20">
        <v>1.3120000000000001</v>
      </c>
    </row>
    <row r="21" spans="1:57" x14ac:dyDescent="0.2">
      <c r="A21" s="5">
        <f t="shared" ref="A21:A74" si="0">A20+1</f>
        <v>1966</v>
      </c>
      <c r="B21">
        <v>6.6E-3</v>
      </c>
      <c r="C21">
        <v>0.17</v>
      </c>
      <c r="D21">
        <v>0.30299999999999999</v>
      </c>
      <c r="E21">
        <v>0.44700000000000001</v>
      </c>
      <c r="F21">
        <v>0.58899999999999997</v>
      </c>
      <c r="G21">
        <v>0.72199999999999998</v>
      </c>
      <c r="H21">
        <v>0.84</v>
      </c>
      <c r="I21">
        <v>0.94199999999999995</v>
      </c>
      <c r="J21">
        <v>1.0289999999999999</v>
      </c>
      <c r="K21">
        <v>1.1020000000000001</v>
      </c>
      <c r="L21">
        <v>1.163</v>
      </c>
      <c r="M21">
        <v>1.212</v>
      </c>
      <c r="N21">
        <v>1.2529999999999999</v>
      </c>
      <c r="O21">
        <v>1.286</v>
      </c>
      <c r="P21">
        <v>1.3120000000000001</v>
      </c>
    </row>
    <row r="22" spans="1:57" x14ac:dyDescent="0.2">
      <c r="A22" s="5">
        <f t="shared" si="0"/>
        <v>1967</v>
      </c>
      <c r="B22">
        <v>6.6E-3</v>
      </c>
      <c r="C22">
        <v>0.17</v>
      </c>
      <c r="D22">
        <v>0.30299999999999999</v>
      </c>
      <c r="E22">
        <v>0.44700000000000001</v>
      </c>
      <c r="F22">
        <v>0.58899999999999997</v>
      </c>
      <c r="G22">
        <v>0.72199999999999998</v>
      </c>
      <c r="H22">
        <v>0.84</v>
      </c>
      <c r="I22">
        <v>0.94199999999999995</v>
      </c>
      <c r="J22">
        <v>1.0289999999999999</v>
      </c>
      <c r="K22">
        <v>1.1020000000000001</v>
      </c>
      <c r="L22">
        <v>1.163</v>
      </c>
      <c r="M22">
        <v>1.212</v>
      </c>
      <c r="N22">
        <v>1.2529999999999999</v>
      </c>
      <c r="O22">
        <v>1.286</v>
      </c>
      <c r="P22">
        <v>1.3120000000000001</v>
      </c>
    </row>
    <row r="23" spans="1:57" x14ac:dyDescent="0.2">
      <c r="A23" s="5">
        <f t="shared" si="0"/>
        <v>1968</v>
      </c>
      <c r="B23">
        <v>6.6E-3</v>
      </c>
      <c r="C23">
        <v>0.17</v>
      </c>
      <c r="D23">
        <v>0.30299999999999999</v>
      </c>
      <c r="E23">
        <v>0.44700000000000001</v>
      </c>
      <c r="F23">
        <v>0.58899999999999997</v>
      </c>
      <c r="G23">
        <v>0.72199999999999998</v>
      </c>
      <c r="H23">
        <v>0.84</v>
      </c>
      <c r="I23">
        <v>0.94199999999999995</v>
      </c>
      <c r="J23">
        <v>1.0289999999999999</v>
      </c>
      <c r="K23">
        <v>1.1020000000000001</v>
      </c>
      <c r="L23">
        <v>1.163</v>
      </c>
      <c r="M23">
        <v>1.212</v>
      </c>
      <c r="N23">
        <v>1.2529999999999999</v>
      </c>
      <c r="O23">
        <v>1.286</v>
      </c>
      <c r="P23">
        <v>1.3120000000000001</v>
      </c>
    </row>
    <row r="24" spans="1:57" x14ac:dyDescent="0.2">
      <c r="A24" s="5">
        <f t="shared" si="0"/>
        <v>1969</v>
      </c>
      <c r="B24">
        <v>6.6E-3</v>
      </c>
      <c r="C24">
        <v>0.17</v>
      </c>
      <c r="D24">
        <v>0.30299999999999999</v>
      </c>
      <c r="E24">
        <v>0.44700000000000001</v>
      </c>
      <c r="F24">
        <v>0.58899999999999997</v>
      </c>
      <c r="G24">
        <v>0.72199999999999998</v>
      </c>
      <c r="H24">
        <v>0.84</v>
      </c>
      <c r="I24">
        <v>0.94199999999999995</v>
      </c>
      <c r="J24">
        <v>1.0289999999999999</v>
      </c>
      <c r="K24">
        <v>1.1020000000000001</v>
      </c>
      <c r="L24">
        <v>1.163</v>
      </c>
      <c r="M24">
        <v>1.212</v>
      </c>
      <c r="N24">
        <v>1.2529999999999999</v>
      </c>
      <c r="O24">
        <v>1.286</v>
      </c>
      <c r="P24">
        <v>1.3120000000000001</v>
      </c>
    </row>
    <row r="25" spans="1:57" x14ac:dyDescent="0.2">
      <c r="A25" s="5">
        <f t="shared" si="0"/>
        <v>1970</v>
      </c>
      <c r="B25">
        <v>6.6E-3</v>
      </c>
      <c r="C25">
        <v>0.17</v>
      </c>
      <c r="D25">
        <v>0.30299999999999999</v>
      </c>
      <c r="E25">
        <v>0.44700000000000001</v>
      </c>
      <c r="F25">
        <v>0.58899999999999997</v>
      </c>
      <c r="G25">
        <v>0.72199999999999998</v>
      </c>
      <c r="H25">
        <v>0.84</v>
      </c>
      <c r="I25">
        <v>0.94199999999999995</v>
      </c>
      <c r="J25">
        <v>1.0289999999999999</v>
      </c>
      <c r="K25">
        <v>1.1020000000000001</v>
      </c>
      <c r="L25">
        <v>1.163</v>
      </c>
      <c r="M25">
        <v>1.212</v>
      </c>
      <c r="N25">
        <v>1.2529999999999999</v>
      </c>
      <c r="O25">
        <v>1.286</v>
      </c>
      <c r="P25">
        <v>1.3120000000000001</v>
      </c>
    </row>
    <row r="26" spans="1:57" x14ac:dyDescent="0.2">
      <c r="A26" s="5">
        <f t="shared" si="0"/>
        <v>1971</v>
      </c>
      <c r="B26">
        <v>6.6E-3</v>
      </c>
      <c r="C26">
        <v>0.17</v>
      </c>
      <c r="D26">
        <v>0.30299999999999999</v>
      </c>
      <c r="E26">
        <v>0.44700000000000001</v>
      </c>
      <c r="F26">
        <v>0.58899999999999997</v>
      </c>
      <c r="G26">
        <v>0.72199999999999998</v>
      </c>
      <c r="H26">
        <v>0.84</v>
      </c>
      <c r="I26">
        <v>0.94199999999999995</v>
      </c>
      <c r="J26">
        <v>1.0289999999999999</v>
      </c>
      <c r="K26">
        <v>1.1020000000000001</v>
      </c>
      <c r="L26">
        <v>1.163</v>
      </c>
      <c r="M26">
        <v>1.212</v>
      </c>
      <c r="N26">
        <v>1.2529999999999999</v>
      </c>
      <c r="O26">
        <v>1.286</v>
      </c>
      <c r="P26">
        <v>1.3120000000000001</v>
      </c>
    </row>
    <row r="27" spans="1:57" x14ac:dyDescent="0.2">
      <c r="A27" s="5">
        <f t="shared" si="0"/>
        <v>1972</v>
      </c>
      <c r="B27">
        <v>6.6E-3</v>
      </c>
      <c r="C27">
        <v>0.17</v>
      </c>
      <c r="D27">
        <v>0.30299999999999999</v>
      </c>
      <c r="E27">
        <v>0.44700000000000001</v>
      </c>
      <c r="F27">
        <v>0.58899999999999997</v>
      </c>
      <c r="G27">
        <v>0.72199999999999998</v>
      </c>
      <c r="H27">
        <v>0.84</v>
      </c>
      <c r="I27">
        <v>0.94199999999999995</v>
      </c>
      <c r="J27">
        <v>1.0289999999999999</v>
      </c>
      <c r="K27">
        <v>1.1020000000000001</v>
      </c>
      <c r="L27">
        <v>1.163</v>
      </c>
      <c r="M27">
        <v>1.212</v>
      </c>
      <c r="N27">
        <v>1.2529999999999999</v>
      </c>
      <c r="O27">
        <v>1.286</v>
      </c>
      <c r="P27">
        <v>1.3120000000000001</v>
      </c>
    </row>
    <row r="28" spans="1:57" x14ac:dyDescent="0.2">
      <c r="A28" s="5">
        <f t="shared" si="0"/>
        <v>1973</v>
      </c>
      <c r="B28">
        <v>6.6E-3</v>
      </c>
      <c r="C28">
        <v>0.17</v>
      </c>
      <c r="D28">
        <v>0.30299999999999999</v>
      </c>
      <c r="E28">
        <v>0.44700000000000001</v>
      </c>
      <c r="F28">
        <v>0.58899999999999997</v>
      </c>
      <c r="G28">
        <v>0.72199999999999998</v>
      </c>
      <c r="H28">
        <v>0.84</v>
      </c>
      <c r="I28">
        <v>0.94199999999999995</v>
      </c>
      <c r="J28">
        <v>1.0289999999999999</v>
      </c>
      <c r="K28">
        <v>1.1020000000000001</v>
      </c>
      <c r="L28">
        <v>1.163</v>
      </c>
      <c r="M28">
        <v>1.212</v>
      </c>
      <c r="N28">
        <v>1.2529999999999999</v>
      </c>
      <c r="O28">
        <v>1.286</v>
      </c>
      <c r="P28">
        <v>1.3120000000000001</v>
      </c>
    </row>
    <row r="29" spans="1:57" x14ac:dyDescent="0.2">
      <c r="A29" s="5">
        <f t="shared" si="0"/>
        <v>1974</v>
      </c>
      <c r="B29">
        <v>6.6E-3</v>
      </c>
      <c r="C29">
        <v>0.17</v>
      </c>
      <c r="D29">
        <v>0.30299999999999999</v>
      </c>
      <c r="E29">
        <v>0.44700000000000001</v>
      </c>
      <c r="F29">
        <v>0.58899999999999997</v>
      </c>
      <c r="G29">
        <v>0.72199999999999998</v>
      </c>
      <c r="H29">
        <v>0.84</v>
      </c>
      <c r="I29">
        <v>0.94199999999999995</v>
      </c>
      <c r="J29">
        <v>1.0289999999999999</v>
      </c>
      <c r="K29">
        <v>1.1020000000000001</v>
      </c>
      <c r="L29">
        <v>1.163</v>
      </c>
      <c r="M29">
        <v>1.212</v>
      </c>
      <c r="N29">
        <v>1.2529999999999999</v>
      </c>
      <c r="O29">
        <v>1.286</v>
      </c>
      <c r="P29">
        <v>1.3120000000000001</v>
      </c>
    </row>
    <row r="30" spans="1:57" x14ac:dyDescent="0.2">
      <c r="A30" s="5">
        <f t="shared" si="0"/>
        <v>1975</v>
      </c>
      <c r="B30">
        <v>6.6E-3</v>
      </c>
      <c r="C30">
        <v>0.17</v>
      </c>
      <c r="D30">
        <v>0.30299999999999999</v>
      </c>
      <c r="E30">
        <v>0.44700000000000001</v>
      </c>
      <c r="F30">
        <v>0.58899999999999997</v>
      </c>
      <c r="G30">
        <v>0.72199999999999998</v>
      </c>
      <c r="H30">
        <v>0.84</v>
      </c>
      <c r="I30">
        <v>0.94199999999999995</v>
      </c>
      <c r="J30">
        <v>1.0289999999999999</v>
      </c>
      <c r="K30">
        <v>1.1020000000000001</v>
      </c>
      <c r="L30">
        <v>1.163</v>
      </c>
      <c r="M30">
        <v>1.212</v>
      </c>
      <c r="N30">
        <v>1.2529999999999999</v>
      </c>
      <c r="O30">
        <v>1.286</v>
      </c>
      <c r="P30">
        <v>1.3120000000000001</v>
      </c>
    </row>
    <row r="31" spans="1:57" x14ac:dyDescent="0.2">
      <c r="A31" s="5">
        <f t="shared" si="0"/>
        <v>1976</v>
      </c>
      <c r="B31">
        <v>6.6E-3</v>
      </c>
      <c r="C31">
        <v>0.17</v>
      </c>
      <c r="D31">
        <v>0.30299999999999999</v>
      </c>
      <c r="E31">
        <v>0.44700000000000001</v>
      </c>
      <c r="F31">
        <v>0.58899999999999997</v>
      </c>
      <c r="G31">
        <v>0.72199999999999998</v>
      </c>
      <c r="H31">
        <v>0.84</v>
      </c>
      <c r="I31">
        <v>0.94199999999999995</v>
      </c>
      <c r="J31">
        <v>1.0289999999999999</v>
      </c>
      <c r="K31">
        <v>1.1020000000000001</v>
      </c>
      <c r="L31">
        <v>1.163</v>
      </c>
      <c r="M31">
        <v>1.212</v>
      </c>
      <c r="N31">
        <v>1.2529999999999999</v>
      </c>
      <c r="O31">
        <v>1.286</v>
      </c>
      <c r="P31">
        <v>1.3120000000000001</v>
      </c>
    </row>
    <row r="32" spans="1:57" x14ac:dyDescent="0.2">
      <c r="A32" s="5">
        <f t="shared" si="0"/>
        <v>1977</v>
      </c>
      <c r="B32">
        <v>6.6E-3</v>
      </c>
      <c r="C32">
        <v>0.17</v>
      </c>
      <c r="D32">
        <v>0.30299999999999999</v>
      </c>
      <c r="E32">
        <v>0.44700000000000001</v>
      </c>
      <c r="F32">
        <v>0.58899999999999997</v>
      </c>
      <c r="G32">
        <v>0.72199999999999998</v>
      </c>
      <c r="H32">
        <v>0.84</v>
      </c>
      <c r="I32">
        <v>0.94199999999999995</v>
      </c>
      <c r="J32">
        <v>1.0289999999999999</v>
      </c>
      <c r="K32">
        <v>1.1020000000000001</v>
      </c>
      <c r="L32">
        <v>1.163</v>
      </c>
      <c r="M32">
        <v>1.212</v>
      </c>
      <c r="N32">
        <v>1.2529999999999999</v>
      </c>
      <c r="O32">
        <v>1.286</v>
      </c>
      <c r="P32">
        <v>1.3120000000000001</v>
      </c>
    </row>
    <row r="33" spans="1:16" x14ac:dyDescent="0.2">
      <c r="A33" s="5">
        <f t="shared" si="0"/>
        <v>1978</v>
      </c>
      <c r="B33">
        <v>6.6E-3</v>
      </c>
      <c r="C33">
        <v>0.17</v>
      </c>
      <c r="D33">
        <v>0.30299999999999999</v>
      </c>
      <c r="E33">
        <v>0.44700000000000001</v>
      </c>
      <c r="F33">
        <v>0.58899999999999997</v>
      </c>
      <c r="G33">
        <v>0.72199999999999998</v>
      </c>
      <c r="H33">
        <v>0.84</v>
      </c>
      <c r="I33">
        <v>0.94199999999999995</v>
      </c>
      <c r="J33">
        <v>1.0289999999999999</v>
      </c>
      <c r="K33">
        <v>1.1020000000000001</v>
      </c>
      <c r="L33">
        <v>1.163</v>
      </c>
      <c r="M33">
        <v>1.212</v>
      </c>
      <c r="N33">
        <v>1.2529999999999999</v>
      </c>
      <c r="O33">
        <v>1.286</v>
      </c>
      <c r="P33">
        <v>1.3120000000000001</v>
      </c>
    </row>
    <row r="34" spans="1:16" x14ac:dyDescent="0.2">
      <c r="A34" s="5">
        <f t="shared" si="0"/>
        <v>1979</v>
      </c>
      <c r="B34">
        <v>6.6E-3</v>
      </c>
      <c r="C34">
        <v>0.17</v>
      </c>
      <c r="D34">
        <v>0.30299999999999999</v>
      </c>
      <c r="E34">
        <v>0.44700000000000001</v>
      </c>
      <c r="F34">
        <v>0.58899999999999997</v>
      </c>
      <c r="G34">
        <v>0.72199999999999998</v>
      </c>
      <c r="H34">
        <v>0.84</v>
      </c>
      <c r="I34">
        <v>0.94199999999999995</v>
      </c>
      <c r="J34">
        <v>1.0289999999999999</v>
      </c>
      <c r="K34">
        <v>1.1020000000000001</v>
      </c>
      <c r="L34">
        <v>1.163</v>
      </c>
      <c r="M34">
        <v>1.212</v>
      </c>
      <c r="N34">
        <v>1.2529999999999999</v>
      </c>
      <c r="O34">
        <v>1.286</v>
      </c>
      <c r="P34">
        <v>1.3120000000000001</v>
      </c>
    </row>
    <row r="35" spans="1:16" x14ac:dyDescent="0.2">
      <c r="A35" s="5">
        <f t="shared" si="0"/>
        <v>1980</v>
      </c>
      <c r="B35">
        <v>6.6E-3</v>
      </c>
      <c r="C35">
        <v>0.17</v>
      </c>
      <c r="D35">
        <v>0.30299999999999999</v>
      </c>
      <c r="E35">
        <v>0.44700000000000001</v>
      </c>
      <c r="F35">
        <v>0.58899999999999997</v>
      </c>
      <c r="G35">
        <v>0.72199999999999998</v>
      </c>
      <c r="H35">
        <v>0.84</v>
      </c>
      <c r="I35">
        <v>0.94199999999999995</v>
      </c>
      <c r="J35">
        <v>1.0289999999999999</v>
      </c>
      <c r="K35">
        <v>1.1020000000000001</v>
      </c>
      <c r="L35">
        <v>1.163</v>
      </c>
      <c r="M35">
        <v>1.212</v>
      </c>
      <c r="N35">
        <v>1.2529999999999999</v>
      </c>
      <c r="O35">
        <v>1.286</v>
      </c>
      <c r="P35">
        <v>1.3120000000000001</v>
      </c>
    </row>
    <row r="36" spans="1:16" x14ac:dyDescent="0.2">
      <c r="A36" s="5">
        <f t="shared" si="0"/>
        <v>1981</v>
      </c>
      <c r="B36">
        <v>6.6E-3</v>
      </c>
      <c r="C36">
        <v>0.17</v>
      </c>
      <c r="D36">
        <v>0.30299999999999999</v>
      </c>
      <c r="E36">
        <v>0.44700000000000001</v>
      </c>
      <c r="F36">
        <v>0.58899999999999997</v>
      </c>
      <c r="G36">
        <v>0.72199999999999998</v>
      </c>
      <c r="H36">
        <v>0.84</v>
      </c>
      <c r="I36">
        <v>0.94199999999999995</v>
      </c>
      <c r="J36">
        <v>1.0289999999999999</v>
      </c>
      <c r="K36">
        <v>1.1020000000000001</v>
      </c>
      <c r="L36">
        <v>1.163</v>
      </c>
      <c r="M36">
        <v>1.212</v>
      </c>
      <c r="N36">
        <v>1.2529999999999999</v>
      </c>
      <c r="O36">
        <v>1.286</v>
      </c>
      <c r="P36">
        <v>1.3120000000000001</v>
      </c>
    </row>
    <row r="37" spans="1:16" x14ac:dyDescent="0.2">
      <c r="A37" s="5">
        <f t="shared" si="0"/>
        <v>1982</v>
      </c>
      <c r="B37">
        <v>6.6E-3</v>
      </c>
      <c r="C37">
        <v>0.17</v>
      </c>
      <c r="D37">
        <v>0.30299999999999999</v>
      </c>
      <c r="E37">
        <v>0.44700000000000001</v>
      </c>
      <c r="F37">
        <v>0.58899999999999997</v>
      </c>
      <c r="G37">
        <v>0.72199999999999998</v>
      </c>
      <c r="H37">
        <v>0.84</v>
      </c>
      <c r="I37">
        <v>0.94199999999999995</v>
      </c>
      <c r="J37">
        <v>1.0289999999999999</v>
      </c>
      <c r="K37">
        <v>1.1020000000000001</v>
      </c>
      <c r="L37">
        <v>1.163</v>
      </c>
      <c r="M37">
        <v>1.212</v>
      </c>
      <c r="N37">
        <v>1.2529999999999999</v>
      </c>
      <c r="O37">
        <v>1.286</v>
      </c>
      <c r="P37">
        <v>1.3120000000000001</v>
      </c>
    </row>
    <row r="38" spans="1:16" x14ac:dyDescent="0.2">
      <c r="A38" s="5">
        <f t="shared" si="0"/>
        <v>1983</v>
      </c>
      <c r="B38">
        <v>6.6E-3</v>
      </c>
      <c r="C38">
        <v>0.17</v>
      </c>
      <c r="D38">
        <v>0.30299999999999999</v>
      </c>
      <c r="E38">
        <v>0.44700000000000001</v>
      </c>
      <c r="F38">
        <v>0.58899999999999997</v>
      </c>
      <c r="G38">
        <v>0.72199999999999998</v>
      </c>
      <c r="H38">
        <v>0.84</v>
      </c>
      <c r="I38">
        <v>0.94199999999999995</v>
      </c>
      <c r="J38">
        <v>1.0289999999999999</v>
      </c>
      <c r="K38">
        <v>1.1020000000000001</v>
      </c>
      <c r="L38">
        <v>1.163</v>
      </c>
      <c r="M38">
        <v>1.212</v>
      </c>
      <c r="N38">
        <v>1.2529999999999999</v>
      </c>
      <c r="O38">
        <v>1.286</v>
      </c>
      <c r="P38">
        <v>1.3120000000000001</v>
      </c>
    </row>
    <row r="39" spans="1:16" x14ac:dyDescent="0.2">
      <c r="A39" s="5">
        <f t="shared" si="0"/>
        <v>1984</v>
      </c>
      <c r="B39">
        <v>6.6E-3</v>
      </c>
      <c r="C39">
        <v>0.17</v>
      </c>
      <c r="D39">
        <v>0.30299999999999999</v>
      </c>
      <c r="E39">
        <v>0.44700000000000001</v>
      </c>
      <c r="F39">
        <v>0.58899999999999997</v>
      </c>
      <c r="G39">
        <v>0.72199999999999998</v>
      </c>
      <c r="H39">
        <v>0.84</v>
      </c>
      <c r="I39">
        <v>0.94199999999999995</v>
      </c>
      <c r="J39">
        <v>1.0289999999999999</v>
      </c>
      <c r="K39">
        <v>1.1020000000000001</v>
      </c>
      <c r="L39">
        <v>1.163</v>
      </c>
      <c r="M39">
        <v>1.212</v>
      </c>
      <c r="N39">
        <v>1.2529999999999999</v>
      </c>
      <c r="O39">
        <v>1.286</v>
      </c>
      <c r="P39">
        <v>1.3120000000000001</v>
      </c>
    </row>
    <row r="40" spans="1:16" x14ac:dyDescent="0.2">
      <c r="A40" s="5">
        <f t="shared" si="0"/>
        <v>1985</v>
      </c>
      <c r="B40">
        <v>6.6E-3</v>
      </c>
      <c r="C40">
        <v>0.17</v>
      </c>
      <c r="D40">
        <v>0.30299999999999999</v>
      </c>
      <c r="E40">
        <v>0.44700000000000001</v>
      </c>
      <c r="F40">
        <v>0.58899999999999997</v>
      </c>
      <c r="G40">
        <v>0.72199999999999998</v>
      </c>
      <c r="H40">
        <v>0.84</v>
      </c>
      <c r="I40">
        <v>0.94199999999999995</v>
      </c>
      <c r="J40">
        <v>1.0289999999999999</v>
      </c>
      <c r="K40">
        <v>1.1020000000000001</v>
      </c>
      <c r="L40">
        <v>1.163</v>
      </c>
      <c r="M40">
        <v>1.212</v>
      </c>
      <c r="N40">
        <v>1.2529999999999999</v>
      </c>
      <c r="O40">
        <v>1.286</v>
      </c>
      <c r="P40">
        <v>1.3120000000000001</v>
      </c>
    </row>
    <row r="41" spans="1:16" x14ac:dyDescent="0.2">
      <c r="A41" s="5">
        <f t="shared" si="0"/>
        <v>1986</v>
      </c>
      <c r="B41">
        <v>6.6E-3</v>
      </c>
      <c r="C41">
        <v>0.17</v>
      </c>
      <c r="D41">
        <v>0.30299999999999999</v>
      </c>
      <c r="E41">
        <v>0.44700000000000001</v>
      </c>
      <c r="F41">
        <v>0.58899999999999997</v>
      </c>
      <c r="G41">
        <v>0.72199999999999998</v>
      </c>
      <c r="H41">
        <v>0.84</v>
      </c>
      <c r="I41">
        <v>0.94199999999999995</v>
      </c>
      <c r="J41">
        <v>1.0289999999999999</v>
      </c>
      <c r="K41">
        <v>1.1020000000000001</v>
      </c>
      <c r="L41">
        <v>1.163</v>
      </c>
      <c r="M41">
        <v>1.212</v>
      </c>
      <c r="N41">
        <v>1.2529999999999999</v>
      </c>
      <c r="O41">
        <v>1.286</v>
      </c>
      <c r="P41">
        <v>1.3120000000000001</v>
      </c>
    </row>
    <row r="42" spans="1:16" x14ac:dyDescent="0.2">
      <c r="A42" s="5">
        <f t="shared" si="0"/>
        <v>1987</v>
      </c>
      <c r="B42">
        <v>6.6E-3</v>
      </c>
      <c r="C42">
        <v>0.17</v>
      </c>
      <c r="D42">
        <v>0.30299999999999999</v>
      </c>
      <c r="E42">
        <v>0.44700000000000001</v>
      </c>
      <c r="F42">
        <v>0.58899999999999997</v>
      </c>
      <c r="G42">
        <v>0.72199999999999998</v>
      </c>
      <c r="H42">
        <v>0.84</v>
      </c>
      <c r="I42">
        <v>0.94199999999999995</v>
      </c>
      <c r="J42">
        <v>1.0289999999999999</v>
      </c>
      <c r="K42">
        <v>1.1020000000000001</v>
      </c>
      <c r="L42">
        <v>1.163</v>
      </c>
      <c r="M42">
        <v>1.212</v>
      </c>
      <c r="N42">
        <v>1.2529999999999999</v>
      </c>
      <c r="O42">
        <v>1.286</v>
      </c>
      <c r="P42">
        <v>1.3120000000000001</v>
      </c>
    </row>
    <row r="43" spans="1:16" x14ac:dyDescent="0.2">
      <c r="A43" s="5">
        <f t="shared" si="0"/>
        <v>1988</v>
      </c>
      <c r="B43">
        <v>6.6E-3</v>
      </c>
      <c r="C43">
        <v>0.17</v>
      </c>
      <c r="D43">
        <v>0.30299999999999999</v>
      </c>
      <c r="E43">
        <v>0.44700000000000001</v>
      </c>
      <c r="F43">
        <v>0.58899999999999997</v>
      </c>
      <c r="G43">
        <v>0.72199999999999998</v>
      </c>
      <c r="H43">
        <v>0.84</v>
      </c>
      <c r="I43">
        <v>0.94199999999999995</v>
      </c>
      <c r="J43">
        <v>1.0289999999999999</v>
      </c>
      <c r="K43">
        <v>1.1020000000000001</v>
      </c>
      <c r="L43">
        <v>1.163</v>
      </c>
      <c r="M43">
        <v>1.212</v>
      </c>
      <c r="N43">
        <v>1.2529999999999999</v>
      </c>
      <c r="O43">
        <v>1.286</v>
      </c>
      <c r="P43">
        <v>1.3120000000000001</v>
      </c>
    </row>
    <row r="44" spans="1:16" x14ac:dyDescent="0.2">
      <c r="A44" s="5">
        <f t="shared" si="0"/>
        <v>1989</v>
      </c>
      <c r="B44">
        <v>6.6E-3</v>
      </c>
      <c r="C44">
        <v>0.17</v>
      </c>
      <c r="D44">
        <v>0.30299999999999999</v>
      </c>
      <c r="E44">
        <v>0.44700000000000001</v>
      </c>
      <c r="F44">
        <v>0.58899999999999997</v>
      </c>
      <c r="G44">
        <v>0.72199999999999998</v>
      </c>
      <c r="H44">
        <v>0.84</v>
      </c>
      <c r="I44">
        <v>0.94199999999999995</v>
      </c>
      <c r="J44">
        <v>1.0289999999999999</v>
      </c>
      <c r="K44">
        <v>1.1020000000000001</v>
      </c>
      <c r="L44">
        <v>1.163</v>
      </c>
      <c r="M44">
        <v>1.212</v>
      </c>
      <c r="N44">
        <v>1.2529999999999999</v>
      </c>
      <c r="O44">
        <v>1.286</v>
      </c>
      <c r="P44">
        <v>1.3120000000000001</v>
      </c>
    </row>
    <row r="45" spans="1:16" x14ac:dyDescent="0.2">
      <c r="A45" s="5">
        <f t="shared" si="0"/>
        <v>1990</v>
      </c>
      <c r="B45">
        <v>6.6E-3</v>
      </c>
      <c r="C45">
        <v>0.17</v>
      </c>
      <c r="D45">
        <v>0.30299999999999999</v>
      </c>
      <c r="E45">
        <v>0.44700000000000001</v>
      </c>
      <c r="F45">
        <v>0.58899999999999997</v>
      </c>
      <c r="G45">
        <v>0.72199999999999998</v>
      </c>
      <c r="H45">
        <v>0.84</v>
      </c>
      <c r="I45">
        <v>0.94199999999999995</v>
      </c>
      <c r="J45">
        <v>1.0289999999999999</v>
      </c>
      <c r="K45">
        <v>1.1020000000000001</v>
      </c>
      <c r="L45">
        <v>1.163</v>
      </c>
      <c r="M45">
        <v>1.212</v>
      </c>
      <c r="N45">
        <v>1.2529999999999999</v>
      </c>
      <c r="O45">
        <v>1.286</v>
      </c>
      <c r="P45">
        <v>1.3120000000000001</v>
      </c>
    </row>
    <row r="46" spans="1:16" x14ac:dyDescent="0.2">
      <c r="A46" s="5">
        <f t="shared" si="0"/>
        <v>1991</v>
      </c>
      <c r="B46">
        <v>6.6E-3</v>
      </c>
      <c r="C46">
        <v>0.149613</v>
      </c>
      <c r="D46">
        <f>wtage!P28</f>
        <v>0.27671000000000001</v>
      </c>
      <c r="E46">
        <f>wtage!Q28</f>
        <v>0.4763462</v>
      </c>
      <c r="F46">
        <f>wtage!R28</f>
        <v>0.60438824400000002</v>
      </c>
      <c r="G46">
        <f>wtage!S28</f>
        <v>0.72757859000000003</v>
      </c>
      <c r="H46">
        <f>wtage!T28</f>
        <v>0.83865891699999995</v>
      </c>
      <c r="I46">
        <f>wtage!U28</f>
        <v>0.87330405300000002</v>
      </c>
      <c r="J46">
        <f>wtage!V28</f>
        <v>1.0139296170000001</v>
      </c>
      <c r="K46">
        <f>wtage!W28</f>
        <v>1.126930891</v>
      </c>
      <c r="L46">
        <f>wtage!X28</f>
        <v>1.12934103</v>
      </c>
      <c r="M46">
        <f>wtage!Y28</f>
        <v>1.25103857</v>
      </c>
      <c r="N46">
        <f>wtage!Z28</f>
        <v>1.2398261399999999</v>
      </c>
      <c r="O46">
        <f>wtage!AA28</f>
        <v>1.30809624</v>
      </c>
      <c r="P46">
        <f>wtage!AB28</f>
        <v>1.2493070900000001</v>
      </c>
    </row>
    <row r="47" spans="1:16" x14ac:dyDescent="0.2">
      <c r="A47" s="5">
        <f t="shared" si="0"/>
        <v>1992</v>
      </c>
      <c r="B47">
        <v>6.6E-3</v>
      </c>
      <c r="C47">
        <v>0.179094</v>
      </c>
      <c r="D47">
        <f>wtage!P29</f>
        <v>0.39381160900000001</v>
      </c>
      <c r="E47">
        <f>wtage!Q29</f>
        <v>0.46200888899999998</v>
      </c>
      <c r="F47">
        <f>wtage!R29</f>
        <v>0.64725544999999995</v>
      </c>
      <c r="G47">
        <f>wtage!S29</f>
        <v>0.70067005999999998</v>
      </c>
      <c r="H47">
        <f>wtage!T29</f>
        <v>0.811723113</v>
      </c>
      <c r="I47">
        <f>wtage!U29</f>
        <v>0.98187545700000001</v>
      </c>
      <c r="J47">
        <f>wtage!V29</f>
        <v>1.0305708149999999</v>
      </c>
      <c r="K47">
        <f>wtage!W29</f>
        <v>1.2103165199999999</v>
      </c>
      <c r="L47">
        <f>wtage!X29</f>
        <v>1.2263809299999999</v>
      </c>
      <c r="M47">
        <f>wtage!Y29</f>
        <v>1.27217625</v>
      </c>
      <c r="N47">
        <f>wtage!Z29</f>
        <v>1.198747639</v>
      </c>
      <c r="O47">
        <f>wtage!AA29</f>
        <v>1.34037031</v>
      </c>
      <c r="P47">
        <f>wtage!AB29</f>
        <v>1.4303851400000001</v>
      </c>
    </row>
    <row r="48" spans="1:16" x14ac:dyDescent="0.2">
      <c r="A48" s="5">
        <f t="shared" si="0"/>
        <v>1993</v>
      </c>
      <c r="B48">
        <v>6.6E-3</v>
      </c>
      <c r="C48">
        <v>0.33130999999999999</v>
      </c>
      <c r="D48">
        <f>wtage!P30</f>
        <v>0.49703545100000002</v>
      </c>
      <c r="E48">
        <f>wtage!Q30</f>
        <v>0.61014173900000002</v>
      </c>
      <c r="F48">
        <f>wtage!R30</f>
        <v>0.64977752600000005</v>
      </c>
      <c r="G48">
        <f>wtage!S30</f>
        <v>0.753521793</v>
      </c>
      <c r="H48">
        <f>wtage!T30</f>
        <v>0.90396379500000001</v>
      </c>
      <c r="I48">
        <f>wtage!U30</f>
        <v>1.039495496</v>
      </c>
      <c r="J48">
        <f>wtage!V30</f>
        <v>1.21128119</v>
      </c>
      <c r="K48">
        <f>wtage!W30</f>
        <v>1.2320325999999999</v>
      </c>
      <c r="L48">
        <f>wtage!X30</f>
        <v>1.3914348000000001</v>
      </c>
      <c r="M48">
        <f>wtage!Y30</f>
        <v>1.53791677</v>
      </c>
      <c r="N48">
        <f>wtage!Z30</f>
        <v>1.61033834</v>
      </c>
      <c r="O48">
        <f>wtage!AA30</f>
        <v>1.64628496</v>
      </c>
      <c r="P48">
        <f>wtage!AB30</f>
        <v>1.58357897</v>
      </c>
    </row>
    <row r="49" spans="1:16" x14ac:dyDescent="0.2">
      <c r="A49" s="5">
        <f t="shared" si="0"/>
        <v>1994</v>
      </c>
      <c r="B49">
        <v>6.6E-3</v>
      </c>
      <c r="C49">
        <v>0.23309099999999999</v>
      </c>
      <c r="D49">
        <f>wtage!P31</f>
        <v>0.40526662400000002</v>
      </c>
      <c r="E49">
        <f>wtage!Q31</f>
        <v>0.65068223199999997</v>
      </c>
      <c r="F49">
        <f>wtage!R31</f>
        <v>0.72849960800000002</v>
      </c>
      <c r="G49">
        <f>wtage!S31</f>
        <v>0.74723297700000002</v>
      </c>
      <c r="H49">
        <f>wtage!T31</f>
        <v>0.70736453099999996</v>
      </c>
      <c r="I49">
        <f>wtage!U31</f>
        <v>1.057313237</v>
      </c>
      <c r="J49">
        <f>wtage!V31</f>
        <v>1.39452065</v>
      </c>
      <c r="K49">
        <f>wtage!W31</f>
        <v>1.3474982</v>
      </c>
      <c r="L49">
        <f>wtage!X31</f>
        <v>1.3469198600000001</v>
      </c>
      <c r="M49">
        <f>wtage!Y31</f>
        <v>1.3911817500000001</v>
      </c>
      <c r="N49">
        <f>wtage!Z31</f>
        <v>1.3941476399999999</v>
      </c>
      <c r="O49">
        <f>wtage!AA31</f>
        <v>1.3010208000000001</v>
      </c>
      <c r="P49">
        <f>wtage!AB31</f>
        <v>1.3412601099999999</v>
      </c>
    </row>
    <row r="50" spans="1:16" x14ac:dyDescent="0.2">
      <c r="A50" s="5">
        <f t="shared" si="0"/>
        <v>1995</v>
      </c>
      <c r="B50">
        <v>6.6E-3</v>
      </c>
      <c r="C50">
        <v>0.15348000000000001</v>
      </c>
      <c r="D50">
        <f>wtage!P32</f>
        <v>0.37708986300000003</v>
      </c>
      <c r="E50">
        <f>wtage!Q32</f>
        <v>0.49815483300000002</v>
      </c>
      <c r="F50">
        <f>wtage!R32</f>
        <v>0.73532449300000002</v>
      </c>
      <c r="G50">
        <f>wtage!S32</f>
        <v>0.83997333299999999</v>
      </c>
      <c r="H50">
        <f>wtage!T32</f>
        <v>0.85633702499999997</v>
      </c>
      <c r="I50">
        <f>wtage!U32</f>
        <v>0.98566918400000003</v>
      </c>
      <c r="J50">
        <f>wtage!V32</f>
        <v>1.2201855500000001</v>
      </c>
      <c r="K50">
        <f>wtage!W32</f>
        <v>1.31482583</v>
      </c>
      <c r="L50">
        <f>wtage!X32</f>
        <v>1.3876079800000001</v>
      </c>
      <c r="M50">
        <f>wtage!Y32</f>
        <v>1.4769455499999999</v>
      </c>
      <c r="N50">
        <f>wtage!Z32</f>
        <v>1.3898841399999999</v>
      </c>
      <c r="O50">
        <f>wtage!AA32</f>
        <v>1.537155</v>
      </c>
      <c r="P50">
        <f>wtage!AB32</f>
        <v>1.340887086</v>
      </c>
    </row>
    <row r="51" spans="1:16" x14ac:dyDescent="0.2">
      <c r="A51" s="5">
        <f t="shared" si="0"/>
        <v>1996</v>
      </c>
      <c r="B51">
        <v>6.6E-3</v>
      </c>
      <c r="C51">
        <v>0.29288900000000001</v>
      </c>
      <c r="D51">
        <f>wtage!P33</f>
        <v>0.36811899999999997</v>
      </c>
      <c r="E51">
        <f>wtage!Q33</f>
        <v>0.42734274999999999</v>
      </c>
      <c r="F51">
        <f>wtage!R33</f>
        <v>0.67863592500000003</v>
      </c>
      <c r="G51">
        <f>wtage!S33</f>
        <v>0.79367553300000004</v>
      </c>
      <c r="H51">
        <f>wtage!T33</f>
        <v>0.94852852899999995</v>
      </c>
      <c r="I51">
        <f>wtage!U33</f>
        <v>0.95264307500000001</v>
      </c>
      <c r="J51">
        <f>wtage!V33</f>
        <v>1.0202686670000001</v>
      </c>
      <c r="K51">
        <f>wtage!W33</f>
        <v>1.095993765</v>
      </c>
      <c r="L51">
        <f>wtage!X33</f>
        <v>1.3619166389999999</v>
      </c>
      <c r="M51">
        <f>wtage!Y33</f>
        <v>1.50001019</v>
      </c>
      <c r="N51">
        <f>wtage!Z33</f>
        <v>1.52034212</v>
      </c>
      <c r="O51">
        <f>wtage!AA33</f>
        <v>1.7102096499999999</v>
      </c>
      <c r="P51">
        <f>wtage!AB33</f>
        <v>1.59813542</v>
      </c>
    </row>
    <row r="52" spans="1:16" x14ac:dyDescent="0.2">
      <c r="A52" s="5">
        <f t="shared" si="0"/>
        <v>1997</v>
      </c>
      <c r="B52">
        <v>6.6E-3</v>
      </c>
      <c r="C52">
        <v>0.18718399999999999</v>
      </c>
      <c r="D52">
        <f>wtage!P34</f>
        <v>0.442633</v>
      </c>
      <c r="E52">
        <f>wtage!Q34</f>
        <v>0.47067610500000001</v>
      </c>
      <c r="F52">
        <f>wtage!R34</f>
        <v>0.55850195400000002</v>
      </c>
      <c r="G52">
        <f>wtage!S34</f>
        <v>0.74738351599999997</v>
      </c>
      <c r="H52">
        <f>wtage!T34</f>
        <v>0.89271527399999995</v>
      </c>
      <c r="I52">
        <f>wtage!U34</f>
        <v>1.07220585</v>
      </c>
      <c r="J52">
        <f>wtage!V34</f>
        <v>1.0905433360000001</v>
      </c>
      <c r="K52">
        <f>wtage!W34</f>
        <v>1.2428800310000001</v>
      </c>
      <c r="L52">
        <f>wtage!X34</f>
        <v>1.3458074</v>
      </c>
      <c r="M52">
        <f>wtage!Y34</f>
        <v>1.44292292</v>
      </c>
      <c r="N52">
        <f>wtage!Z34</f>
        <v>1.6677276000000001</v>
      </c>
      <c r="O52">
        <f>wtage!AA34</f>
        <v>1.42339697</v>
      </c>
      <c r="P52">
        <f>wtage!AB34</f>
        <v>1.3831085599999999</v>
      </c>
    </row>
    <row r="53" spans="1:16" x14ac:dyDescent="0.2">
      <c r="A53" s="5">
        <f t="shared" si="0"/>
        <v>1998</v>
      </c>
      <c r="B53">
        <v>6.6E-3</v>
      </c>
      <c r="C53">
        <v>0.19053600000000001</v>
      </c>
      <c r="D53">
        <f>wtage!P35</f>
        <v>0.36837766100000002</v>
      </c>
      <c r="E53">
        <f>wtage!Q35</f>
        <v>0.58858912900000004</v>
      </c>
      <c r="F53">
        <f>wtage!R35</f>
        <v>0.62727587500000004</v>
      </c>
      <c r="G53">
        <f>wtage!S35</f>
        <v>0.62064388999999998</v>
      </c>
      <c r="H53">
        <f>wtage!T35</f>
        <v>0.77505537199999996</v>
      </c>
      <c r="I53">
        <f>wtage!U35</f>
        <v>1.029246329</v>
      </c>
      <c r="J53">
        <f>wtage!V35</f>
        <v>1.1685028399999999</v>
      </c>
      <c r="K53">
        <f>wtage!W35</f>
        <v>1.25266839</v>
      </c>
      <c r="L53">
        <f>wtage!X35</f>
        <v>1.3267773700000001</v>
      </c>
      <c r="M53">
        <f>wtage!Y35</f>
        <v>1.4521300800000001</v>
      </c>
      <c r="N53">
        <f>wtage!Z35</f>
        <v>1.4136468900000001</v>
      </c>
      <c r="O53">
        <f>wtage!AA35</f>
        <v>1.52324441</v>
      </c>
      <c r="P53">
        <f>wtage!AB35</f>
        <v>1.5371140999999999</v>
      </c>
    </row>
    <row r="54" spans="1:16" x14ac:dyDescent="0.2">
      <c r="A54" s="5">
        <f t="shared" si="0"/>
        <v>1999</v>
      </c>
      <c r="B54">
        <v>6.6E-3</v>
      </c>
      <c r="C54">
        <v>0.187805</v>
      </c>
      <c r="D54">
        <f>wtage!P36</f>
        <v>0.40473760600000003</v>
      </c>
      <c r="E54">
        <f>wtage!Q36</f>
        <v>0.50737361400000003</v>
      </c>
      <c r="F54">
        <f>wtage!R36</f>
        <v>0.642725412</v>
      </c>
      <c r="G54">
        <f>wtage!S36</f>
        <v>0.70053221600000004</v>
      </c>
      <c r="H54">
        <f>wtage!T36</f>
        <v>0.72792719800000005</v>
      </c>
      <c r="I54">
        <f>wtage!U36</f>
        <v>0.890782721</v>
      </c>
      <c r="J54">
        <f>wtage!V36</f>
        <v>1.036612622</v>
      </c>
      <c r="K54">
        <f>wtage!W36</f>
        <v>1.2500708300000001</v>
      </c>
      <c r="L54">
        <f>wtage!X36</f>
        <v>1.248240432</v>
      </c>
      <c r="M54">
        <f>wtage!Y36</f>
        <v>1.43060692</v>
      </c>
      <c r="N54">
        <f>wtage!Z36</f>
        <v>1.4853590000000001</v>
      </c>
      <c r="O54">
        <f>wtage!AA36</f>
        <v>1.584964</v>
      </c>
      <c r="P54">
        <f>wtage!AB36</f>
        <v>1.235554203</v>
      </c>
    </row>
    <row r="55" spans="1:16" x14ac:dyDescent="0.2">
      <c r="A55" s="5">
        <f t="shared" si="0"/>
        <v>2000</v>
      </c>
      <c r="B55">
        <v>6.6E-3</v>
      </c>
      <c r="C55">
        <v>0.21770800000000001</v>
      </c>
      <c r="D55">
        <f>wtage!P37</f>
        <v>0.35270836799999999</v>
      </c>
      <c r="E55">
        <f>wtage!Q37</f>
        <v>0.52578446899999998</v>
      </c>
      <c r="F55">
        <f>wtage!R37</f>
        <v>0.62924242699999999</v>
      </c>
      <c r="G55">
        <f>wtage!S37</f>
        <v>0.730682041</v>
      </c>
      <c r="H55">
        <f>wtage!T37</f>
        <v>0.78200124800000004</v>
      </c>
      <c r="I55">
        <f>wtage!U37</f>
        <v>0.80583256999999997</v>
      </c>
      <c r="J55">
        <f>wtage!V37</f>
        <v>0.96579178099999996</v>
      </c>
      <c r="K55">
        <f>wtage!W37</f>
        <v>1.0065317170000001</v>
      </c>
      <c r="L55">
        <f>wtage!X37</f>
        <v>1.24215959</v>
      </c>
      <c r="M55">
        <f>wtage!Y37</f>
        <v>1.320810898</v>
      </c>
      <c r="N55">
        <f>wtage!Z37</f>
        <v>1.417497</v>
      </c>
      <c r="O55">
        <f>wtage!AA37</f>
        <v>1.5506720000000001</v>
      </c>
      <c r="P55">
        <f>wtage!AB37</f>
        <v>1.6440360000000001</v>
      </c>
    </row>
    <row r="56" spans="1:16" x14ac:dyDescent="0.2">
      <c r="A56" s="5">
        <f t="shared" si="0"/>
        <v>2001</v>
      </c>
      <c r="B56">
        <v>6.4999999999999997E-3</v>
      </c>
      <c r="C56">
        <v>0.22672500000000001</v>
      </c>
      <c r="D56">
        <f>wtage!P38</f>
        <v>0.32697119099999999</v>
      </c>
      <c r="E56">
        <f>wtage!Q38</f>
        <v>0.50346252599999997</v>
      </c>
      <c r="F56">
        <f>wtage!R38</f>
        <v>0.66903487900000003</v>
      </c>
      <c r="G56">
        <f>wtage!S38</f>
        <v>0.78766595500000003</v>
      </c>
      <c r="H56">
        <f>wtage!T38</f>
        <v>0.95771825799999999</v>
      </c>
      <c r="I56">
        <f>wtage!U38</f>
        <v>0.98661956500000003</v>
      </c>
      <c r="J56">
        <f>wtage!V38</f>
        <v>1.0631794699999999</v>
      </c>
      <c r="K56">
        <f>wtage!W38</f>
        <v>1.1154464820000001</v>
      </c>
      <c r="L56">
        <f>wtage!X38</f>
        <v>1.3138952800000001</v>
      </c>
      <c r="M56">
        <f>wtage!Y38</f>
        <v>1.4349928999999999</v>
      </c>
      <c r="N56">
        <f>wtage!Z38</f>
        <v>1.5626480730000001</v>
      </c>
      <c r="O56">
        <f>wtage!AA38</f>
        <v>1.4333403</v>
      </c>
      <c r="P56">
        <f>wtage!AB38</f>
        <v>1.6451579999999999</v>
      </c>
    </row>
    <row r="57" spans="1:16" x14ac:dyDescent="0.2">
      <c r="A57" s="5">
        <f t="shared" si="0"/>
        <v>2002</v>
      </c>
      <c r="B57">
        <v>6.7000000000000002E-3</v>
      </c>
      <c r="C57">
        <v>0.231265</v>
      </c>
      <c r="D57">
        <f>wtage!P39</f>
        <v>0.38608136500000001</v>
      </c>
      <c r="E57">
        <f>wtage!Q39</f>
        <v>0.50899233200000005</v>
      </c>
      <c r="F57">
        <f>wtage!R39</f>
        <v>0.66613830100000004</v>
      </c>
      <c r="G57">
        <f>wtage!S39</f>
        <v>0.79498863799999997</v>
      </c>
      <c r="H57">
        <f>wtage!T39</f>
        <v>0.90973658800000001</v>
      </c>
      <c r="I57">
        <f>wtage!U39</f>
        <v>1.0294999760000001</v>
      </c>
      <c r="J57">
        <f>wtage!V39</f>
        <v>1.1039371099999999</v>
      </c>
      <c r="K57">
        <f>wtage!W39</f>
        <v>1.094826922</v>
      </c>
      <c r="L57">
        <f>wtage!X39</f>
        <v>1.28846182</v>
      </c>
      <c r="M57">
        <f>wtage!Y39</f>
        <v>1.4480751700000001</v>
      </c>
      <c r="N57">
        <f>wtage!Z39</f>
        <v>1.5967901</v>
      </c>
      <c r="O57">
        <f>wtage!AA39</f>
        <v>1.342783668</v>
      </c>
      <c r="P57">
        <f>wtage!AB39</f>
        <v>1.6825219300000001</v>
      </c>
    </row>
    <row r="58" spans="1:16" x14ac:dyDescent="0.2">
      <c r="A58" s="5">
        <f t="shared" si="0"/>
        <v>2003</v>
      </c>
      <c r="B58">
        <v>6.4999999999999997E-3</v>
      </c>
      <c r="C58">
        <v>0.27606999999999998</v>
      </c>
      <c r="D58">
        <f>wtage!P40</f>
        <v>0.48928823799999999</v>
      </c>
      <c r="E58">
        <f>wtage!Q40</f>
        <v>0.54655928200000004</v>
      </c>
      <c r="F58">
        <f>wtage!R40</f>
        <v>0.64893459499999995</v>
      </c>
      <c r="G58">
        <f>wtage!S40</f>
        <v>0.76704551399999998</v>
      </c>
      <c r="H58">
        <f>wtage!T40</f>
        <v>0.862457327</v>
      </c>
      <c r="I58">
        <f>wtage!U40</f>
        <v>0.95326739599999999</v>
      </c>
      <c r="J58">
        <f>wtage!V40</f>
        <v>1.081378341</v>
      </c>
      <c r="K58">
        <f>wtage!W40</f>
        <v>1.1997925700000001</v>
      </c>
      <c r="L58">
        <f>wtage!X40</f>
        <v>1.2000169700000001</v>
      </c>
      <c r="M58">
        <f>wtage!Y40</f>
        <v>1.2055391799999999</v>
      </c>
      <c r="N58">
        <f>wtage!Z40</f>
        <v>1.3615026649999999</v>
      </c>
      <c r="O58">
        <f>wtage!AA40</f>
        <v>1.377197601</v>
      </c>
      <c r="P58">
        <f>wtage!AB40</f>
        <v>1.69915317</v>
      </c>
    </row>
    <row r="59" spans="1:16" x14ac:dyDescent="0.2">
      <c r="A59" s="5">
        <f t="shared" si="0"/>
        <v>2004</v>
      </c>
      <c r="B59">
        <v>6.7000000000000002E-3</v>
      </c>
      <c r="C59">
        <v>0.13478499999999999</v>
      </c>
      <c r="D59">
        <f>wtage!P41</f>
        <v>0.40901797000000001</v>
      </c>
      <c r="E59">
        <f>wtage!Q41</f>
        <v>0.58270198600000001</v>
      </c>
      <c r="F59">
        <f>wtage!R41</f>
        <v>0.64026062800000005</v>
      </c>
      <c r="G59">
        <f>wtage!S41</f>
        <v>0.75845813100000004</v>
      </c>
      <c r="H59">
        <f>wtage!T41</f>
        <v>0.888571047</v>
      </c>
      <c r="I59">
        <f>wtage!U41</f>
        <v>0.92411166499999997</v>
      </c>
      <c r="J59">
        <f>wtage!V41</f>
        <v>1.0352945520000001</v>
      </c>
      <c r="K59">
        <f>wtage!W41</f>
        <v>1.161821378</v>
      </c>
      <c r="L59">
        <f>wtage!X41</f>
        <v>1.1096824380000001</v>
      </c>
      <c r="M59">
        <f>wtage!Y41</f>
        <v>1.160295818</v>
      </c>
      <c r="N59">
        <f>wtage!Z41</f>
        <v>1.333459146</v>
      </c>
      <c r="O59">
        <f>wtage!AA41</f>
        <v>1.2810300889999999</v>
      </c>
      <c r="P59">
        <f>wtage!AB41</f>
        <v>1.2132510700000001</v>
      </c>
    </row>
    <row r="60" spans="1:16" x14ac:dyDescent="0.2">
      <c r="A60" s="5">
        <f t="shared" si="0"/>
        <v>2005</v>
      </c>
      <c r="B60">
        <v>6.6E-3</v>
      </c>
      <c r="C60">
        <v>0.28263899999999997</v>
      </c>
      <c r="D60">
        <f>wtage!P42</f>
        <v>0.34639855600000002</v>
      </c>
      <c r="E60">
        <f>wtage!Q42</f>
        <v>0.50825602700000005</v>
      </c>
      <c r="F60">
        <f>wtage!R42</f>
        <v>0.64190091800000004</v>
      </c>
      <c r="G60">
        <f>wtage!S42</f>
        <v>0.74104308500000005</v>
      </c>
      <c r="H60">
        <f>wtage!T42</f>
        <v>0.88173943099999996</v>
      </c>
      <c r="I60">
        <f>wtage!U42</f>
        <v>0.95378384400000005</v>
      </c>
      <c r="J60">
        <f>wtage!V42</f>
        <v>1.0624631840000001</v>
      </c>
      <c r="K60">
        <f>wtage!W42</f>
        <v>1.0962984099999999</v>
      </c>
      <c r="L60">
        <f>wtage!X42</f>
        <v>1.2247241790000001</v>
      </c>
      <c r="M60">
        <f>wtage!Y42</f>
        <v>1.27560092</v>
      </c>
      <c r="N60">
        <f>wtage!Z42</f>
        <v>1.25146073</v>
      </c>
      <c r="O60">
        <f>wtage!AA42</f>
        <v>1.174224326</v>
      </c>
      <c r="P60">
        <f>wtage!AB42</f>
        <v>1.3729742490000001</v>
      </c>
    </row>
    <row r="61" spans="1:16" x14ac:dyDescent="0.2">
      <c r="A61" s="5">
        <f t="shared" si="0"/>
        <v>2006</v>
      </c>
      <c r="B61">
        <v>6.6E-3</v>
      </c>
      <c r="C61">
        <v>0.174065</v>
      </c>
      <c r="D61">
        <f>wtage!P43</f>
        <v>0.30511706</v>
      </c>
      <c r="E61">
        <f>wtage!Q43</f>
        <v>0.44741953099999998</v>
      </c>
      <c r="F61">
        <f>wtage!R43</f>
        <v>0.60596206399999997</v>
      </c>
      <c r="G61">
        <f>wtage!S43</f>
        <v>0.75457959399999996</v>
      </c>
      <c r="H61">
        <f>wtage!T43</f>
        <v>0.852636744</v>
      </c>
      <c r="I61">
        <f>wtage!U43</f>
        <v>0.95207157899999995</v>
      </c>
      <c r="J61">
        <f>wtage!V43</f>
        <v>1.064660379</v>
      </c>
      <c r="K61">
        <f>wtage!W43</f>
        <v>1.1144682800000001</v>
      </c>
      <c r="L61">
        <f>wtage!X43</f>
        <v>1.2192204369999999</v>
      </c>
      <c r="M61">
        <f>wtage!Y43</f>
        <v>1.2340434680000001</v>
      </c>
      <c r="N61">
        <f>wtage!Z43</f>
        <v>1.282166044</v>
      </c>
      <c r="O61">
        <f>wtage!AA43</f>
        <v>1.39935871</v>
      </c>
      <c r="P61">
        <f>wtage!AB43</f>
        <v>1.4617772899999999</v>
      </c>
    </row>
    <row r="62" spans="1:16" x14ac:dyDescent="0.2">
      <c r="A62" s="5">
        <f t="shared" si="0"/>
        <v>2007</v>
      </c>
      <c r="B62">
        <v>6.6333329999999999E-3</v>
      </c>
      <c r="C62">
        <v>0.154728</v>
      </c>
      <c r="D62">
        <f>wtage!P44</f>
        <v>0.346450376</v>
      </c>
      <c r="E62">
        <f>wtage!Q44</f>
        <v>0.50595245799999999</v>
      </c>
      <c r="F62">
        <f>wtage!R44</f>
        <v>0.64108189999999998</v>
      </c>
      <c r="G62">
        <f>wtage!S44</f>
        <v>0.78121324000000003</v>
      </c>
      <c r="H62">
        <f>wtage!T44</f>
        <v>0.96184033999999996</v>
      </c>
      <c r="I62">
        <f>wtage!U44</f>
        <v>1.09794638</v>
      </c>
      <c r="J62">
        <f>wtage!V44</f>
        <v>1.1818616099999999</v>
      </c>
      <c r="K62">
        <f>wtage!W44</f>
        <v>1.27493799</v>
      </c>
      <c r="L62">
        <f>wtage!X44</f>
        <v>1.3041845299999999</v>
      </c>
      <c r="M62">
        <f>wtage!Y44</f>
        <v>1.47701463</v>
      </c>
      <c r="N62">
        <f>wtage!Z44</f>
        <v>1.5001639200000001</v>
      </c>
      <c r="O62">
        <f>wtage!AA44</f>
        <v>1.7376032299999999</v>
      </c>
      <c r="P62">
        <f>wtage!AB44</f>
        <v>1.52026134</v>
      </c>
    </row>
    <row r="63" spans="1:16" x14ac:dyDescent="0.2">
      <c r="A63" s="5">
        <f t="shared" si="0"/>
        <v>2008</v>
      </c>
      <c r="B63">
        <v>6.6111110000000002E-3</v>
      </c>
      <c r="C63">
        <v>0.2076326</v>
      </c>
      <c r="D63">
        <f>wtage!P45</f>
        <v>0.32965354099999999</v>
      </c>
      <c r="E63">
        <f>wtage!Q45</f>
        <v>0.51957448299999998</v>
      </c>
      <c r="F63">
        <f>wtage!R45</f>
        <v>0.65228515399999998</v>
      </c>
      <c r="G63">
        <f>wtage!S45</f>
        <v>0.77404446000000005</v>
      </c>
      <c r="H63">
        <f>wtage!T45</f>
        <v>0.90267483500000001</v>
      </c>
      <c r="I63">
        <f>wtage!U45</f>
        <v>1.049082275</v>
      </c>
      <c r="J63">
        <f>wtage!V45</f>
        <v>1.1185356500000001</v>
      </c>
      <c r="K63">
        <f>wtage!W45</f>
        <v>1.28179423</v>
      </c>
      <c r="L63">
        <f>wtage!X45</f>
        <v>1.4208071</v>
      </c>
      <c r="M63">
        <f>wtage!Y45</f>
        <v>1.5240582300000001</v>
      </c>
      <c r="N63">
        <f>wtage!Z45</f>
        <v>1.5526720899999999</v>
      </c>
      <c r="O63">
        <f>wtage!AA45</f>
        <v>1.9211944700000001</v>
      </c>
      <c r="P63">
        <f>wtage!AB45</f>
        <v>1.65965238</v>
      </c>
    </row>
    <row r="64" spans="1:16" x14ac:dyDescent="0.2">
      <c r="A64" s="5">
        <f t="shared" si="0"/>
        <v>2009</v>
      </c>
      <c r="B64">
        <v>6.6044440000000001E-3</v>
      </c>
      <c r="C64">
        <v>0.135797</v>
      </c>
      <c r="D64">
        <f>wtage!P46</f>
        <v>0.339597386</v>
      </c>
      <c r="E64">
        <f>wtage!Q46</f>
        <v>0.52592318500000002</v>
      </c>
      <c r="F64">
        <f>wtage!R46</f>
        <v>0.70446937300000001</v>
      </c>
      <c r="G64">
        <f>wtage!S46</f>
        <v>0.87885154099999996</v>
      </c>
      <c r="H64">
        <f>wtage!T46</f>
        <v>1.001725644</v>
      </c>
      <c r="I64">
        <f>wtage!U46</f>
        <v>1.1254004</v>
      </c>
      <c r="J64">
        <f>wtage!V46</f>
        <v>1.39856113</v>
      </c>
      <c r="K64">
        <f>wtage!W46</f>
        <v>1.49005817</v>
      </c>
      <c r="L64">
        <f>wtage!X46</f>
        <v>1.5632283600000001</v>
      </c>
      <c r="M64">
        <f>wtage!Y46</f>
        <v>1.6136672400000001</v>
      </c>
      <c r="N64">
        <f>wtage!Z46</f>
        <v>1.81413939</v>
      </c>
      <c r="O64">
        <f>wtage!AA46</f>
        <v>1.99574433</v>
      </c>
      <c r="P64">
        <f>wtage!AB46</f>
        <v>2.2298296799999999</v>
      </c>
    </row>
    <row r="65" spans="1:17" x14ac:dyDescent="0.2">
      <c r="A65" s="5">
        <f t="shared" si="0"/>
        <v>2010</v>
      </c>
      <c r="B65">
        <v>4.9767699999999998E-2</v>
      </c>
      <c r="C65">
        <v>0.17485600000000001</v>
      </c>
      <c r="D65">
        <f>wtage!P47</f>
        <v>0.38297868699999998</v>
      </c>
      <c r="E65">
        <f>wtage!Q47</f>
        <v>0.48948259100000002</v>
      </c>
      <c r="F65">
        <f>wtage!R47</f>
        <v>0.66449410200000003</v>
      </c>
      <c r="G65">
        <f>wtage!S47</f>
        <v>0.91516265600000002</v>
      </c>
      <c r="H65">
        <f>wtage!T47</f>
        <v>1.11856036</v>
      </c>
      <c r="I65">
        <f>wtage!U47</f>
        <v>1.2609021</v>
      </c>
      <c r="J65">
        <f>wtage!V47</f>
        <v>1.3711128800000001</v>
      </c>
      <c r="K65">
        <f>wtage!W47</f>
        <v>1.5874197000000001</v>
      </c>
      <c r="L65">
        <f>wtage!X47</f>
        <v>1.6586642899999999</v>
      </c>
      <c r="M65">
        <f>wtage!Y47</f>
        <v>1.9240474999999999</v>
      </c>
      <c r="N65">
        <f>wtage!Z47</f>
        <v>1.92283575</v>
      </c>
      <c r="O65">
        <f>wtage!AA47</f>
        <v>2.07927632</v>
      </c>
      <c r="P65">
        <f>wtage!AB47</f>
        <v>2.3162119900000002</v>
      </c>
    </row>
    <row r="66" spans="1:17" x14ac:dyDescent="0.2">
      <c r="A66" s="5">
        <f t="shared" si="0"/>
        <v>2011</v>
      </c>
      <c r="B66">
        <v>3.0688206999999999E-2</v>
      </c>
      <c r="C66">
        <v>0.204737208</v>
      </c>
      <c r="D66">
        <f>wtage!P48</f>
        <v>0.29041160900000001</v>
      </c>
      <c r="E66">
        <f>wtage!Q48</f>
        <v>0.50868443200000002</v>
      </c>
      <c r="F66">
        <f>wtage!R48</f>
        <v>0.66511497600000002</v>
      </c>
      <c r="G66">
        <f>wtage!S48</f>
        <v>0.808472144</v>
      </c>
      <c r="H66">
        <f>wtage!T48</f>
        <v>0.97573500599999996</v>
      </c>
      <c r="I66">
        <f>wtage!U48</f>
        <v>1.22470357</v>
      </c>
      <c r="J66">
        <f>wtage!V48</f>
        <v>1.3464160999999999</v>
      </c>
      <c r="K66">
        <f>wtage!W48</f>
        <v>1.5176902999999999</v>
      </c>
      <c r="L66">
        <f>wtage!X48</f>
        <v>1.58467716</v>
      </c>
      <c r="M66">
        <f>wtage!Y48</f>
        <v>1.6210097299999999</v>
      </c>
      <c r="N66">
        <f>wtage!Z48</f>
        <v>2.17603071</v>
      </c>
      <c r="O66">
        <f>wtage!AA48</f>
        <v>1.75379734</v>
      </c>
      <c r="P66">
        <f>wtage!AB48</f>
        <v>2.28679933</v>
      </c>
    </row>
    <row r="67" spans="1:17" x14ac:dyDescent="0.2">
      <c r="A67" s="5">
        <f t="shared" si="0"/>
        <v>2012</v>
      </c>
      <c r="B67">
        <v>2.9020117000000002E-2</v>
      </c>
      <c r="C67">
        <v>0.14197272499999999</v>
      </c>
      <c r="D67">
        <f>wtage!P49</f>
        <v>0.27036007899999998</v>
      </c>
      <c r="E67">
        <f>wtage!Q49</f>
        <v>0.40963897399999999</v>
      </c>
      <c r="F67">
        <f>wtage!R49</f>
        <v>0.64271115599999995</v>
      </c>
      <c r="G67">
        <f>wtage!S49</f>
        <v>0.82371985199999997</v>
      </c>
      <c r="H67">
        <f>wtage!T49</f>
        <v>0.97437947599999997</v>
      </c>
      <c r="I67">
        <f>wtage!U49</f>
        <v>1.17166434</v>
      </c>
      <c r="J67">
        <f>wtage!V49</f>
        <v>1.3061895299999999</v>
      </c>
      <c r="K67">
        <f>wtage!W49</f>
        <v>1.51921456</v>
      </c>
      <c r="L67">
        <f>wtage!X49</f>
        <v>1.6142341899999999</v>
      </c>
      <c r="M67">
        <f>wtage!Y49</f>
        <v>1.64407634</v>
      </c>
      <c r="N67">
        <f>wtage!Z49</f>
        <v>1.71695646</v>
      </c>
      <c r="O67">
        <f>wtage!AA49</f>
        <v>2.0401804800000001</v>
      </c>
      <c r="P67">
        <f>wtage!AB49</f>
        <v>2.0862588899999999</v>
      </c>
    </row>
    <row r="68" spans="1:17" x14ac:dyDescent="0.2">
      <c r="A68" s="5">
        <f t="shared" si="0"/>
        <v>2013</v>
      </c>
      <c r="B68">
        <v>9.4955100000000001E-2</v>
      </c>
      <c r="C68">
        <v>0.1439405</v>
      </c>
      <c r="D68">
        <f>wtage!P50</f>
        <v>0.28855872300000002</v>
      </c>
      <c r="E68">
        <f>wtage!Q50</f>
        <v>0.44197592200000002</v>
      </c>
      <c r="F68">
        <f>wtage!R50</f>
        <v>0.56424349799999995</v>
      </c>
      <c r="G68">
        <f>wtage!S50</f>
        <v>0.78199227999999998</v>
      </c>
      <c r="H68">
        <f>wtage!T50</f>
        <v>1.13146386</v>
      </c>
      <c r="I68">
        <f>wtage!U50</f>
        <v>1.2839594700000001</v>
      </c>
      <c r="J68">
        <f>wtage!V50</f>
        <v>1.4259477</v>
      </c>
      <c r="K68">
        <f>wtage!W50</f>
        <v>1.69200945</v>
      </c>
      <c r="L68">
        <f>wtage!X50</f>
        <v>1.8337709099999999</v>
      </c>
      <c r="M68">
        <f>wtage!Y50</f>
        <v>1.80581269</v>
      </c>
      <c r="N68">
        <f>wtage!Z50</f>
        <v>1.96027938</v>
      </c>
      <c r="O68">
        <f>wtage!AA50</f>
        <v>2.1865804500000001</v>
      </c>
      <c r="P68">
        <f>wtage!AB50</f>
        <v>2.20673042</v>
      </c>
    </row>
    <row r="69" spans="1:17" x14ac:dyDescent="0.2">
      <c r="A69" s="5">
        <f t="shared" si="0"/>
        <v>2014</v>
      </c>
      <c r="B69">
        <v>1.4342608999999999E-2</v>
      </c>
      <c r="C69">
        <v>0.19287000000000001</v>
      </c>
      <c r="D69">
        <f>wtage!P51</f>
        <v>0.31631329800000002</v>
      </c>
      <c r="E69">
        <f>wtage!Q51</f>
        <v>0.45464192399999998</v>
      </c>
      <c r="F69">
        <f>wtage!R51</f>
        <v>0.61695911599999997</v>
      </c>
      <c r="G69">
        <f>wtage!S51</f>
        <v>0.75100178399999995</v>
      </c>
      <c r="H69">
        <f>wtage!T51</f>
        <v>0.89350185900000001</v>
      </c>
      <c r="I69">
        <f>wtage!U51</f>
        <v>1.1541569599999999</v>
      </c>
      <c r="J69">
        <f>wtage!V51</f>
        <v>1.3099915099999999</v>
      </c>
      <c r="K69">
        <f>wtage!W51</f>
        <v>1.370274953</v>
      </c>
      <c r="L69">
        <f>wtage!X51</f>
        <v>1.6915376499999999</v>
      </c>
      <c r="M69">
        <f>wtage!Y51</f>
        <v>1.8146651300000001</v>
      </c>
      <c r="N69">
        <f>wtage!Z51</f>
        <v>1.73304554</v>
      </c>
      <c r="O69">
        <f>wtage!AA51</f>
        <v>1.65809597</v>
      </c>
      <c r="P69">
        <f>wtage!AB51</f>
        <v>2.2359191699999998</v>
      </c>
    </row>
    <row r="70" spans="1:17" x14ac:dyDescent="0.2">
      <c r="A70" s="5">
        <f t="shared" si="0"/>
        <v>2015</v>
      </c>
      <c r="B70">
        <v>2.5182262E-2</v>
      </c>
      <c r="C70">
        <v>0.18132380300000001</v>
      </c>
      <c r="D70">
        <f>wtage!P52</f>
        <v>0.403636104</v>
      </c>
      <c r="E70">
        <f>wtage!Q52</f>
        <v>0.46143520900000001</v>
      </c>
      <c r="F70">
        <f>wtage!R52</f>
        <v>0.57039865099999998</v>
      </c>
      <c r="G70">
        <f>wtage!S52</f>
        <v>0.68950808600000002</v>
      </c>
      <c r="H70">
        <f>wtage!T52</f>
        <v>0.78634150400000002</v>
      </c>
      <c r="I70">
        <f>wtage!U52</f>
        <v>0.887828489</v>
      </c>
      <c r="J70">
        <f>wtage!V52</f>
        <v>1.1461250590000001</v>
      </c>
      <c r="K70">
        <f>wtage!W52</f>
        <v>1.2027942300000001</v>
      </c>
      <c r="L70">
        <f>wtage!X52</f>
        <v>1.35536451</v>
      </c>
      <c r="M70">
        <f>wtage!Y52</f>
        <v>1.9142081799999999</v>
      </c>
      <c r="N70">
        <f>wtage!Z52</f>
        <v>1.4502281699999999</v>
      </c>
      <c r="O70">
        <f>wtage!AA52</f>
        <v>1.6169386699999999</v>
      </c>
      <c r="P70">
        <f>wtage!AB52</f>
        <v>2.6267389400000001</v>
      </c>
    </row>
    <row r="71" spans="1:17" x14ac:dyDescent="0.2">
      <c r="A71" s="5">
        <f t="shared" si="0"/>
        <v>2016</v>
      </c>
      <c r="B71">
        <v>2.5182262E-2</v>
      </c>
      <c r="C71">
        <v>0.18132380300000001</v>
      </c>
      <c r="D71">
        <f>wtage!P53</f>
        <v>0.40746131899999999</v>
      </c>
      <c r="E71">
        <f>wtage!Q53</f>
        <v>0.53097147499999997</v>
      </c>
      <c r="F71">
        <f>wtage!R53</f>
        <v>0.55728011200000005</v>
      </c>
      <c r="G71">
        <f>wtage!S53</f>
        <v>0.64774003700000005</v>
      </c>
      <c r="H71">
        <f>wtage!T53</f>
        <v>0.73183894900000002</v>
      </c>
      <c r="I71">
        <f>wtage!U53</f>
        <v>0.80106785599999997</v>
      </c>
      <c r="J71">
        <f>wtage!V53</f>
        <v>0.94333302799999996</v>
      </c>
      <c r="K71">
        <f>wtage!W53</f>
        <v>1.044152878</v>
      </c>
      <c r="L71">
        <f>wtage!X53</f>
        <v>1.2063350399999999</v>
      </c>
      <c r="M71">
        <f>wtage!Y53</f>
        <v>1.5918600000000001</v>
      </c>
      <c r="N71">
        <f>wtage!Z53</f>
        <v>1.7286600000000001</v>
      </c>
      <c r="O71">
        <f>wtage!AA53</f>
        <v>1.816028</v>
      </c>
      <c r="P71">
        <f>wtage!AB53</f>
        <v>1.907848</v>
      </c>
    </row>
    <row r="72" spans="1:17" x14ac:dyDescent="0.2">
      <c r="A72" s="5">
        <f t="shared" si="0"/>
        <v>2017</v>
      </c>
      <c r="B72">
        <v>2.5182262E-2</v>
      </c>
      <c r="C72">
        <v>0.19111972099999999</v>
      </c>
      <c r="D72">
        <f>wtage!P54</f>
        <v>0.40397703499999998</v>
      </c>
      <c r="E72">
        <f>wtage!Q54</f>
        <v>0.49775393800000001</v>
      </c>
      <c r="F72">
        <f>wtage!R54</f>
        <v>0.65100272199999998</v>
      </c>
      <c r="G72">
        <f>wtage!S54</f>
        <v>0.69424863199999998</v>
      </c>
      <c r="H72">
        <f>wtage!T54</f>
        <v>0.75042602700000005</v>
      </c>
      <c r="I72">
        <f>wtage!U54</f>
        <v>0.82689628599999998</v>
      </c>
      <c r="J72">
        <f>wtage!V54</f>
        <v>0.893323851</v>
      </c>
      <c r="K72">
        <f>wtage!W54</f>
        <v>0.91145142700000004</v>
      </c>
      <c r="L72">
        <f>wtage!X54</f>
        <v>1.0183902929999999</v>
      </c>
      <c r="M72">
        <f>wtage!Y54</f>
        <v>1.084500526</v>
      </c>
      <c r="N72">
        <f>wtage!Z54</f>
        <v>1.6667559999999999</v>
      </c>
      <c r="O72">
        <f>wtage!AA54</f>
        <v>1.79674</v>
      </c>
      <c r="P72">
        <f>wtage!AB54</f>
        <v>1.877602</v>
      </c>
    </row>
    <row r="73" spans="1:17" x14ac:dyDescent="0.2">
      <c r="A73" s="5">
        <f t="shared" si="0"/>
        <v>2018</v>
      </c>
      <c r="B73">
        <v>2.5182262E-2</v>
      </c>
      <c r="C73">
        <v>0.18622176200000001</v>
      </c>
      <c r="D73">
        <f>wtage!P55</f>
        <v>0.37998574200000002</v>
      </c>
      <c r="E73">
        <f>wtage!Q55</f>
        <v>0.465682824</v>
      </c>
      <c r="F73">
        <f>wtage!R55</f>
        <v>0.57263263600000003</v>
      </c>
      <c r="G73">
        <f>wtage!S55</f>
        <v>0.73413496199999995</v>
      </c>
      <c r="H73">
        <f>wtage!T55</f>
        <v>0.80960257899999999</v>
      </c>
      <c r="I73">
        <f>wtage!U55</f>
        <v>0.85461913199999995</v>
      </c>
      <c r="J73">
        <f>wtage!V55</f>
        <v>0.90422024599999995</v>
      </c>
      <c r="K73">
        <f>wtage!W55</f>
        <v>1.0452852450000001</v>
      </c>
      <c r="L73">
        <f>wtage!X55</f>
        <v>0.98276644199999996</v>
      </c>
      <c r="M73">
        <f>wtage!Y55</f>
        <v>1.387769</v>
      </c>
      <c r="N73">
        <f>wtage!Z55</f>
        <v>1.5312410000000001</v>
      </c>
      <c r="O73">
        <f>wtage!AA55</f>
        <v>1.720823</v>
      </c>
      <c r="P73">
        <f>wtage!AB55</f>
        <v>1.8456399999999999</v>
      </c>
    </row>
    <row r="74" spans="1:17" x14ac:dyDescent="0.2">
      <c r="A74" s="5">
        <f t="shared" si="0"/>
        <v>2019</v>
      </c>
      <c r="B74">
        <v>2.5182262E-2</v>
      </c>
      <c r="C74">
        <v>0.18622176200000001</v>
      </c>
      <c r="D74">
        <f>wtagePrediction!B177</f>
        <v>0.40867500000000001</v>
      </c>
      <c r="E74">
        <f>wtagePrediction!C177</f>
        <v>0.52774600000000005</v>
      </c>
      <c r="F74">
        <f>wtagePrediction!D177</f>
        <v>0.62254600000000004</v>
      </c>
      <c r="G74">
        <f>wtagePrediction!E177</f>
        <v>0.73361900000000002</v>
      </c>
      <c r="H74">
        <f>wtagePrediction!F177</f>
        <v>0.88170400000000004</v>
      </c>
      <c r="I74">
        <f>wtagePrediction!G177</f>
        <v>0.92231600000000002</v>
      </c>
      <c r="J74">
        <f>wtagePrediction!H177</f>
        <v>0.97739600000000004</v>
      </c>
      <c r="K74">
        <f>wtagePrediction!I177</f>
        <v>1.0701609999999999</v>
      </c>
      <c r="L74">
        <f>wtagePrediction!J177</f>
        <v>1.1580429999999999</v>
      </c>
      <c r="M74">
        <f>wtagePrediction!K177</f>
        <v>1.31399</v>
      </c>
      <c r="N74">
        <f>wtagePrediction!L177</f>
        <v>1.4909969999999999</v>
      </c>
      <c r="O74">
        <f>wtagePrediction!M177</f>
        <v>1.625075</v>
      </c>
      <c r="P74">
        <f>wtagePrediction!N177</f>
        <v>1.8056890000000001</v>
      </c>
    </row>
    <row r="75" spans="1:17" x14ac:dyDescent="0.2">
      <c r="B75" t="s">
        <v>9</v>
      </c>
    </row>
    <row r="76" spans="1:17" x14ac:dyDescent="0.2">
      <c r="A76" s="5">
        <v>1964</v>
      </c>
      <c r="C76">
        <v>8.4881665999999995E-2</v>
      </c>
      <c r="D76">
        <v>0.195868126</v>
      </c>
      <c r="E76">
        <v>0.31376278800000001</v>
      </c>
      <c r="F76">
        <v>0.459295544</v>
      </c>
      <c r="G76">
        <v>0.58862360199999997</v>
      </c>
      <c r="H76">
        <v>0.69781833100000001</v>
      </c>
      <c r="I76">
        <v>0.79679873899999998</v>
      </c>
      <c r="J76">
        <v>0.91486126300000004</v>
      </c>
      <c r="K76">
        <v>1.0569570109999999</v>
      </c>
      <c r="L76">
        <v>1.147231476</v>
      </c>
      <c r="M76">
        <v>1.290106451</v>
      </c>
      <c r="N76">
        <v>1.3879178889999999</v>
      </c>
      <c r="O76">
        <v>1.4316667599999999</v>
      </c>
      <c r="P76">
        <v>1.4070027190000001</v>
      </c>
      <c r="Q76">
        <v>1.522866931</v>
      </c>
    </row>
    <row r="77" spans="1:17" x14ac:dyDescent="0.2">
      <c r="A77" s="5">
        <f>A76+1</f>
        <v>1965</v>
      </c>
      <c r="C77">
        <v>8.4881665999999995E-2</v>
      </c>
      <c r="D77">
        <v>0.195868126</v>
      </c>
      <c r="E77">
        <v>0.31376278800000001</v>
      </c>
      <c r="F77">
        <v>0.459295544</v>
      </c>
      <c r="G77">
        <v>0.58862360199999997</v>
      </c>
      <c r="H77">
        <v>0.69781833100000001</v>
      </c>
      <c r="I77">
        <v>0.79679873899999998</v>
      </c>
      <c r="J77">
        <v>0.91486126300000004</v>
      </c>
      <c r="K77">
        <v>1.0569570109999999</v>
      </c>
      <c r="L77">
        <v>1.147231476</v>
      </c>
      <c r="M77">
        <v>1.290106451</v>
      </c>
      <c r="N77">
        <v>1.3879178889999999</v>
      </c>
      <c r="O77">
        <v>1.4316667599999999</v>
      </c>
      <c r="P77">
        <v>1.4070027190000001</v>
      </c>
      <c r="Q77">
        <v>1.522866931</v>
      </c>
    </row>
    <row r="78" spans="1:17" x14ac:dyDescent="0.2">
      <c r="A78" s="5">
        <f t="shared" ref="A78:A131" si="1">A77+1</f>
        <v>1966</v>
      </c>
      <c r="C78">
        <v>8.4881665999999995E-2</v>
      </c>
      <c r="D78">
        <v>0.195868126</v>
      </c>
      <c r="E78">
        <v>0.31376278800000001</v>
      </c>
      <c r="F78">
        <v>0.459295544</v>
      </c>
      <c r="G78">
        <v>0.58862360199999997</v>
      </c>
      <c r="H78">
        <v>0.69781833100000001</v>
      </c>
      <c r="I78">
        <v>0.79679873899999998</v>
      </c>
      <c r="J78">
        <v>0.91486126300000004</v>
      </c>
      <c r="K78">
        <v>1.0569570109999999</v>
      </c>
      <c r="L78">
        <v>1.147231476</v>
      </c>
      <c r="M78">
        <v>1.290106451</v>
      </c>
      <c r="N78">
        <v>1.3879178889999999</v>
      </c>
      <c r="O78">
        <v>1.4316667599999999</v>
      </c>
      <c r="P78">
        <v>1.4070027190000001</v>
      </c>
      <c r="Q78">
        <v>1.522866931</v>
      </c>
    </row>
    <row r="79" spans="1:17" x14ac:dyDescent="0.2">
      <c r="A79" s="5">
        <f t="shared" si="1"/>
        <v>1967</v>
      </c>
      <c r="C79">
        <v>8.4881665999999995E-2</v>
      </c>
      <c r="D79">
        <v>0.195868126</v>
      </c>
      <c r="E79">
        <v>0.31376278800000001</v>
      </c>
      <c r="F79">
        <v>0.459295544</v>
      </c>
      <c r="G79">
        <v>0.58862360199999997</v>
      </c>
      <c r="H79">
        <v>0.69781833100000001</v>
      </c>
      <c r="I79">
        <v>0.79679873899999998</v>
      </c>
      <c r="J79">
        <v>0.91486126300000004</v>
      </c>
      <c r="K79">
        <v>1.0569570109999999</v>
      </c>
      <c r="L79">
        <v>1.147231476</v>
      </c>
      <c r="M79">
        <v>1.290106451</v>
      </c>
      <c r="N79">
        <v>1.3879178889999999</v>
      </c>
      <c r="O79">
        <v>1.4316667599999999</v>
      </c>
      <c r="P79">
        <v>1.4070027190000001</v>
      </c>
      <c r="Q79">
        <v>1.522866931</v>
      </c>
    </row>
    <row r="80" spans="1:17" x14ac:dyDescent="0.2">
      <c r="A80" s="5">
        <f t="shared" si="1"/>
        <v>1968</v>
      </c>
      <c r="C80">
        <v>8.4881665999999995E-2</v>
      </c>
      <c r="D80">
        <v>0.195868126</v>
      </c>
      <c r="E80">
        <v>0.31376278800000001</v>
      </c>
      <c r="F80">
        <v>0.459295544</v>
      </c>
      <c r="G80">
        <v>0.58862360199999997</v>
      </c>
      <c r="H80">
        <v>0.69781833100000001</v>
      </c>
      <c r="I80">
        <v>0.79679873899999998</v>
      </c>
      <c r="J80">
        <v>0.91486126300000004</v>
      </c>
      <c r="K80">
        <v>1.0569570109999999</v>
      </c>
      <c r="L80">
        <v>1.147231476</v>
      </c>
      <c r="M80">
        <v>1.290106451</v>
      </c>
      <c r="N80">
        <v>1.3879178889999999</v>
      </c>
      <c r="O80">
        <v>1.4316667599999999</v>
      </c>
      <c r="P80">
        <v>1.4070027190000001</v>
      </c>
      <c r="Q80">
        <v>1.522866931</v>
      </c>
    </row>
    <row r="81" spans="1:17" x14ac:dyDescent="0.2">
      <c r="A81" s="5">
        <f t="shared" si="1"/>
        <v>1969</v>
      </c>
      <c r="C81">
        <v>8.4881665999999995E-2</v>
      </c>
      <c r="D81">
        <v>0.195868126</v>
      </c>
      <c r="E81">
        <v>0.31376278800000001</v>
      </c>
      <c r="F81">
        <v>0.459295544</v>
      </c>
      <c r="G81">
        <v>0.58862360199999997</v>
      </c>
      <c r="H81">
        <v>0.69781833100000001</v>
      </c>
      <c r="I81">
        <v>0.79679873899999998</v>
      </c>
      <c r="J81">
        <v>0.91486126300000004</v>
      </c>
      <c r="K81">
        <v>1.0569570109999999</v>
      </c>
      <c r="L81">
        <v>1.147231476</v>
      </c>
      <c r="M81">
        <v>1.290106451</v>
      </c>
      <c r="N81">
        <v>1.3879178889999999</v>
      </c>
      <c r="O81">
        <v>1.4316667599999999</v>
      </c>
      <c r="P81">
        <v>1.4070027190000001</v>
      </c>
      <c r="Q81">
        <v>1.522866931</v>
      </c>
    </row>
    <row r="82" spans="1:17" x14ac:dyDescent="0.2">
      <c r="A82" s="5">
        <f t="shared" si="1"/>
        <v>1970</v>
      </c>
      <c r="C82">
        <v>8.4881665999999995E-2</v>
      </c>
      <c r="D82">
        <v>0.195868126</v>
      </c>
      <c r="E82">
        <v>0.31376278800000001</v>
      </c>
      <c r="F82">
        <v>0.459295544</v>
      </c>
      <c r="G82">
        <v>0.58862360199999997</v>
      </c>
      <c r="H82">
        <v>0.69781833100000001</v>
      </c>
      <c r="I82">
        <v>0.79679873899999998</v>
      </c>
      <c r="J82">
        <v>0.91486126300000004</v>
      </c>
      <c r="K82">
        <v>1.0569570109999999</v>
      </c>
      <c r="L82">
        <v>1.147231476</v>
      </c>
      <c r="M82">
        <v>1.290106451</v>
      </c>
      <c r="N82">
        <v>1.3879178889999999</v>
      </c>
      <c r="O82">
        <v>1.4316667599999999</v>
      </c>
      <c r="P82">
        <v>1.4070027190000001</v>
      </c>
      <c r="Q82">
        <v>1.522866931</v>
      </c>
    </row>
    <row r="83" spans="1:17" x14ac:dyDescent="0.2">
      <c r="A83" s="5">
        <f t="shared" si="1"/>
        <v>1971</v>
      </c>
      <c r="C83">
        <v>8.4881665999999995E-2</v>
      </c>
      <c r="D83">
        <v>0.195868126</v>
      </c>
      <c r="E83">
        <v>0.31376278800000001</v>
      </c>
      <c r="F83">
        <v>0.459295544</v>
      </c>
      <c r="G83">
        <v>0.58862360199999997</v>
      </c>
      <c r="H83">
        <v>0.69781833100000001</v>
      </c>
      <c r="I83">
        <v>0.79679873899999998</v>
      </c>
      <c r="J83">
        <v>0.91486126300000004</v>
      </c>
      <c r="K83">
        <v>1.0569570109999999</v>
      </c>
      <c r="L83">
        <v>1.147231476</v>
      </c>
      <c r="M83">
        <v>1.290106451</v>
      </c>
      <c r="N83">
        <v>1.3879178889999999</v>
      </c>
      <c r="O83">
        <v>1.4316667599999999</v>
      </c>
      <c r="P83">
        <v>1.4070027190000001</v>
      </c>
      <c r="Q83">
        <v>1.522866931</v>
      </c>
    </row>
    <row r="84" spans="1:17" x14ac:dyDescent="0.2">
      <c r="A84" s="5">
        <f t="shared" si="1"/>
        <v>1972</v>
      </c>
      <c r="C84">
        <v>8.4881665999999995E-2</v>
      </c>
      <c r="D84">
        <v>0.195868126</v>
      </c>
      <c r="E84">
        <v>0.31376278800000001</v>
      </c>
      <c r="F84">
        <v>0.459295544</v>
      </c>
      <c r="G84">
        <v>0.58862360199999997</v>
      </c>
      <c r="H84">
        <v>0.69781833100000001</v>
      </c>
      <c r="I84">
        <v>0.79679873899999998</v>
      </c>
      <c r="J84">
        <v>0.91486126300000004</v>
      </c>
      <c r="K84">
        <v>1.0569570109999999</v>
      </c>
      <c r="L84">
        <v>1.147231476</v>
      </c>
      <c r="M84">
        <v>1.290106451</v>
      </c>
      <c r="N84">
        <v>1.3879178889999999</v>
      </c>
      <c r="O84">
        <v>1.4316667599999999</v>
      </c>
      <c r="P84">
        <v>1.4070027190000001</v>
      </c>
      <c r="Q84">
        <v>1.522866931</v>
      </c>
    </row>
    <row r="85" spans="1:17" x14ac:dyDescent="0.2">
      <c r="A85" s="5">
        <f t="shared" si="1"/>
        <v>1973</v>
      </c>
      <c r="C85">
        <v>8.4881665999999995E-2</v>
      </c>
      <c r="D85">
        <v>0.195868126</v>
      </c>
      <c r="E85">
        <v>0.31376278800000001</v>
      </c>
      <c r="F85">
        <v>0.459295544</v>
      </c>
      <c r="G85">
        <v>0.58862360199999997</v>
      </c>
      <c r="H85">
        <v>0.69781833100000001</v>
      </c>
      <c r="I85">
        <v>0.79679873899999998</v>
      </c>
      <c r="J85">
        <v>0.91486126300000004</v>
      </c>
      <c r="K85">
        <v>1.0569570109999999</v>
      </c>
      <c r="L85">
        <v>1.147231476</v>
      </c>
      <c r="M85">
        <v>1.290106451</v>
      </c>
      <c r="N85">
        <v>1.3879178889999999</v>
      </c>
      <c r="O85">
        <v>1.4316667599999999</v>
      </c>
      <c r="P85">
        <v>1.4070027190000001</v>
      </c>
      <c r="Q85">
        <v>1.522866931</v>
      </c>
    </row>
    <row r="86" spans="1:17" x14ac:dyDescent="0.2">
      <c r="A86" s="5">
        <f t="shared" si="1"/>
        <v>1974</v>
      </c>
      <c r="C86">
        <v>8.4881665999999995E-2</v>
      </c>
      <c r="D86">
        <v>0.195868126</v>
      </c>
      <c r="E86">
        <v>0.31376278800000001</v>
      </c>
      <c r="F86">
        <v>0.459295544</v>
      </c>
      <c r="G86">
        <v>0.58862360199999997</v>
      </c>
      <c r="H86">
        <v>0.69781833100000001</v>
      </c>
      <c r="I86">
        <v>0.79679873899999998</v>
      </c>
      <c r="J86">
        <v>0.91486126300000004</v>
      </c>
      <c r="K86">
        <v>1.0569570109999999</v>
      </c>
      <c r="L86">
        <v>1.147231476</v>
      </c>
      <c r="M86">
        <v>1.290106451</v>
      </c>
      <c r="N86">
        <v>1.3879178889999999</v>
      </c>
      <c r="O86">
        <v>1.4316667599999999</v>
      </c>
      <c r="P86">
        <v>1.4070027190000001</v>
      </c>
      <c r="Q86">
        <v>1.522866931</v>
      </c>
    </row>
    <row r="87" spans="1:17" x14ac:dyDescent="0.2">
      <c r="A87" s="5">
        <f t="shared" si="1"/>
        <v>1975</v>
      </c>
      <c r="C87">
        <v>8.4881665999999995E-2</v>
      </c>
      <c r="D87">
        <v>0.195868126</v>
      </c>
      <c r="E87">
        <v>0.31376278800000001</v>
      </c>
      <c r="F87">
        <v>0.459295544</v>
      </c>
      <c r="G87">
        <v>0.58862360199999997</v>
      </c>
      <c r="H87">
        <v>0.69781833100000001</v>
      </c>
      <c r="I87">
        <v>0.79679873899999998</v>
      </c>
      <c r="J87">
        <v>0.91486126300000004</v>
      </c>
      <c r="K87">
        <v>1.0569570109999999</v>
      </c>
      <c r="L87">
        <v>1.147231476</v>
      </c>
      <c r="M87">
        <v>1.290106451</v>
      </c>
      <c r="N87">
        <v>1.3879178889999999</v>
      </c>
      <c r="O87">
        <v>1.4316667599999999</v>
      </c>
      <c r="P87">
        <v>1.4070027190000001</v>
      </c>
      <c r="Q87">
        <v>1.522866931</v>
      </c>
    </row>
    <row r="88" spans="1:17" x14ac:dyDescent="0.2">
      <c r="A88" s="5">
        <f t="shared" si="1"/>
        <v>1976</v>
      </c>
      <c r="C88">
        <v>8.4881665999999995E-2</v>
      </c>
      <c r="D88">
        <v>0.195868126</v>
      </c>
      <c r="E88">
        <v>0.31376278800000001</v>
      </c>
      <c r="F88">
        <v>0.459295544</v>
      </c>
      <c r="G88">
        <v>0.58862360199999997</v>
      </c>
      <c r="H88">
        <v>0.69781833100000001</v>
      </c>
      <c r="I88">
        <v>0.79679873899999998</v>
      </c>
      <c r="J88">
        <v>0.91486126300000004</v>
      </c>
      <c r="K88">
        <v>1.0569570109999999</v>
      </c>
      <c r="L88">
        <v>1.147231476</v>
      </c>
      <c r="M88">
        <v>1.290106451</v>
      </c>
      <c r="N88">
        <v>1.3879178889999999</v>
      </c>
      <c r="O88">
        <v>1.4316667599999999</v>
      </c>
      <c r="P88">
        <v>1.4070027190000001</v>
      </c>
      <c r="Q88">
        <v>1.522866931</v>
      </c>
    </row>
    <row r="89" spans="1:17" x14ac:dyDescent="0.2">
      <c r="A89" s="5">
        <f t="shared" si="1"/>
        <v>1977</v>
      </c>
      <c r="C89">
        <v>8.4881665999999995E-2</v>
      </c>
      <c r="D89">
        <v>0.195868126</v>
      </c>
      <c r="E89">
        <v>0.31376278800000001</v>
      </c>
      <c r="F89">
        <v>0.459295544</v>
      </c>
      <c r="G89">
        <v>0.58862360199999997</v>
      </c>
      <c r="H89">
        <v>0.69781833100000001</v>
      </c>
      <c r="I89">
        <v>0.79679873899999998</v>
      </c>
      <c r="J89">
        <v>0.91486126300000004</v>
      </c>
      <c r="K89">
        <v>1.0569570109999999</v>
      </c>
      <c r="L89">
        <v>1.147231476</v>
      </c>
      <c r="M89">
        <v>1.290106451</v>
      </c>
      <c r="N89">
        <v>1.3879178889999999</v>
      </c>
      <c r="O89">
        <v>1.4316667599999999</v>
      </c>
      <c r="P89">
        <v>1.4070027190000001</v>
      </c>
      <c r="Q89">
        <v>1.522866931</v>
      </c>
    </row>
    <row r="90" spans="1:17" x14ac:dyDescent="0.2">
      <c r="A90" s="5">
        <f t="shared" si="1"/>
        <v>1978</v>
      </c>
      <c r="C90">
        <v>8.4881665999999995E-2</v>
      </c>
      <c r="D90">
        <v>0.195868126</v>
      </c>
      <c r="E90">
        <v>0.31376278800000001</v>
      </c>
      <c r="F90">
        <v>0.459295544</v>
      </c>
      <c r="G90">
        <v>0.58862360199999997</v>
      </c>
      <c r="H90">
        <v>0.69781833100000001</v>
      </c>
      <c r="I90">
        <v>0.79679873899999998</v>
      </c>
      <c r="J90">
        <v>0.91486126300000004</v>
      </c>
      <c r="K90">
        <v>1.0569570109999999</v>
      </c>
      <c r="L90">
        <v>1.147231476</v>
      </c>
      <c r="M90">
        <v>1.290106451</v>
      </c>
      <c r="N90">
        <v>1.3879178889999999</v>
      </c>
      <c r="O90">
        <v>1.4316667599999999</v>
      </c>
      <c r="P90">
        <v>1.4070027190000001</v>
      </c>
      <c r="Q90">
        <v>1.522866931</v>
      </c>
    </row>
    <row r="91" spans="1:17" x14ac:dyDescent="0.2">
      <c r="A91" s="5">
        <f t="shared" si="1"/>
        <v>1979</v>
      </c>
      <c r="C91">
        <v>8.4881665999999995E-2</v>
      </c>
      <c r="D91">
        <v>0.195868126</v>
      </c>
      <c r="E91">
        <v>0.31376278800000001</v>
      </c>
      <c r="F91">
        <v>0.459295544</v>
      </c>
      <c r="G91">
        <v>0.58862360199999997</v>
      </c>
      <c r="H91">
        <v>0.69781833100000001</v>
      </c>
      <c r="I91">
        <v>0.79679873899999998</v>
      </c>
      <c r="J91">
        <v>0.91486126300000004</v>
      </c>
      <c r="K91">
        <v>1.0569570109999999</v>
      </c>
      <c r="L91">
        <v>1.147231476</v>
      </c>
      <c r="M91">
        <v>1.290106451</v>
      </c>
      <c r="N91">
        <v>1.3879178889999999</v>
      </c>
      <c r="O91">
        <v>1.4316667599999999</v>
      </c>
      <c r="P91">
        <v>1.4070027190000001</v>
      </c>
      <c r="Q91">
        <v>1.522866931</v>
      </c>
    </row>
    <row r="92" spans="1:17" x14ac:dyDescent="0.2">
      <c r="A92" s="5">
        <f t="shared" si="1"/>
        <v>1980</v>
      </c>
      <c r="C92">
        <v>8.4881665999999995E-2</v>
      </c>
      <c r="D92">
        <v>0.195868126</v>
      </c>
      <c r="E92">
        <v>0.31376278800000001</v>
      </c>
      <c r="F92">
        <v>0.459295544</v>
      </c>
      <c r="G92">
        <v>0.58862360199999997</v>
      </c>
      <c r="H92">
        <v>0.69781833100000001</v>
      </c>
      <c r="I92">
        <v>0.79679873899999998</v>
      </c>
      <c r="J92">
        <v>0.91486126300000004</v>
      </c>
      <c r="K92">
        <v>1.0569570109999999</v>
      </c>
      <c r="L92">
        <v>1.147231476</v>
      </c>
      <c r="M92">
        <v>1.290106451</v>
      </c>
      <c r="N92">
        <v>1.3879178889999999</v>
      </c>
      <c r="O92">
        <v>1.4316667599999999</v>
      </c>
      <c r="P92">
        <v>1.4070027190000001</v>
      </c>
      <c r="Q92">
        <v>1.522866931</v>
      </c>
    </row>
    <row r="93" spans="1:17" x14ac:dyDescent="0.2">
      <c r="A93" s="5">
        <f t="shared" si="1"/>
        <v>1981</v>
      </c>
      <c r="C93">
        <v>8.4881665999999995E-2</v>
      </c>
      <c r="D93">
        <v>0.195868126</v>
      </c>
      <c r="E93">
        <v>0.31376278800000001</v>
      </c>
      <c r="F93">
        <v>0.459295544</v>
      </c>
      <c r="G93">
        <v>0.58862360199999997</v>
      </c>
      <c r="H93">
        <v>0.69781833100000001</v>
      </c>
      <c r="I93">
        <v>0.79679873899999998</v>
      </c>
      <c r="J93">
        <v>0.91486126300000004</v>
      </c>
      <c r="K93">
        <v>1.0569570109999999</v>
      </c>
      <c r="L93">
        <v>1.147231476</v>
      </c>
      <c r="M93">
        <v>1.290106451</v>
      </c>
      <c r="N93">
        <v>1.3879178889999999</v>
      </c>
      <c r="O93">
        <v>1.4316667599999999</v>
      </c>
      <c r="P93">
        <v>1.4070027190000001</v>
      </c>
      <c r="Q93">
        <v>1.522866931</v>
      </c>
    </row>
    <row r="94" spans="1:17" x14ac:dyDescent="0.2">
      <c r="A94" s="5">
        <f t="shared" si="1"/>
        <v>1982</v>
      </c>
      <c r="C94">
        <v>8.4881665999999995E-2</v>
      </c>
      <c r="D94">
        <v>0.195868126</v>
      </c>
      <c r="E94">
        <v>0.31376278800000001</v>
      </c>
      <c r="F94">
        <v>0.459295544</v>
      </c>
      <c r="G94">
        <v>0.58862360199999997</v>
      </c>
      <c r="H94">
        <v>0.69781833100000001</v>
      </c>
      <c r="I94">
        <v>0.79679873899999998</v>
      </c>
      <c r="J94">
        <v>0.91486126300000004</v>
      </c>
      <c r="K94">
        <v>1.0569570109999999</v>
      </c>
      <c r="L94">
        <v>1.147231476</v>
      </c>
      <c r="M94">
        <v>1.290106451</v>
      </c>
      <c r="N94">
        <v>1.3879178889999999</v>
      </c>
      <c r="O94">
        <v>1.4316667599999999</v>
      </c>
      <c r="P94">
        <v>1.4070027190000001</v>
      </c>
      <c r="Q94">
        <v>1.522866931</v>
      </c>
    </row>
    <row r="95" spans="1:17" x14ac:dyDescent="0.2">
      <c r="A95" s="5">
        <f t="shared" si="1"/>
        <v>1983</v>
      </c>
      <c r="C95">
        <v>8.4881665999999995E-2</v>
      </c>
      <c r="D95">
        <v>0.195868126</v>
      </c>
      <c r="E95">
        <v>0.31376278800000001</v>
      </c>
      <c r="F95">
        <v>0.459295544</v>
      </c>
      <c r="G95">
        <v>0.58862360199999997</v>
      </c>
      <c r="H95">
        <v>0.69781833100000001</v>
      </c>
      <c r="I95">
        <v>0.79679873899999998</v>
      </c>
      <c r="J95">
        <v>0.91486126300000004</v>
      </c>
      <c r="K95">
        <v>1.0569570109999999</v>
      </c>
      <c r="L95">
        <v>1.147231476</v>
      </c>
      <c r="M95">
        <v>1.290106451</v>
      </c>
      <c r="N95">
        <v>1.3879178889999999</v>
      </c>
      <c r="O95">
        <v>1.4316667599999999</v>
      </c>
      <c r="P95">
        <v>1.4070027190000001</v>
      </c>
      <c r="Q95">
        <v>1.522866931</v>
      </c>
    </row>
    <row r="96" spans="1:17" x14ac:dyDescent="0.2">
      <c r="A96" s="5">
        <f t="shared" si="1"/>
        <v>1984</v>
      </c>
      <c r="C96">
        <v>8.4881665999999995E-2</v>
      </c>
      <c r="D96">
        <v>0.195868126</v>
      </c>
      <c r="E96">
        <v>0.31376278800000001</v>
      </c>
      <c r="F96">
        <v>0.459295544</v>
      </c>
      <c r="G96">
        <v>0.58862360199999997</v>
      </c>
      <c r="H96">
        <v>0.69781833100000001</v>
      </c>
      <c r="I96">
        <v>0.79679873899999998</v>
      </c>
      <c r="J96">
        <v>0.91486126300000004</v>
      </c>
      <c r="K96">
        <v>1.0569570109999999</v>
      </c>
      <c r="L96">
        <v>1.147231476</v>
      </c>
      <c r="M96">
        <v>1.290106451</v>
      </c>
      <c r="N96">
        <v>1.3879178889999999</v>
      </c>
      <c r="O96">
        <v>1.4316667599999999</v>
      </c>
      <c r="P96">
        <v>1.4070027190000001</v>
      </c>
      <c r="Q96">
        <v>1.522866931</v>
      </c>
    </row>
    <row r="97" spans="1:17" x14ac:dyDescent="0.2">
      <c r="A97" s="5">
        <f t="shared" si="1"/>
        <v>1985</v>
      </c>
      <c r="C97">
        <v>8.4881665999999995E-2</v>
      </c>
      <c r="D97">
        <v>0.195868126</v>
      </c>
      <c r="E97">
        <v>0.31376278800000001</v>
      </c>
      <c r="F97">
        <v>0.459295544</v>
      </c>
      <c r="G97">
        <v>0.58862360199999997</v>
      </c>
      <c r="H97">
        <v>0.69781833100000001</v>
      </c>
      <c r="I97">
        <v>0.79679873899999998</v>
      </c>
      <c r="J97">
        <v>0.91486126300000004</v>
      </c>
      <c r="K97">
        <v>1.0569570109999999</v>
      </c>
      <c r="L97">
        <v>1.147231476</v>
      </c>
      <c r="M97">
        <v>1.290106451</v>
      </c>
      <c r="N97">
        <v>1.3879178889999999</v>
      </c>
      <c r="O97">
        <v>1.4316667599999999</v>
      </c>
      <c r="P97">
        <v>1.4070027190000001</v>
      </c>
      <c r="Q97">
        <v>1.522866931</v>
      </c>
    </row>
    <row r="98" spans="1:17" x14ac:dyDescent="0.2">
      <c r="A98" s="5">
        <f t="shared" si="1"/>
        <v>1986</v>
      </c>
      <c r="C98">
        <v>8.4881665999999995E-2</v>
      </c>
      <c r="D98">
        <v>0.195868126</v>
      </c>
      <c r="E98">
        <v>0.31376278800000001</v>
      </c>
      <c r="F98">
        <v>0.459295544</v>
      </c>
      <c r="G98">
        <v>0.58862360199999997</v>
      </c>
      <c r="H98">
        <v>0.69781833100000001</v>
      </c>
      <c r="I98">
        <v>0.79679873899999998</v>
      </c>
      <c r="J98">
        <v>0.91486126300000004</v>
      </c>
      <c r="K98">
        <v>1.0569570109999999</v>
      </c>
      <c r="L98">
        <v>1.147231476</v>
      </c>
      <c r="M98">
        <v>1.290106451</v>
      </c>
      <c r="N98">
        <v>1.3879178889999999</v>
      </c>
      <c r="O98">
        <v>1.4316667599999999</v>
      </c>
      <c r="P98">
        <v>1.4070027190000001</v>
      </c>
      <c r="Q98">
        <v>1.522866931</v>
      </c>
    </row>
    <row r="99" spans="1:17" x14ac:dyDescent="0.2">
      <c r="A99" s="5">
        <f t="shared" si="1"/>
        <v>1987</v>
      </c>
      <c r="C99">
        <v>8.4881665999999995E-2</v>
      </c>
      <c r="D99">
        <v>0.195868126</v>
      </c>
      <c r="E99">
        <v>0.31376278800000001</v>
      </c>
      <c r="F99">
        <v>0.459295544</v>
      </c>
      <c r="G99">
        <v>0.58862360199999997</v>
      </c>
      <c r="H99">
        <v>0.69781833100000001</v>
      </c>
      <c r="I99">
        <v>0.79679873899999998</v>
      </c>
      <c r="J99">
        <v>0.91486126300000004</v>
      </c>
      <c r="K99">
        <v>1.0569570109999999</v>
      </c>
      <c r="L99">
        <v>1.147231476</v>
      </c>
      <c r="M99">
        <v>1.290106451</v>
      </c>
      <c r="N99">
        <v>1.3879178889999999</v>
      </c>
      <c r="O99">
        <v>1.4316667599999999</v>
      </c>
      <c r="P99">
        <v>1.4070027190000001</v>
      </c>
      <c r="Q99">
        <v>1.522866931</v>
      </c>
    </row>
    <row r="100" spans="1:17" x14ac:dyDescent="0.2">
      <c r="A100" s="5">
        <f t="shared" si="1"/>
        <v>1988</v>
      </c>
      <c r="C100">
        <v>8.4881665999999995E-2</v>
      </c>
      <c r="D100">
        <v>0.195868126</v>
      </c>
      <c r="E100">
        <v>0.31376278800000001</v>
      </c>
      <c r="F100">
        <v>0.459295544</v>
      </c>
      <c r="G100">
        <v>0.58862360199999997</v>
      </c>
      <c r="H100">
        <v>0.69781833100000001</v>
      </c>
      <c r="I100">
        <v>0.79679873899999998</v>
      </c>
      <c r="J100">
        <v>0.91486126300000004</v>
      </c>
      <c r="K100">
        <v>1.0569570109999999</v>
      </c>
      <c r="L100">
        <v>1.147231476</v>
      </c>
      <c r="M100">
        <v>1.290106451</v>
      </c>
      <c r="N100">
        <v>1.3879178889999999</v>
      </c>
      <c r="O100">
        <v>1.4316667599999999</v>
      </c>
      <c r="P100">
        <v>1.4070027190000001</v>
      </c>
      <c r="Q100">
        <v>1.522866931</v>
      </c>
    </row>
    <row r="101" spans="1:17" x14ac:dyDescent="0.2">
      <c r="A101" s="5">
        <f t="shared" si="1"/>
        <v>1989</v>
      </c>
      <c r="C101">
        <v>8.4881665999999995E-2</v>
      </c>
      <c r="D101">
        <v>0.195868126</v>
      </c>
      <c r="E101">
        <v>0.31376278800000001</v>
      </c>
      <c r="F101">
        <v>0.459295544</v>
      </c>
      <c r="G101">
        <v>0.58862360199999997</v>
      </c>
      <c r="H101">
        <v>0.69781833100000001</v>
      </c>
      <c r="I101">
        <v>0.79679873899999998</v>
      </c>
      <c r="J101">
        <v>0.91486126300000004</v>
      </c>
      <c r="K101">
        <v>1.0569570109999999</v>
      </c>
      <c r="L101">
        <v>1.147231476</v>
      </c>
      <c r="M101">
        <v>1.290106451</v>
      </c>
      <c r="N101">
        <v>1.3879178889999999</v>
      </c>
      <c r="O101">
        <v>1.4316667599999999</v>
      </c>
      <c r="P101">
        <v>1.4070027190000001</v>
      </c>
      <c r="Q101">
        <v>1.522866931</v>
      </c>
    </row>
    <row r="102" spans="1:17" x14ac:dyDescent="0.2">
      <c r="A102" s="5">
        <f t="shared" si="1"/>
        <v>1990</v>
      </c>
      <c r="C102">
        <v>8.4881665999999995E-2</v>
      </c>
      <c r="D102">
        <v>0.195868126</v>
      </c>
      <c r="E102">
        <v>0.31376278800000001</v>
      </c>
      <c r="F102">
        <v>0.459295544</v>
      </c>
      <c r="G102">
        <v>0.58862360199999997</v>
      </c>
      <c r="H102">
        <v>0.69781833100000001</v>
      </c>
      <c r="I102">
        <v>0.79679873899999998</v>
      </c>
      <c r="J102">
        <v>0.91486126300000004</v>
      </c>
      <c r="K102">
        <v>1.0569570109999999</v>
      </c>
      <c r="L102">
        <v>1.147231476</v>
      </c>
      <c r="M102">
        <v>1.290106451</v>
      </c>
      <c r="N102">
        <v>1.3879178889999999</v>
      </c>
      <c r="O102">
        <v>1.4316667599999999</v>
      </c>
      <c r="P102">
        <v>1.4070027190000001</v>
      </c>
      <c r="Q102">
        <v>1.522866931</v>
      </c>
    </row>
    <row r="103" spans="1:17" x14ac:dyDescent="0.2">
      <c r="A103" s="5">
        <f t="shared" si="1"/>
        <v>1991</v>
      </c>
      <c r="C103">
        <v>8.4881665999999995E-2</v>
      </c>
      <c r="D103">
        <v>0.195868126</v>
      </c>
      <c r="E103">
        <v>0.31376278800000001</v>
      </c>
      <c r="F103">
        <v>0.459295544</v>
      </c>
      <c r="G103">
        <v>0.58862360199999997</v>
      </c>
      <c r="H103">
        <v>0.69781833100000001</v>
      </c>
      <c r="I103">
        <v>0.79679873899999998</v>
      </c>
      <c r="J103">
        <v>0.91486126300000004</v>
      </c>
      <c r="K103">
        <v>1.0569570109999999</v>
      </c>
      <c r="L103">
        <v>1.147231476</v>
      </c>
      <c r="M103">
        <v>1.290106451</v>
      </c>
      <c r="N103">
        <v>1.3879178889999999</v>
      </c>
      <c r="O103">
        <v>1.4316667599999999</v>
      </c>
      <c r="P103">
        <v>1.4070027190000001</v>
      </c>
      <c r="Q103">
        <v>1.522866931</v>
      </c>
    </row>
    <row r="104" spans="1:17" x14ac:dyDescent="0.2">
      <c r="A104" s="5">
        <f t="shared" si="1"/>
        <v>1992</v>
      </c>
      <c r="C104">
        <v>8.4881665999999995E-2</v>
      </c>
      <c r="D104">
        <v>0.195868126</v>
      </c>
      <c r="E104">
        <v>0.31376278800000001</v>
      </c>
      <c r="F104">
        <v>0.459295544</v>
      </c>
      <c r="G104">
        <v>0.58862360199999997</v>
      </c>
      <c r="H104">
        <v>0.69781833100000001</v>
      </c>
      <c r="I104">
        <v>0.79679873899999998</v>
      </c>
      <c r="J104">
        <v>0.91486126300000004</v>
      </c>
      <c r="K104">
        <v>1.0569570109999999</v>
      </c>
      <c r="L104">
        <v>1.147231476</v>
      </c>
      <c r="M104">
        <v>1.290106451</v>
      </c>
      <c r="N104">
        <v>1.3879178889999999</v>
      </c>
      <c r="O104">
        <v>1.4316667599999999</v>
      </c>
      <c r="P104">
        <v>1.4070027190000001</v>
      </c>
      <c r="Q104">
        <v>1.522866931</v>
      </c>
    </row>
    <row r="105" spans="1:17" x14ac:dyDescent="0.2">
      <c r="A105" s="5">
        <f t="shared" si="1"/>
        <v>1993</v>
      </c>
      <c r="C105">
        <v>8.4881665999999995E-2</v>
      </c>
      <c r="D105">
        <v>0.195868126</v>
      </c>
      <c r="E105">
        <v>0.31376278800000001</v>
      </c>
      <c r="F105">
        <v>0.459295544</v>
      </c>
      <c r="G105">
        <v>0.58862360199999997</v>
      </c>
      <c r="H105">
        <v>0.69781833100000001</v>
      </c>
      <c r="I105">
        <v>0.79679873899999998</v>
      </c>
      <c r="J105">
        <v>0.91486126300000004</v>
      </c>
      <c r="K105">
        <v>1.0569570109999999</v>
      </c>
      <c r="L105">
        <v>1.147231476</v>
      </c>
      <c r="M105">
        <v>1.290106451</v>
      </c>
      <c r="N105">
        <v>1.3879178889999999</v>
      </c>
      <c r="O105">
        <v>1.4316667599999999</v>
      </c>
      <c r="P105">
        <v>1.4070027190000001</v>
      </c>
      <c r="Q105">
        <v>1.522866931</v>
      </c>
    </row>
    <row r="106" spans="1:17" x14ac:dyDescent="0.2">
      <c r="A106" s="5">
        <f t="shared" si="1"/>
        <v>1994</v>
      </c>
      <c r="C106">
        <v>8.4881665999999995E-2</v>
      </c>
      <c r="D106">
        <v>0.195868126</v>
      </c>
      <c r="E106">
        <v>0.31376278800000001</v>
      </c>
      <c r="F106">
        <v>0.459295544</v>
      </c>
      <c r="G106">
        <v>0.58862360199999997</v>
      </c>
      <c r="H106">
        <v>0.69781833100000001</v>
      </c>
      <c r="I106">
        <v>0.79679873899999998</v>
      </c>
      <c r="J106">
        <v>0.91486126300000004</v>
      </c>
      <c r="K106">
        <v>1.0569570109999999</v>
      </c>
      <c r="L106">
        <v>1.147231476</v>
      </c>
      <c r="M106">
        <v>1.290106451</v>
      </c>
      <c r="N106">
        <v>1.3879178889999999</v>
      </c>
      <c r="O106">
        <v>1.4316667599999999</v>
      </c>
      <c r="P106">
        <v>1.4070027190000001</v>
      </c>
      <c r="Q106">
        <v>1.522866931</v>
      </c>
    </row>
    <row r="107" spans="1:17" x14ac:dyDescent="0.2">
      <c r="A107" s="5">
        <f t="shared" si="1"/>
        <v>1995</v>
      </c>
      <c r="C107">
        <v>8.4881665999999995E-2</v>
      </c>
      <c r="D107">
        <v>0.195868126</v>
      </c>
      <c r="E107">
        <v>0.31376278800000001</v>
      </c>
      <c r="F107">
        <v>0.459295544</v>
      </c>
      <c r="G107">
        <v>0.58862360199999997</v>
      </c>
      <c r="H107">
        <v>0.69781833100000001</v>
      </c>
      <c r="I107">
        <v>0.79679873899999998</v>
      </c>
      <c r="J107">
        <v>0.91486126300000004</v>
      </c>
      <c r="K107">
        <v>1.0569570109999999</v>
      </c>
      <c r="L107">
        <v>1.147231476</v>
      </c>
      <c r="M107">
        <v>1.290106451</v>
      </c>
      <c r="N107">
        <v>1.3879178889999999</v>
      </c>
      <c r="O107">
        <v>1.4316667599999999</v>
      </c>
      <c r="P107">
        <v>1.4070027190000001</v>
      </c>
      <c r="Q107">
        <v>1.522866931</v>
      </c>
    </row>
    <row r="108" spans="1:17" x14ac:dyDescent="0.2">
      <c r="A108" s="5">
        <f t="shared" si="1"/>
        <v>1996</v>
      </c>
      <c r="C108">
        <v>8.4881665999999995E-2</v>
      </c>
      <c r="D108">
        <v>0.195868126</v>
      </c>
      <c r="E108">
        <v>0.31376278800000001</v>
      </c>
      <c r="F108">
        <v>0.459295544</v>
      </c>
      <c r="G108">
        <v>0.58862360199999997</v>
      </c>
      <c r="H108">
        <v>0.69781833100000001</v>
      </c>
      <c r="I108">
        <v>0.79679873899999998</v>
      </c>
      <c r="J108">
        <v>0.91486126300000004</v>
      </c>
      <c r="K108">
        <v>1.0569570109999999</v>
      </c>
      <c r="L108">
        <v>1.147231476</v>
      </c>
      <c r="M108">
        <v>1.290106451</v>
      </c>
      <c r="N108">
        <v>1.3879178889999999</v>
      </c>
      <c r="O108">
        <v>1.4316667599999999</v>
      </c>
      <c r="P108">
        <v>1.4070027190000001</v>
      </c>
      <c r="Q108">
        <v>1.522866931</v>
      </c>
    </row>
    <row r="109" spans="1:17" x14ac:dyDescent="0.2">
      <c r="A109" s="5">
        <f t="shared" si="1"/>
        <v>1997</v>
      </c>
      <c r="C109">
        <v>8.4881665999999995E-2</v>
      </c>
      <c r="D109">
        <v>0.195868126</v>
      </c>
      <c r="E109">
        <v>0.31376278800000001</v>
      </c>
      <c r="F109">
        <v>0.459295544</v>
      </c>
      <c r="G109">
        <v>0.58862360199999997</v>
      </c>
      <c r="H109">
        <v>0.69781833100000001</v>
      </c>
      <c r="I109">
        <v>0.79679873899999998</v>
      </c>
      <c r="J109">
        <v>0.91486126300000004</v>
      </c>
      <c r="K109">
        <v>1.0569570109999999</v>
      </c>
      <c r="L109">
        <v>1.147231476</v>
      </c>
      <c r="M109">
        <v>1.290106451</v>
      </c>
      <c r="N109">
        <v>1.3879178889999999</v>
      </c>
      <c r="O109">
        <v>1.4316667599999999</v>
      </c>
      <c r="P109">
        <v>1.4070027190000001</v>
      </c>
      <c r="Q109">
        <v>1.522866931</v>
      </c>
    </row>
    <row r="110" spans="1:17" x14ac:dyDescent="0.2">
      <c r="A110" s="5">
        <f t="shared" si="1"/>
        <v>1998</v>
      </c>
      <c r="C110">
        <v>8.4881665999999995E-2</v>
      </c>
      <c r="D110">
        <v>0.195868126</v>
      </c>
      <c r="E110">
        <v>0.31376278800000001</v>
      </c>
      <c r="F110">
        <v>0.459295544</v>
      </c>
      <c r="G110">
        <v>0.58862360199999997</v>
      </c>
      <c r="H110">
        <v>0.69781833100000001</v>
      </c>
      <c r="I110">
        <v>0.79679873899999998</v>
      </c>
      <c r="J110">
        <v>0.91486126300000004</v>
      </c>
      <c r="K110">
        <v>1.0569570109999999</v>
      </c>
      <c r="L110">
        <v>1.147231476</v>
      </c>
      <c r="M110">
        <v>1.290106451</v>
      </c>
      <c r="N110">
        <v>1.3879178889999999</v>
      </c>
      <c r="O110">
        <v>1.4316667599999999</v>
      </c>
      <c r="P110">
        <v>1.4070027190000001</v>
      </c>
      <c r="Q110">
        <v>1.522866931</v>
      </c>
    </row>
    <row r="111" spans="1:17" x14ac:dyDescent="0.2">
      <c r="A111" s="5">
        <f t="shared" si="1"/>
        <v>1999</v>
      </c>
      <c r="C111">
        <v>8.4881665999999995E-2</v>
      </c>
      <c r="D111">
        <v>0.195868126</v>
      </c>
      <c r="E111">
        <v>0.31376278800000001</v>
      </c>
      <c r="F111">
        <v>0.459295544</v>
      </c>
      <c r="G111">
        <v>0.58862360199999997</v>
      </c>
      <c r="H111">
        <v>0.69781833100000001</v>
      </c>
      <c r="I111">
        <v>0.79679873899999998</v>
      </c>
      <c r="J111">
        <v>0.91486126300000004</v>
      </c>
      <c r="K111">
        <v>1.0569570109999999</v>
      </c>
      <c r="L111">
        <v>1.147231476</v>
      </c>
      <c r="M111">
        <v>1.290106451</v>
      </c>
      <c r="N111">
        <v>1.3879178889999999</v>
      </c>
      <c r="O111">
        <v>1.4316667599999999</v>
      </c>
      <c r="P111">
        <v>1.4070027190000001</v>
      </c>
      <c r="Q111">
        <v>1.522866931</v>
      </c>
    </row>
    <row r="112" spans="1:17" x14ac:dyDescent="0.2">
      <c r="A112" s="5">
        <f t="shared" si="1"/>
        <v>2000</v>
      </c>
      <c r="C112">
        <v>8.4881665999999995E-2</v>
      </c>
      <c r="D112">
        <v>0.195868126</v>
      </c>
      <c r="E112">
        <v>0.31376278800000001</v>
      </c>
      <c r="F112">
        <v>0.459295544</v>
      </c>
      <c r="G112">
        <v>0.58862360199999997</v>
      </c>
      <c r="H112">
        <v>0.69781833100000001</v>
      </c>
      <c r="I112">
        <v>0.79679873899999998</v>
      </c>
      <c r="J112">
        <v>0.91486126300000004</v>
      </c>
      <c r="K112">
        <v>1.0569570109999999</v>
      </c>
      <c r="L112">
        <v>1.147231476</v>
      </c>
      <c r="M112">
        <v>1.290106451</v>
      </c>
      <c r="N112">
        <v>1.3879178889999999</v>
      </c>
      <c r="O112">
        <v>1.4316667599999999</v>
      </c>
      <c r="P112">
        <v>1.4070027190000001</v>
      </c>
      <c r="Q112">
        <v>1.522866931</v>
      </c>
    </row>
    <row r="113" spans="1:17" x14ac:dyDescent="0.2">
      <c r="A113" s="5">
        <f t="shared" si="1"/>
        <v>2001</v>
      </c>
      <c r="C113">
        <v>8.4881665999999995E-2</v>
      </c>
      <c r="D113">
        <v>0.195868126</v>
      </c>
      <c r="E113">
        <v>0.31376278800000001</v>
      </c>
      <c r="F113">
        <v>0.459295544</v>
      </c>
      <c r="G113">
        <v>0.58862360199999997</v>
      </c>
      <c r="H113">
        <v>0.69781833100000001</v>
      </c>
      <c r="I113">
        <v>0.79679873899999998</v>
      </c>
      <c r="J113">
        <v>0.91486126300000004</v>
      </c>
      <c r="K113">
        <v>1.0569570109999999</v>
      </c>
      <c r="L113">
        <v>1.147231476</v>
      </c>
      <c r="M113">
        <v>1.290106451</v>
      </c>
      <c r="N113">
        <v>1.3879178889999999</v>
      </c>
      <c r="O113">
        <v>1.4316667599999999</v>
      </c>
      <c r="P113">
        <v>1.4070027190000001</v>
      </c>
      <c r="Q113">
        <v>1.522866931</v>
      </c>
    </row>
    <row r="114" spans="1:17" x14ac:dyDescent="0.2">
      <c r="A114" s="5">
        <f t="shared" si="1"/>
        <v>2002</v>
      </c>
      <c r="C114">
        <v>8.4881665999999995E-2</v>
      </c>
      <c r="D114">
        <v>0.195868126</v>
      </c>
      <c r="E114">
        <v>0.31376278800000001</v>
      </c>
      <c r="F114">
        <v>0.459295544</v>
      </c>
      <c r="G114">
        <v>0.58862360199999997</v>
      </c>
      <c r="H114">
        <v>0.69781833100000001</v>
      </c>
      <c r="I114">
        <v>0.79679873899999998</v>
      </c>
      <c r="J114">
        <v>0.91486126300000004</v>
      </c>
      <c r="K114">
        <v>1.0569570109999999</v>
      </c>
      <c r="L114">
        <v>1.147231476</v>
      </c>
      <c r="M114">
        <v>1.290106451</v>
      </c>
      <c r="N114">
        <v>1.3879178889999999</v>
      </c>
      <c r="O114">
        <v>1.4316667599999999</v>
      </c>
      <c r="P114">
        <v>1.4070027190000001</v>
      </c>
      <c r="Q114">
        <v>1.522866931</v>
      </c>
    </row>
    <row r="115" spans="1:17" x14ac:dyDescent="0.2">
      <c r="A115" s="5">
        <f t="shared" si="1"/>
        <v>2003</v>
      </c>
      <c r="C115">
        <v>8.4881665999999995E-2</v>
      </c>
      <c r="D115">
        <v>0.195868126</v>
      </c>
      <c r="E115">
        <v>0.31376278800000001</v>
      </c>
      <c r="F115">
        <v>0.459295544</v>
      </c>
      <c r="G115">
        <v>0.58862360199999997</v>
      </c>
      <c r="H115">
        <v>0.69781833100000001</v>
      </c>
      <c r="I115">
        <v>0.79679873899999998</v>
      </c>
      <c r="J115">
        <v>0.91486126300000004</v>
      </c>
      <c r="K115">
        <v>1.0569570109999999</v>
      </c>
      <c r="L115">
        <v>1.147231476</v>
      </c>
      <c r="M115">
        <v>1.290106451</v>
      </c>
      <c r="N115">
        <v>1.3879178889999999</v>
      </c>
      <c r="O115">
        <v>1.4316667599999999</v>
      </c>
      <c r="P115">
        <v>1.4070027190000001</v>
      </c>
      <c r="Q115">
        <v>1.522866931</v>
      </c>
    </row>
    <row r="116" spans="1:17" x14ac:dyDescent="0.2">
      <c r="A116" s="5">
        <f t="shared" si="1"/>
        <v>2004</v>
      </c>
      <c r="C116">
        <v>8.4881665999999995E-2</v>
      </c>
      <c r="D116">
        <v>0.195868126</v>
      </c>
      <c r="E116">
        <v>0.31376278800000001</v>
      </c>
      <c r="F116">
        <v>0.459295544</v>
      </c>
      <c r="G116">
        <v>0.58862360199999997</v>
      </c>
      <c r="H116">
        <v>0.69781833100000001</v>
      </c>
      <c r="I116">
        <v>0.79679873899999998</v>
      </c>
      <c r="J116">
        <v>0.91486126300000004</v>
      </c>
      <c r="K116">
        <v>1.0569570109999999</v>
      </c>
      <c r="L116">
        <v>1.147231476</v>
      </c>
      <c r="M116">
        <v>1.290106451</v>
      </c>
      <c r="N116">
        <v>1.3879178889999999</v>
      </c>
      <c r="O116">
        <v>1.4316667599999999</v>
      </c>
      <c r="P116">
        <v>1.4070027190000001</v>
      </c>
      <c r="Q116">
        <v>1.522866931</v>
      </c>
    </row>
    <row r="117" spans="1:17" x14ac:dyDescent="0.2">
      <c r="A117" s="5">
        <f t="shared" si="1"/>
        <v>2005</v>
      </c>
      <c r="C117">
        <v>8.4881665999999995E-2</v>
      </c>
      <c r="D117">
        <v>0.195868126</v>
      </c>
      <c r="E117">
        <v>0.31376278800000001</v>
      </c>
      <c r="F117">
        <v>0.459295544</v>
      </c>
      <c r="G117">
        <v>0.58862360199999997</v>
      </c>
      <c r="H117">
        <v>0.69781833100000001</v>
      </c>
      <c r="I117">
        <v>0.79679873899999998</v>
      </c>
      <c r="J117">
        <v>0.91486126300000004</v>
      </c>
      <c r="K117">
        <v>1.0569570109999999</v>
      </c>
      <c r="L117">
        <v>1.147231476</v>
      </c>
      <c r="M117">
        <v>1.290106451</v>
      </c>
      <c r="N117">
        <v>1.3879178889999999</v>
      </c>
      <c r="O117">
        <v>1.4316667599999999</v>
      </c>
      <c r="P117">
        <v>1.4070027190000001</v>
      </c>
      <c r="Q117">
        <v>1.522866931</v>
      </c>
    </row>
    <row r="118" spans="1:17" x14ac:dyDescent="0.2">
      <c r="A118" s="5">
        <f t="shared" si="1"/>
        <v>2006</v>
      </c>
      <c r="C118">
        <v>8.4881665999999995E-2</v>
      </c>
      <c r="D118">
        <v>0.195868126</v>
      </c>
      <c r="E118">
        <v>0.31376278800000001</v>
      </c>
      <c r="F118">
        <v>0.459295544</v>
      </c>
      <c r="G118">
        <v>0.58862360199999997</v>
      </c>
      <c r="H118">
        <v>0.69781833100000001</v>
      </c>
      <c r="I118">
        <v>0.79679873899999998</v>
      </c>
      <c r="J118">
        <v>0.91486126300000004</v>
      </c>
      <c r="K118">
        <v>1.0569570109999999</v>
      </c>
      <c r="L118">
        <v>1.147231476</v>
      </c>
      <c r="M118">
        <v>1.290106451</v>
      </c>
      <c r="N118">
        <v>1.3879178889999999</v>
      </c>
      <c r="O118">
        <v>1.4316667599999999</v>
      </c>
      <c r="P118">
        <v>1.4070027190000001</v>
      </c>
      <c r="Q118">
        <v>1.522866931</v>
      </c>
    </row>
    <row r="119" spans="1:17" x14ac:dyDescent="0.2">
      <c r="A119" s="5">
        <f t="shared" si="1"/>
        <v>2007</v>
      </c>
      <c r="C119">
        <v>8.4881665999999995E-2</v>
      </c>
      <c r="D119">
        <v>0.195868126</v>
      </c>
      <c r="E119">
        <v>0.31376278800000001</v>
      </c>
      <c r="F119">
        <v>0.459295544</v>
      </c>
      <c r="G119">
        <v>0.58862360199999997</v>
      </c>
      <c r="H119">
        <v>0.69781833100000001</v>
      </c>
      <c r="I119">
        <v>0.79679873899999998</v>
      </c>
      <c r="J119">
        <v>0.91486126300000004</v>
      </c>
      <c r="K119">
        <v>1.0569570109999999</v>
      </c>
      <c r="L119">
        <v>1.147231476</v>
      </c>
      <c r="M119">
        <v>1.290106451</v>
      </c>
      <c r="N119">
        <v>1.3879178889999999</v>
      </c>
      <c r="O119">
        <v>1.4316667599999999</v>
      </c>
      <c r="P119">
        <v>1.4070027190000001</v>
      </c>
      <c r="Q119">
        <v>1.522866931</v>
      </c>
    </row>
    <row r="120" spans="1:17" x14ac:dyDescent="0.2">
      <c r="A120" s="5">
        <f t="shared" si="1"/>
        <v>2008</v>
      </c>
      <c r="C120">
        <v>8.4881665999999995E-2</v>
      </c>
      <c r="D120">
        <v>0.195868126</v>
      </c>
      <c r="E120">
        <v>0.31376278800000001</v>
      </c>
      <c r="F120">
        <v>0.459295544</v>
      </c>
      <c r="G120">
        <v>0.58862360199999997</v>
      </c>
      <c r="H120">
        <v>0.69781833100000001</v>
      </c>
      <c r="I120">
        <v>0.79679873899999998</v>
      </c>
      <c r="J120">
        <v>0.91486126300000004</v>
      </c>
      <c r="K120">
        <v>1.0569570109999999</v>
      </c>
      <c r="L120">
        <v>1.147231476</v>
      </c>
      <c r="M120">
        <v>1.290106451</v>
      </c>
      <c r="N120">
        <v>1.3879178889999999</v>
      </c>
      <c r="O120">
        <v>1.4316667599999999</v>
      </c>
      <c r="P120">
        <v>1.4070027190000001</v>
      </c>
      <c r="Q120">
        <v>1.522866931</v>
      </c>
    </row>
    <row r="121" spans="1:17" x14ac:dyDescent="0.2">
      <c r="A121" s="5">
        <f t="shared" si="1"/>
        <v>2009</v>
      </c>
      <c r="C121">
        <v>8.4881665999999995E-2</v>
      </c>
      <c r="D121">
        <v>0.195868126</v>
      </c>
      <c r="E121">
        <v>0.31376278800000001</v>
      </c>
      <c r="F121">
        <v>0.459295544</v>
      </c>
      <c r="G121">
        <v>0.58862360199999997</v>
      </c>
      <c r="H121">
        <v>0.69781833100000001</v>
      </c>
      <c r="I121">
        <v>0.79679873899999998</v>
      </c>
      <c r="J121">
        <v>0.91486126300000004</v>
      </c>
      <c r="K121">
        <v>1.0569570109999999</v>
      </c>
      <c r="L121">
        <v>1.147231476</v>
      </c>
      <c r="M121">
        <v>1.290106451</v>
      </c>
      <c r="N121">
        <v>1.3879178889999999</v>
      </c>
      <c r="O121">
        <v>1.4316667599999999</v>
      </c>
      <c r="P121">
        <v>1.4070027190000001</v>
      </c>
      <c r="Q121">
        <v>1.522866931</v>
      </c>
    </row>
    <row r="122" spans="1:17" x14ac:dyDescent="0.2">
      <c r="A122" s="5">
        <f t="shared" si="1"/>
        <v>2010</v>
      </c>
      <c r="C122">
        <v>8.4881665999999995E-2</v>
      </c>
      <c r="D122">
        <v>0.195868126</v>
      </c>
      <c r="E122">
        <v>0.31376278800000001</v>
      </c>
      <c r="F122">
        <v>0.459295544</v>
      </c>
      <c r="G122">
        <v>0.58862360199999997</v>
      </c>
      <c r="H122">
        <v>0.69781833100000001</v>
      </c>
      <c r="I122">
        <v>0.79679873899999998</v>
      </c>
      <c r="J122">
        <v>0.91486126300000004</v>
      </c>
      <c r="K122">
        <v>1.0569570109999999</v>
      </c>
      <c r="L122">
        <v>1.147231476</v>
      </c>
      <c r="M122">
        <v>1.290106451</v>
      </c>
      <c r="N122">
        <v>1.3879178889999999</v>
      </c>
      <c r="O122">
        <v>1.4316667599999999</v>
      </c>
      <c r="P122">
        <v>1.4070027190000001</v>
      </c>
      <c r="Q122">
        <v>1.522866931</v>
      </c>
    </row>
    <row r="123" spans="1:17" x14ac:dyDescent="0.2">
      <c r="A123" s="5">
        <f t="shared" si="1"/>
        <v>2011</v>
      </c>
      <c r="C123">
        <v>8.4881665999999995E-2</v>
      </c>
      <c r="D123">
        <v>0.195868126</v>
      </c>
      <c r="E123">
        <v>0.31376278800000001</v>
      </c>
      <c r="F123">
        <v>0.459295544</v>
      </c>
      <c r="G123">
        <v>0.58862360199999997</v>
      </c>
      <c r="H123">
        <v>0.69781833100000001</v>
      </c>
      <c r="I123">
        <v>0.79679873899999998</v>
      </c>
      <c r="J123">
        <v>0.91486126300000004</v>
      </c>
      <c r="K123">
        <v>1.0569570109999999</v>
      </c>
      <c r="L123">
        <v>1.147231476</v>
      </c>
      <c r="M123">
        <v>1.290106451</v>
      </c>
      <c r="N123">
        <v>1.3879178889999999</v>
      </c>
      <c r="O123">
        <v>1.4316667599999999</v>
      </c>
      <c r="P123">
        <v>1.4070027190000001</v>
      </c>
      <c r="Q123">
        <v>1.522866931</v>
      </c>
    </row>
    <row r="124" spans="1:17" x14ac:dyDescent="0.2">
      <c r="A124" s="5">
        <f t="shared" si="1"/>
        <v>2012</v>
      </c>
      <c r="C124">
        <v>8.4881665999999995E-2</v>
      </c>
      <c r="D124">
        <v>0.195868126</v>
      </c>
      <c r="E124">
        <v>0.31376278800000001</v>
      </c>
      <c r="F124">
        <v>0.459295544</v>
      </c>
      <c r="G124">
        <v>0.58862360199999997</v>
      </c>
      <c r="H124">
        <v>0.69781833100000001</v>
      </c>
      <c r="I124">
        <v>0.79679873899999998</v>
      </c>
      <c r="J124">
        <v>0.91486126300000004</v>
      </c>
      <c r="K124">
        <v>1.0569570109999999</v>
      </c>
      <c r="L124">
        <v>1.147231476</v>
      </c>
      <c r="M124">
        <v>1.290106451</v>
      </c>
      <c r="N124">
        <v>1.3879178889999999</v>
      </c>
      <c r="O124">
        <v>1.4316667599999999</v>
      </c>
      <c r="P124">
        <v>1.4070027190000001</v>
      </c>
      <c r="Q124">
        <v>1.522866931</v>
      </c>
    </row>
    <row r="125" spans="1:17" x14ac:dyDescent="0.2">
      <c r="A125" s="5">
        <f t="shared" si="1"/>
        <v>2013</v>
      </c>
      <c r="C125">
        <v>8.4881665999999995E-2</v>
      </c>
      <c r="D125">
        <v>0.195868126</v>
      </c>
      <c r="E125">
        <v>0.31376278800000001</v>
      </c>
      <c r="F125">
        <v>0.459295544</v>
      </c>
      <c r="G125">
        <v>0.58862360199999997</v>
      </c>
      <c r="H125">
        <v>0.69781833100000001</v>
      </c>
      <c r="I125">
        <v>0.79679873899999998</v>
      </c>
      <c r="J125">
        <v>0.91486126300000004</v>
      </c>
      <c r="K125">
        <v>1.0569570109999999</v>
      </c>
      <c r="L125">
        <v>1.147231476</v>
      </c>
      <c r="M125">
        <v>1.290106451</v>
      </c>
      <c r="N125">
        <v>1.3879178889999999</v>
      </c>
      <c r="O125">
        <v>1.4316667599999999</v>
      </c>
      <c r="P125">
        <v>1.4070027190000001</v>
      </c>
      <c r="Q125">
        <v>1.522866931</v>
      </c>
    </row>
    <row r="126" spans="1:17" x14ac:dyDescent="0.2">
      <c r="A126" s="5">
        <f t="shared" si="1"/>
        <v>2014</v>
      </c>
      <c r="C126">
        <v>8.4881665999999995E-2</v>
      </c>
      <c r="D126">
        <v>0.195868126</v>
      </c>
      <c r="E126">
        <v>0.31376278800000001</v>
      </c>
      <c r="F126">
        <v>0.459295544</v>
      </c>
      <c r="G126">
        <v>0.58862360199999997</v>
      </c>
      <c r="H126">
        <v>0.69781833100000001</v>
      </c>
      <c r="I126">
        <v>0.79679873899999998</v>
      </c>
      <c r="J126">
        <v>0.91486126300000004</v>
      </c>
      <c r="K126">
        <v>1.0569570109999999</v>
      </c>
      <c r="L126">
        <v>1.147231476</v>
      </c>
      <c r="M126">
        <v>1.290106451</v>
      </c>
      <c r="N126">
        <v>1.3879178889999999</v>
      </c>
      <c r="O126">
        <v>1.4316667599999999</v>
      </c>
      <c r="P126">
        <v>1.4070027190000001</v>
      </c>
      <c r="Q126">
        <v>1.522866931</v>
      </c>
    </row>
    <row r="127" spans="1:17" x14ac:dyDescent="0.2">
      <c r="A127" s="5">
        <f t="shared" si="1"/>
        <v>2015</v>
      </c>
      <c r="C127">
        <v>8.4881665999999995E-2</v>
      </c>
      <c r="D127">
        <v>0.195868126</v>
      </c>
      <c r="E127">
        <v>0.31376278800000001</v>
      </c>
      <c r="F127">
        <v>0.459295544</v>
      </c>
      <c r="G127">
        <v>0.58862360199999997</v>
      </c>
      <c r="H127">
        <v>0.69781833100000001</v>
      </c>
      <c r="I127">
        <v>0.79679873899999998</v>
      </c>
      <c r="J127">
        <v>0.91486126300000004</v>
      </c>
      <c r="K127">
        <v>1.0569570109999999</v>
      </c>
      <c r="L127">
        <v>1.147231476</v>
      </c>
      <c r="M127">
        <v>1.290106451</v>
      </c>
      <c r="N127">
        <v>1.3879178889999999</v>
      </c>
      <c r="O127">
        <v>1.4316667599999999</v>
      </c>
      <c r="P127">
        <v>1.4070027190000001</v>
      </c>
      <c r="Q127">
        <v>1.522866931</v>
      </c>
    </row>
    <row r="128" spans="1:17" x14ac:dyDescent="0.2">
      <c r="A128" s="5">
        <f t="shared" si="1"/>
        <v>2016</v>
      </c>
      <c r="C128">
        <v>8.4881665999999995E-2</v>
      </c>
      <c r="D128">
        <v>0.195868126</v>
      </c>
      <c r="E128">
        <v>0.31376278800000001</v>
      </c>
      <c r="F128">
        <v>0.459295544</v>
      </c>
      <c r="G128">
        <v>0.58862360199999997</v>
      </c>
      <c r="H128">
        <v>0.69781833100000001</v>
      </c>
      <c r="I128">
        <v>0.79679873899999998</v>
      </c>
      <c r="J128">
        <v>0.91486126300000004</v>
      </c>
      <c r="K128">
        <v>1.0569570109999999</v>
      </c>
      <c r="L128">
        <v>1.147231476</v>
      </c>
      <c r="M128">
        <v>1.290106451</v>
      </c>
      <c r="N128">
        <v>1.3879178889999999</v>
      </c>
      <c r="O128">
        <v>1.4316667599999999</v>
      </c>
      <c r="P128">
        <v>1.4070027190000001</v>
      </c>
      <c r="Q128">
        <v>1.522866931</v>
      </c>
    </row>
    <row r="129" spans="1:57" x14ac:dyDescent="0.2">
      <c r="A129" s="5">
        <f t="shared" si="1"/>
        <v>2017</v>
      </c>
      <c r="C129">
        <v>8.4881665999999995E-2</v>
      </c>
      <c r="D129">
        <v>0.195868126</v>
      </c>
      <c r="E129">
        <v>0.31376278800000001</v>
      </c>
      <c r="F129">
        <v>0.459295544</v>
      </c>
      <c r="G129">
        <v>0.58862360199999997</v>
      </c>
      <c r="H129">
        <v>0.69781833100000001</v>
      </c>
      <c r="I129">
        <v>0.79679873899999998</v>
      </c>
      <c r="J129">
        <v>0.91486126300000004</v>
      </c>
      <c r="K129">
        <v>1.0569570109999999</v>
      </c>
      <c r="L129">
        <v>1.147231476</v>
      </c>
      <c r="M129">
        <v>1.290106451</v>
      </c>
      <c r="N129">
        <v>1.3879178889999999</v>
      </c>
      <c r="O129">
        <v>1.4316667599999999</v>
      </c>
      <c r="P129">
        <v>1.4070027190000001</v>
      </c>
      <c r="Q129">
        <v>1.522866931</v>
      </c>
    </row>
    <row r="130" spans="1:57" x14ac:dyDescent="0.2">
      <c r="A130" s="5">
        <f t="shared" si="1"/>
        <v>2018</v>
      </c>
      <c r="C130">
        <v>8.4881665999999995E-2</v>
      </c>
      <c r="D130">
        <v>0.195868126</v>
      </c>
      <c r="E130">
        <v>0.31376278800000001</v>
      </c>
      <c r="F130">
        <v>0.459295544</v>
      </c>
      <c r="G130">
        <v>0.58862360199999997</v>
      </c>
      <c r="H130">
        <v>0.69781833100000001</v>
      </c>
      <c r="I130">
        <v>0.79679873899999998</v>
      </c>
      <c r="J130">
        <v>0.91486126300000004</v>
      </c>
      <c r="K130">
        <v>1.0569570109999999</v>
      </c>
      <c r="L130">
        <v>1.147231476</v>
      </c>
      <c r="M130">
        <v>1.290106451</v>
      </c>
      <c r="N130">
        <v>1.3879178889999999</v>
      </c>
      <c r="O130">
        <v>1.4316667599999999</v>
      </c>
      <c r="P130">
        <v>1.4070027190000001</v>
      </c>
      <c r="Q130">
        <v>1.522866931</v>
      </c>
    </row>
    <row r="131" spans="1:57" x14ac:dyDescent="0.2">
      <c r="A131" s="5">
        <f t="shared" si="1"/>
        <v>2019</v>
      </c>
      <c r="C131">
        <v>8.4881665999999995E-2</v>
      </c>
      <c r="D131">
        <v>0.195868126</v>
      </c>
      <c r="E131">
        <v>0.31376278800000001</v>
      </c>
      <c r="F131">
        <v>0.459295544</v>
      </c>
      <c r="G131">
        <v>0.58862360199999997</v>
      </c>
      <c r="H131">
        <v>0.69781833100000001</v>
      </c>
      <c r="I131">
        <v>0.79679873899999998</v>
      </c>
      <c r="J131">
        <v>0.91486126300000004</v>
      </c>
      <c r="K131">
        <v>1.0569570109999999</v>
      </c>
      <c r="L131">
        <v>1.147231476</v>
      </c>
      <c r="M131">
        <v>1.290106451</v>
      </c>
      <c r="N131">
        <v>1.3879178889999999</v>
      </c>
      <c r="O131">
        <v>1.4316667599999999</v>
      </c>
      <c r="P131">
        <v>1.4070027190000001</v>
      </c>
      <c r="Q131">
        <v>1.522866931</v>
      </c>
    </row>
    <row r="132" spans="1:57" x14ac:dyDescent="0.2">
      <c r="B132" t="s">
        <v>10</v>
      </c>
      <c r="C132">
        <v>1965</v>
      </c>
      <c r="D132">
        <v>1966</v>
      </c>
      <c r="E132">
        <v>1967</v>
      </c>
      <c r="F132">
        <v>1968</v>
      </c>
      <c r="G132">
        <v>1969</v>
      </c>
      <c r="H132">
        <v>1970</v>
      </c>
      <c r="I132">
        <v>1971</v>
      </c>
      <c r="J132">
        <v>1972</v>
      </c>
      <c r="K132">
        <v>1973</v>
      </c>
      <c r="L132">
        <v>1974</v>
      </c>
      <c r="M132">
        <v>1975</v>
      </c>
      <c r="N132">
        <v>1976</v>
      </c>
      <c r="O132">
        <v>1977</v>
      </c>
      <c r="P132">
        <v>1978</v>
      </c>
      <c r="Q132">
        <v>1979</v>
      </c>
      <c r="R132">
        <v>1980</v>
      </c>
      <c r="S132">
        <v>1981</v>
      </c>
      <c r="T132">
        <v>1982</v>
      </c>
      <c r="U132">
        <v>1983</v>
      </c>
      <c r="V132">
        <v>1984</v>
      </c>
      <c r="W132">
        <v>1985</v>
      </c>
      <c r="X132">
        <v>1986</v>
      </c>
      <c r="Y132">
        <v>1987</v>
      </c>
      <c r="Z132">
        <v>1988</v>
      </c>
      <c r="AA132">
        <v>1989</v>
      </c>
      <c r="AB132">
        <v>1990</v>
      </c>
      <c r="AC132">
        <v>1991</v>
      </c>
      <c r="AD132">
        <v>1992</v>
      </c>
      <c r="AE132">
        <v>1993</v>
      </c>
      <c r="AF132">
        <v>1994</v>
      </c>
      <c r="AG132">
        <v>1995</v>
      </c>
      <c r="AH132">
        <v>1996</v>
      </c>
      <c r="AI132">
        <v>1997</v>
      </c>
      <c r="AJ132">
        <v>1998</v>
      </c>
      <c r="AK132">
        <v>1999</v>
      </c>
      <c r="AL132">
        <v>2000</v>
      </c>
      <c r="AM132">
        <v>2001</v>
      </c>
      <c r="AN132">
        <v>2002</v>
      </c>
      <c r="AO132">
        <v>2003</v>
      </c>
      <c r="AP132">
        <v>2004</v>
      </c>
      <c r="AQ132">
        <v>2005</v>
      </c>
      <c r="AR132">
        <v>2006</v>
      </c>
      <c r="AS132">
        <v>2007</v>
      </c>
      <c r="AT132">
        <v>2008</v>
      </c>
      <c r="AU132">
        <v>2009</v>
      </c>
      <c r="AV132">
        <v>2010</v>
      </c>
      <c r="AW132">
        <v>2011</v>
      </c>
      <c r="AX132">
        <v>2012</v>
      </c>
      <c r="AY132">
        <v>2013</v>
      </c>
      <c r="AZ132">
        <v>2014</v>
      </c>
      <c r="BA132">
        <v>2015</v>
      </c>
      <c r="BB132">
        <v>2016</v>
      </c>
      <c r="BC132">
        <v>2017</v>
      </c>
      <c r="BD132">
        <v>2018</v>
      </c>
      <c r="BE132">
        <v>2019</v>
      </c>
    </row>
    <row r="133" spans="1:57" x14ac:dyDescent="0.2">
      <c r="B133">
        <v>174.792</v>
      </c>
      <c r="C133">
        <v>230.55099999999999</v>
      </c>
      <c r="D133">
        <v>261.678</v>
      </c>
      <c r="E133">
        <v>550.36199999999997</v>
      </c>
      <c r="F133">
        <v>702.18100000000004</v>
      </c>
      <c r="G133">
        <v>862.78899999999999</v>
      </c>
      <c r="H133">
        <v>1256.5650000000001</v>
      </c>
      <c r="I133">
        <v>1743.7629999999999</v>
      </c>
      <c r="J133">
        <v>1874.5340000000001</v>
      </c>
      <c r="K133">
        <v>1758.9190000000001</v>
      </c>
      <c r="L133">
        <v>1588.39</v>
      </c>
      <c r="M133">
        <v>1356.7360000000001</v>
      </c>
      <c r="N133">
        <v>1177.8219999999999</v>
      </c>
      <c r="O133">
        <v>978.37</v>
      </c>
      <c r="P133">
        <v>979.43100000000004</v>
      </c>
      <c r="Q133">
        <v>935.71400000000006</v>
      </c>
      <c r="R133">
        <v>958.28</v>
      </c>
      <c r="S133">
        <v>973.50199999999995</v>
      </c>
      <c r="T133">
        <v>955.96400000000006</v>
      </c>
      <c r="U133">
        <v>981.45</v>
      </c>
      <c r="V133">
        <v>1092.0550000000001</v>
      </c>
      <c r="W133">
        <v>1139.6759999999999</v>
      </c>
      <c r="X133">
        <v>1141.9929999999999</v>
      </c>
      <c r="Y133">
        <v>859.41600000000005</v>
      </c>
      <c r="Z133">
        <v>1228.721</v>
      </c>
      <c r="AA133">
        <v>1229.5999999999999</v>
      </c>
      <c r="AB133">
        <v>1455.193</v>
      </c>
      <c r="AC133">
        <v>1195.64363</v>
      </c>
      <c r="AD133">
        <v>1390.29935</v>
      </c>
      <c r="AE133">
        <v>1326.60232</v>
      </c>
      <c r="AF133">
        <v>1329.35166</v>
      </c>
      <c r="AG133">
        <v>1264.2468899999999</v>
      </c>
      <c r="AH133">
        <v>1192.7810899999999</v>
      </c>
      <c r="AI133">
        <v>1124.4330500000001</v>
      </c>
      <c r="AJ133">
        <v>1102.15914</v>
      </c>
      <c r="AK133">
        <v>989.68030999999996</v>
      </c>
      <c r="AL133">
        <v>1132.70985</v>
      </c>
      <c r="AM133">
        <v>1387.1970200000001</v>
      </c>
      <c r="AN133">
        <v>1480.77388</v>
      </c>
      <c r="AO133">
        <v>1490.779227</v>
      </c>
      <c r="AP133">
        <v>1480.5516689999999</v>
      </c>
      <c r="AQ133">
        <v>1483.0218090000001</v>
      </c>
      <c r="AR133">
        <v>1488.0310449999999</v>
      </c>
      <c r="AS133">
        <v>1354.5017889999999</v>
      </c>
      <c r="AT133">
        <v>990.57806800000003</v>
      </c>
      <c r="AU133">
        <v>810.78434600000003</v>
      </c>
      <c r="AV133">
        <v>810.20650479999995</v>
      </c>
      <c r="AW133">
        <v>1199.041168</v>
      </c>
      <c r="AX133">
        <v>1205.212137</v>
      </c>
      <c r="AY133">
        <v>1270.7650900000001</v>
      </c>
      <c r="AZ133">
        <v>1297.41948</v>
      </c>
      <c r="BA133">
        <v>1321.5805829999999</v>
      </c>
      <c r="BB133">
        <v>1352.6592889999999</v>
      </c>
      <c r="BC133">
        <v>1359.273639</v>
      </c>
      <c r="BD133">
        <v>1379.306</v>
      </c>
      <c r="BE133">
        <v>1387</v>
      </c>
    </row>
    <row r="134" spans="1:57" x14ac:dyDescent="0.2">
      <c r="B134" t="s">
        <v>11</v>
      </c>
    </row>
    <row r="135" spans="1:57" x14ac:dyDescent="0.2">
      <c r="B135">
        <v>0.56384999999999996</v>
      </c>
      <c r="C135">
        <v>0.38424999999999998</v>
      </c>
      <c r="D135">
        <v>0.35361999999999999</v>
      </c>
      <c r="E135">
        <v>0.67945999999999995</v>
      </c>
      <c r="F135">
        <v>0.62695000000000001</v>
      </c>
      <c r="G135">
        <v>0.60335000000000005</v>
      </c>
      <c r="H135">
        <v>1.0384800000000001</v>
      </c>
      <c r="I135">
        <v>1.5569299999999999</v>
      </c>
      <c r="J135">
        <v>1.5365</v>
      </c>
      <c r="K135">
        <v>1.7244299999999999</v>
      </c>
      <c r="L135">
        <v>1.5726599999999999</v>
      </c>
      <c r="M135">
        <v>1.49092</v>
      </c>
      <c r="N135">
        <v>1.28024</v>
      </c>
      <c r="O135">
        <v>1.526946667</v>
      </c>
      <c r="P135">
        <v>1.5219494440000001</v>
      </c>
      <c r="Q135">
        <v>1.5195243519999999</v>
      </c>
      <c r="R135">
        <v>1.48537341</v>
      </c>
      <c r="S135">
        <v>1.48537341</v>
      </c>
      <c r="T135">
        <v>1.48537341</v>
      </c>
      <c r="U135">
        <v>1.48537341</v>
      </c>
      <c r="V135">
        <v>1.48537341</v>
      </c>
      <c r="W135">
        <v>1.48537341</v>
      </c>
      <c r="X135">
        <v>1.48537341</v>
      </c>
      <c r="Y135">
        <v>1.48537341</v>
      </c>
      <c r="Z135">
        <v>1.48537341</v>
      </c>
      <c r="AA135">
        <v>1.48537341</v>
      </c>
      <c r="AB135">
        <v>1.48537341</v>
      </c>
      <c r="AC135">
        <v>1.48537341</v>
      </c>
      <c r="AD135">
        <v>1.48537341</v>
      </c>
      <c r="AE135">
        <v>1.48537341</v>
      </c>
      <c r="AF135">
        <v>1.48537341</v>
      </c>
      <c r="AG135">
        <v>1.48537341</v>
      </c>
      <c r="AH135">
        <v>1.48537341</v>
      </c>
      <c r="AI135">
        <v>1.48537341</v>
      </c>
      <c r="AJ135">
        <v>1.48537341</v>
      </c>
      <c r="AK135">
        <v>1.48537341</v>
      </c>
      <c r="AL135">
        <v>1.48537341</v>
      </c>
      <c r="AM135">
        <v>1.48537341</v>
      </c>
      <c r="AN135">
        <v>1.48537341</v>
      </c>
      <c r="AO135">
        <v>1.5</v>
      </c>
      <c r="AP135">
        <v>1.5</v>
      </c>
      <c r="AQ135">
        <v>1.5</v>
      </c>
      <c r="AR135">
        <v>1.5</v>
      </c>
      <c r="AS135">
        <v>1.5</v>
      </c>
      <c r="AT135">
        <v>1.5</v>
      </c>
      <c r="AU135">
        <v>1.5</v>
      </c>
      <c r="AV135">
        <v>1.5</v>
      </c>
      <c r="AW135">
        <v>1.5</v>
      </c>
      <c r="AX135">
        <v>1.5</v>
      </c>
      <c r="AY135">
        <v>1.5</v>
      </c>
      <c r="AZ135">
        <v>1.5</v>
      </c>
      <c r="BA135">
        <v>1.5</v>
      </c>
      <c r="BB135">
        <v>1.5</v>
      </c>
      <c r="BC135">
        <v>1.5</v>
      </c>
      <c r="BD135">
        <v>1.5</v>
      </c>
      <c r="BE135">
        <v>1.5</v>
      </c>
    </row>
    <row r="136" spans="1:57" x14ac:dyDescent="0.2">
      <c r="B136" t="s">
        <v>12</v>
      </c>
    </row>
    <row r="137" spans="1:57" x14ac:dyDescent="0.2">
      <c r="B137">
        <v>12</v>
      </c>
    </row>
    <row r="138" spans="1:57" x14ac:dyDescent="0.2">
      <c r="B138" t="s">
        <v>13</v>
      </c>
    </row>
    <row r="139" spans="1:57" x14ac:dyDescent="0.2">
      <c r="B139">
        <v>1965</v>
      </c>
      <c r="C139">
        <v>1966</v>
      </c>
      <c r="D139">
        <v>1967</v>
      </c>
      <c r="E139">
        <v>1968</v>
      </c>
      <c r="F139">
        <v>1969</v>
      </c>
      <c r="G139">
        <v>1970</v>
      </c>
      <c r="H139">
        <v>1971</v>
      </c>
      <c r="I139">
        <v>1972</v>
      </c>
      <c r="J139">
        <v>1973</v>
      </c>
      <c r="K139">
        <v>1974</v>
      </c>
      <c r="L139">
        <v>1975</v>
      </c>
      <c r="M139">
        <v>1976</v>
      </c>
    </row>
    <row r="140" spans="1:57" x14ac:dyDescent="0.2">
      <c r="B140" t="s">
        <v>14</v>
      </c>
    </row>
    <row r="141" spans="1:57" x14ac:dyDescent="0.2">
      <c r="B141">
        <v>2816.4374280000002</v>
      </c>
      <c r="C141">
        <v>3473.5804750000002</v>
      </c>
      <c r="D141">
        <v>3802.169891</v>
      </c>
      <c r="E141">
        <v>5257.3046009999998</v>
      </c>
      <c r="F141">
        <v>6712.4684180000004</v>
      </c>
      <c r="G141">
        <v>5679.8098280000004</v>
      </c>
      <c r="H141">
        <v>5257.3312830000004</v>
      </c>
      <c r="I141">
        <v>5726.7434839999996</v>
      </c>
      <c r="J141">
        <v>4787.923949</v>
      </c>
      <c r="K141">
        <v>4740.9925880000001</v>
      </c>
      <c r="L141">
        <v>4271.5744599999998</v>
      </c>
      <c r="M141">
        <v>4318.5230579999998</v>
      </c>
    </row>
    <row r="142" spans="1:57" x14ac:dyDescent="0.2">
      <c r="B142" t="s">
        <v>15</v>
      </c>
    </row>
    <row r="143" spans="1:57" x14ac:dyDescent="0.2">
      <c r="B143">
        <v>563.28748559999997</v>
      </c>
      <c r="C143">
        <v>694.716095</v>
      </c>
      <c r="D143">
        <v>760.43397809999999</v>
      </c>
      <c r="E143">
        <v>1051.46092</v>
      </c>
      <c r="F143">
        <v>1342.493684</v>
      </c>
      <c r="G143">
        <v>1135.9619660000001</v>
      </c>
      <c r="H143">
        <v>1051.466257</v>
      </c>
      <c r="I143">
        <v>1145.3486969999999</v>
      </c>
      <c r="J143">
        <v>957.58478979999995</v>
      </c>
      <c r="K143">
        <v>948.19851759999995</v>
      </c>
      <c r="L143">
        <v>854.31489190000002</v>
      </c>
      <c r="M143">
        <v>863.70461160000002</v>
      </c>
    </row>
    <row r="144" spans="1:57" x14ac:dyDescent="0.2">
      <c r="B144" t="s">
        <v>16</v>
      </c>
    </row>
    <row r="145" spans="2:16" x14ac:dyDescent="0.2">
      <c r="B145">
        <v>14</v>
      </c>
    </row>
    <row r="146" spans="2:16" x14ac:dyDescent="0.2">
      <c r="B146" t="s">
        <v>17</v>
      </c>
    </row>
    <row r="147" spans="2:16" x14ac:dyDescent="0.2">
      <c r="C147">
        <v>2006</v>
      </c>
      <c r="D147">
        <v>2007</v>
      </c>
      <c r="E147">
        <v>2008</v>
      </c>
      <c r="F147">
        <v>2009</v>
      </c>
      <c r="G147">
        <v>2010</v>
      </c>
      <c r="H147">
        <v>2011</v>
      </c>
      <c r="I147">
        <v>2012</v>
      </c>
      <c r="J147">
        <v>2013</v>
      </c>
      <c r="K147">
        <v>2014</v>
      </c>
      <c r="L147">
        <v>2015</v>
      </c>
      <c r="M147">
        <v>2016</v>
      </c>
      <c r="N147">
        <v>2017</v>
      </c>
      <c r="O147">
        <v>2018</v>
      </c>
      <c r="P147">
        <v>2019</v>
      </c>
    </row>
    <row r="148" spans="2:16" x14ac:dyDescent="0.2">
      <c r="B148" t="s">
        <v>18</v>
      </c>
    </row>
    <row r="149" spans="2:16" x14ac:dyDescent="0.2">
      <c r="C149" s="3">
        <v>0.55500000000000005</v>
      </c>
      <c r="D149" s="3">
        <v>0.63800000000000001</v>
      </c>
      <c r="E149" s="3">
        <v>0.316</v>
      </c>
      <c r="F149" s="3">
        <v>0.28499999999999998</v>
      </c>
      <c r="G149" s="3">
        <v>0.67900000000000005</v>
      </c>
      <c r="H149" s="3">
        <v>0.54300000000000004</v>
      </c>
      <c r="I149" s="3">
        <v>0.66100000000000003</v>
      </c>
      <c r="J149" s="3">
        <v>0.69399999999999995</v>
      </c>
      <c r="K149" s="3">
        <v>0.89700000000000002</v>
      </c>
      <c r="L149" s="3">
        <v>0.95299999999999996</v>
      </c>
      <c r="M149" s="3">
        <v>0.77600000000000002</v>
      </c>
      <c r="N149" s="3">
        <v>0.73</v>
      </c>
      <c r="O149" s="3">
        <v>0.67200000000000004</v>
      </c>
      <c r="P149" s="3">
        <v>0.68</v>
      </c>
    </row>
    <row r="150" spans="2:16" x14ac:dyDescent="0.2">
      <c r="B150" t="s">
        <v>19</v>
      </c>
    </row>
    <row r="151" spans="2:16" x14ac:dyDescent="0.2">
      <c r="C151" s="3">
        <v>0.14073450000000001</v>
      </c>
      <c r="D151" s="3">
        <v>0.23869675000000001</v>
      </c>
      <c r="E151" s="3">
        <v>0.17743585000000001</v>
      </c>
      <c r="F151" s="3">
        <v>0.33196785000000001</v>
      </c>
      <c r="G151" s="3">
        <v>0.23676510000000001</v>
      </c>
      <c r="H151" s="3">
        <v>0.15784339999999999</v>
      </c>
      <c r="I151" s="3">
        <v>0.17246875</v>
      </c>
      <c r="J151" s="3">
        <v>0.10762049999999999</v>
      </c>
      <c r="K151" s="3">
        <v>0.11810660000000001</v>
      </c>
      <c r="L151" s="3">
        <v>0.12583320000000001</v>
      </c>
      <c r="M151" s="3">
        <v>0.10072175</v>
      </c>
      <c r="N151" s="3">
        <v>9.4374899999999998E-2</v>
      </c>
      <c r="O151" s="3">
        <v>9.2719200000000002E-2</v>
      </c>
      <c r="P151" s="3">
        <v>8.8028049999999997E-2</v>
      </c>
    </row>
    <row r="152" spans="2:16" x14ac:dyDescent="0.2">
      <c r="B152" t="s">
        <v>20</v>
      </c>
    </row>
    <row r="153" spans="2:16" x14ac:dyDescent="0.2">
      <c r="B153">
        <v>1.9380752000000001E-2</v>
      </c>
      <c r="C153">
        <v>0.10145982200000001</v>
      </c>
      <c r="D153">
        <v>0.24414475499999999</v>
      </c>
      <c r="E153">
        <v>0.37814567100000002</v>
      </c>
      <c r="F153">
        <v>0.52699222899999998</v>
      </c>
      <c r="G153">
        <v>0.65206661499999996</v>
      </c>
      <c r="H153">
        <v>0.76360385099999994</v>
      </c>
      <c r="I153">
        <v>0.84666801899999999</v>
      </c>
      <c r="J153">
        <v>0.93351983299999997</v>
      </c>
      <c r="K153">
        <v>0.97143749400000001</v>
      </c>
      <c r="L153">
        <v>1.0011509190000001</v>
      </c>
      <c r="M153">
        <v>1.1495346909999999</v>
      </c>
      <c r="N153">
        <v>1.2116872009999999</v>
      </c>
      <c r="O153">
        <v>1.281049807</v>
      </c>
      <c r="P153">
        <v>1.179917849</v>
      </c>
    </row>
    <row r="154" spans="2:16" x14ac:dyDescent="0.2">
      <c r="B154">
        <v>1.8495648999999999E-2</v>
      </c>
      <c r="C154">
        <v>8.7193363999999995E-2</v>
      </c>
      <c r="D154">
        <v>0.279247415</v>
      </c>
      <c r="E154">
        <v>0.43718783300000003</v>
      </c>
      <c r="F154">
        <v>0.58248880300000005</v>
      </c>
      <c r="G154">
        <v>0.68663239899999995</v>
      </c>
      <c r="H154">
        <v>0.78823631599999999</v>
      </c>
      <c r="I154">
        <v>0.87099972599999997</v>
      </c>
      <c r="J154">
        <v>0.970100191</v>
      </c>
      <c r="K154">
        <v>1.1027085160000001</v>
      </c>
      <c r="L154">
        <v>1.1056714510000001</v>
      </c>
      <c r="M154">
        <v>1.2369484479999999</v>
      </c>
      <c r="N154">
        <v>1.2354868450000001</v>
      </c>
      <c r="O154">
        <v>1.749460306</v>
      </c>
      <c r="P154">
        <v>1.230626606</v>
      </c>
    </row>
    <row r="155" spans="2:16" x14ac:dyDescent="0.2">
      <c r="B155">
        <v>2.2553568E-2</v>
      </c>
      <c r="C155">
        <v>8.3533376000000006E-2</v>
      </c>
      <c r="D155">
        <v>0.21397105999999999</v>
      </c>
      <c r="E155">
        <v>0.40660791499999999</v>
      </c>
      <c r="F155">
        <v>0.57580060799999999</v>
      </c>
      <c r="G155">
        <v>0.68906324200000002</v>
      </c>
      <c r="H155">
        <v>0.80522349299999996</v>
      </c>
      <c r="I155">
        <v>0.98197084899999998</v>
      </c>
      <c r="J155">
        <v>0.96832022399999995</v>
      </c>
      <c r="K155">
        <v>1.262557586</v>
      </c>
      <c r="L155">
        <v>1.2472124309999999</v>
      </c>
      <c r="M155">
        <v>1.2466489679999999</v>
      </c>
      <c r="N155">
        <v>1.389705798</v>
      </c>
      <c r="O155">
        <v>1.6380326970000001</v>
      </c>
      <c r="P155">
        <v>1.2469683009999999</v>
      </c>
    </row>
    <row r="156" spans="2:16" x14ac:dyDescent="0.2">
      <c r="B156">
        <v>2.0319990999999999E-2</v>
      </c>
      <c r="C156">
        <v>0.10850145999999999</v>
      </c>
      <c r="D156">
        <v>0.24195861900000001</v>
      </c>
      <c r="E156">
        <v>0.41645069600000001</v>
      </c>
      <c r="F156">
        <v>0.64661924500000001</v>
      </c>
      <c r="G156">
        <v>0.78533266300000004</v>
      </c>
      <c r="H156">
        <v>0.95014345300000003</v>
      </c>
      <c r="I156">
        <v>1.0306215750000001</v>
      </c>
      <c r="J156">
        <v>1.0640246280000001</v>
      </c>
      <c r="K156">
        <v>1.3283554529999999</v>
      </c>
      <c r="L156">
        <v>1.326541881</v>
      </c>
      <c r="M156">
        <v>1.5470371329999999</v>
      </c>
      <c r="N156">
        <v>1.5565858539999999</v>
      </c>
      <c r="O156">
        <v>1.5368162080000001</v>
      </c>
      <c r="P156">
        <v>1.7437159609999999</v>
      </c>
    </row>
    <row r="157" spans="2:16" x14ac:dyDescent="0.2">
      <c r="B157">
        <v>3.1689083999999999E-2</v>
      </c>
      <c r="C157">
        <v>0.11734314799999999</v>
      </c>
      <c r="D157">
        <v>0.221257593</v>
      </c>
      <c r="E157">
        <v>0.44114833799999997</v>
      </c>
      <c r="F157">
        <v>0.56523318099999997</v>
      </c>
      <c r="G157">
        <v>0.72191307000000005</v>
      </c>
      <c r="H157">
        <v>0.93679943799999998</v>
      </c>
      <c r="I157">
        <v>1.3365648569999999</v>
      </c>
      <c r="J157">
        <v>1.574484153</v>
      </c>
      <c r="K157">
        <v>1.6224372220000001</v>
      </c>
      <c r="L157">
        <v>1.692529159</v>
      </c>
      <c r="M157">
        <v>1.895356839</v>
      </c>
      <c r="N157">
        <v>1.9269976470000001</v>
      </c>
      <c r="O157">
        <v>1.9414515240000001</v>
      </c>
      <c r="P157">
        <v>1.96177442</v>
      </c>
    </row>
    <row r="158" spans="2:16" x14ac:dyDescent="0.2">
      <c r="B158">
        <v>2.9375575000000001E-2</v>
      </c>
      <c r="C158">
        <v>0.106631395</v>
      </c>
      <c r="D158">
        <v>0.20897274199999999</v>
      </c>
      <c r="E158">
        <v>0.40841345800000001</v>
      </c>
      <c r="F158">
        <v>0.54885837500000001</v>
      </c>
      <c r="G158">
        <v>0.70586089699999999</v>
      </c>
      <c r="H158">
        <v>0.88746961899999999</v>
      </c>
      <c r="I158">
        <v>1.1324740360000001</v>
      </c>
      <c r="J158">
        <v>1.4220402940000001</v>
      </c>
      <c r="K158">
        <v>1.444774336</v>
      </c>
      <c r="L158">
        <v>1.510418611</v>
      </c>
      <c r="M158">
        <v>1.6415487989999999</v>
      </c>
      <c r="N158">
        <v>1.6941674689999999</v>
      </c>
      <c r="O158">
        <v>1.853097483</v>
      </c>
      <c r="P158">
        <v>1.8597176419999999</v>
      </c>
    </row>
    <row r="159" spans="2:16" x14ac:dyDescent="0.2">
      <c r="B159">
        <v>2.7062065E-2</v>
      </c>
      <c r="C159">
        <v>9.5919641999999999E-2</v>
      </c>
      <c r="D159">
        <v>0.196687891</v>
      </c>
      <c r="E159">
        <v>0.37567857900000001</v>
      </c>
      <c r="F159">
        <v>0.53248356900000005</v>
      </c>
      <c r="G159">
        <v>0.68980872500000001</v>
      </c>
      <c r="H159">
        <v>0.83813980099999996</v>
      </c>
      <c r="I159">
        <v>0.92838321599999996</v>
      </c>
      <c r="J159">
        <v>1.269596435</v>
      </c>
      <c r="K159">
        <v>1.2671114489999999</v>
      </c>
      <c r="L159">
        <v>1.3283080629999999</v>
      </c>
      <c r="M159">
        <v>1.3877407589999999</v>
      </c>
      <c r="N159">
        <v>1.461337291</v>
      </c>
      <c r="O159">
        <v>1.764743441</v>
      </c>
      <c r="P159">
        <v>1.757660864</v>
      </c>
    </row>
    <row r="160" spans="2:16" x14ac:dyDescent="0.2">
      <c r="B160">
        <v>2.9375575000000001E-2</v>
      </c>
      <c r="C160">
        <v>0.106631395</v>
      </c>
      <c r="D160">
        <v>0.20897274199999999</v>
      </c>
      <c r="E160">
        <v>0.40841345800000001</v>
      </c>
      <c r="F160">
        <v>0.54885837500000001</v>
      </c>
      <c r="G160">
        <v>0.70586089699999999</v>
      </c>
      <c r="H160">
        <v>0.88746961899999999</v>
      </c>
      <c r="I160">
        <v>1.1324740360000001</v>
      </c>
      <c r="J160">
        <v>1.4220402940000001</v>
      </c>
      <c r="K160">
        <v>1.444774336</v>
      </c>
      <c r="L160">
        <v>1.510418611</v>
      </c>
      <c r="M160">
        <v>1.6415487989999999</v>
      </c>
      <c r="N160">
        <v>1.6941674689999999</v>
      </c>
      <c r="O160">
        <v>1.853097483</v>
      </c>
      <c r="P160">
        <v>1.8597176419999999</v>
      </c>
    </row>
    <row r="161" spans="2:16" x14ac:dyDescent="0.2">
      <c r="B161">
        <v>2.5225422000000001E-2</v>
      </c>
      <c r="C161">
        <v>0.13456103799999999</v>
      </c>
      <c r="D161">
        <v>0.22362502000000001</v>
      </c>
      <c r="E161">
        <v>0.39429725100000002</v>
      </c>
      <c r="F161">
        <v>0.54727595100000004</v>
      </c>
      <c r="G161">
        <v>0.69453373399999996</v>
      </c>
      <c r="H161">
        <v>0.76282845600000004</v>
      </c>
      <c r="I161">
        <v>0.99709786499999997</v>
      </c>
      <c r="J161">
        <v>1.142014088</v>
      </c>
      <c r="K161">
        <v>1.2663642900000001</v>
      </c>
      <c r="L161">
        <v>1.4441065390000001</v>
      </c>
      <c r="M161">
        <v>1.7110011249999999</v>
      </c>
      <c r="N161">
        <v>1.9030163040000001</v>
      </c>
      <c r="O161">
        <v>1.7945568460000001</v>
      </c>
      <c r="P161">
        <v>1.7766869240000001</v>
      </c>
    </row>
    <row r="162" spans="2:16" x14ac:dyDescent="0.2">
      <c r="B162">
        <v>2.2663922E-2</v>
      </c>
      <c r="C162">
        <v>7.6370721000000003E-2</v>
      </c>
      <c r="D162">
        <v>0.20628748999999999</v>
      </c>
      <c r="E162">
        <v>0.38888217200000003</v>
      </c>
      <c r="F162">
        <v>0.57437083799999999</v>
      </c>
      <c r="G162">
        <v>0.62703836000000002</v>
      </c>
      <c r="H162">
        <v>0.80576405200000001</v>
      </c>
      <c r="I162">
        <v>0.94094098999999998</v>
      </c>
      <c r="J162">
        <v>1.0459384430000001</v>
      </c>
      <c r="K162">
        <v>1.065510102</v>
      </c>
      <c r="L162">
        <v>1.30555602</v>
      </c>
      <c r="M162">
        <v>1.6099144869999999</v>
      </c>
      <c r="N162">
        <v>1.4115746499999999</v>
      </c>
      <c r="O162">
        <v>1.6114570420000001</v>
      </c>
      <c r="P162">
        <v>2.2200154310000002</v>
      </c>
    </row>
    <row r="163" spans="2:16" x14ac:dyDescent="0.2">
      <c r="B163">
        <v>3.3300215000000001E-2</v>
      </c>
      <c r="C163">
        <v>0.109915022</v>
      </c>
      <c r="D163">
        <v>0.26589982299999998</v>
      </c>
      <c r="E163">
        <v>0.48098001200000001</v>
      </c>
      <c r="F163">
        <v>0.53885808499999999</v>
      </c>
      <c r="G163">
        <v>0.63233835000000005</v>
      </c>
      <c r="H163">
        <v>0.69664412799999997</v>
      </c>
      <c r="I163">
        <v>0.78559349499999998</v>
      </c>
      <c r="J163">
        <v>0.84670904400000002</v>
      </c>
      <c r="K163">
        <v>0.96047921300000005</v>
      </c>
      <c r="L163">
        <v>1.166773547</v>
      </c>
      <c r="M163">
        <v>1.3694739359999999</v>
      </c>
      <c r="N163">
        <v>1.6232018939999999</v>
      </c>
      <c r="O163">
        <v>1.6847912089999999</v>
      </c>
      <c r="P163">
        <v>1.738218</v>
      </c>
    </row>
    <row r="164" spans="2:16" x14ac:dyDescent="0.2">
      <c r="B164">
        <v>2.1695848E-2</v>
      </c>
      <c r="C164">
        <v>9.8126926000000003E-2</v>
      </c>
      <c r="D164">
        <v>0.19830637300000001</v>
      </c>
      <c r="E164">
        <v>0.39827524800000003</v>
      </c>
      <c r="F164">
        <v>0.52798778899999999</v>
      </c>
      <c r="G164">
        <v>0.595204387</v>
      </c>
      <c r="H164">
        <v>0.68596759900000004</v>
      </c>
      <c r="I164">
        <v>0.73654037900000002</v>
      </c>
      <c r="J164">
        <v>0.81809528600000003</v>
      </c>
      <c r="K164">
        <v>0.81914845199999997</v>
      </c>
      <c r="L164">
        <v>0.94734698799999995</v>
      </c>
      <c r="M164">
        <v>0.81578620099999999</v>
      </c>
      <c r="N164">
        <v>1.182831599</v>
      </c>
      <c r="O164">
        <v>1.3194748160000001</v>
      </c>
      <c r="P164">
        <v>1.5784266300000001</v>
      </c>
    </row>
    <row r="165" spans="2:16" x14ac:dyDescent="0.2">
      <c r="B165">
        <v>2.9279013E-2</v>
      </c>
      <c r="C165">
        <v>0.113887513</v>
      </c>
      <c r="D165">
        <v>0.25112267500000002</v>
      </c>
      <c r="E165">
        <v>0.40643369000000001</v>
      </c>
      <c r="F165">
        <v>0.51202235500000004</v>
      </c>
      <c r="G165">
        <v>0.59579568500000002</v>
      </c>
      <c r="H165">
        <v>0.67860015600000001</v>
      </c>
      <c r="I165">
        <v>0.72186286099999997</v>
      </c>
      <c r="J165">
        <v>0.81782518000000004</v>
      </c>
      <c r="K165">
        <v>0.874899121</v>
      </c>
      <c r="L165">
        <v>0.97760769599999997</v>
      </c>
      <c r="M165">
        <v>1.044707584</v>
      </c>
      <c r="N165">
        <v>1.1519333899999999</v>
      </c>
      <c r="O165">
        <v>1.389053393</v>
      </c>
      <c r="P165">
        <v>1.6261733949999999</v>
      </c>
    </row>
    <row r="166" spans="2:16" x14ac:dyDescent="0.2">
      <c r="B166">
        <v>2.9279013E-2</v>
      </c>
      <c r="C166">
        <v>0.113887513</v>
      </c>
      <c r="D166">
        <v>0.25112267500000002</v>
      </c>
      <c r="E166">
        <v>0.40643369000000001</v>
      </c>
      <c r="F166">
        <v>0.51202235500000004</v>
      </c>
      <c r="G166">
        <v>0.59579568500000002</v>
      </c>
      <c r="H166">
        <v>0.67860015600000001</v>
      </c>
      <c r="I166">
        <v>0.72186286099999997</v>
      </c>
      <c r="J166">
        <v>0.81782518000000004</v>
      </c>
      <c r="K166">
        <v>0.874899121</v>
      </c>
      <c r="L166">
        <v>0.97760769599999997</v>
      </c>
      <c r="M166">
        <v>1.044707584</v>
      </c>
      <c r="N166">
        <v>1.1519333899999999</v>
      </c>
      <c r="O166">
        <v>1.389053393</v>
      </c>
      <c r="P166">
        <v>1.6261733949999999</v>
      </c>
    </row>
    <row r="167" spans="2:16" x14ac:dyDescent="0.2">
      <c r="B167" t="s">
        <v>21</v>
      </c>
    </row>
    <row r="168" spans="2:16" x14ac:dyDescent="0.2">
      <c r="B168">
        <v>3</v>
      </c>
    </row>
    <row r="169" spans="2:16" x14ac:dyDescent="0.2">
      <c r="B169" t="s">
        <v>22</v>
      </c>
    </row>
    <row r="170" spans="2:16" x14ac:dyDescent="0.2">
      <c r="B170">
        <v>1</v>
      </c>
      <c r="C170">
        <v>1</v>
      </c>
      <c r="D170">
        <v>1</v>
      </c>
    </row>
    <row r="171" spans="2:16" x14ac:dyDescent="0.2">
      <c r="B171" t="s">
        <v>23</v>
      </c>
    </row>
    <row r="172" spans="2:16" x14ac:dyDescent="0.2">
      <c r="B172">
        <v>55</v>
      </c>
    </row>
    <row r="173" spans="2:16" x14ac:dyDescent="0.2">
      <c r="B173" t="s">
        <v>24</v>
      </c>
    </row>
    <row r="174" spans="2:16" x14ac:dyDescent="0.2">
      <c r="B174">
        <v>38</v>
      </c>
    </row>
    <row r="175" spans="2:16" x14ac:dyDescent="0.2">
      <c r="B175" t="s">
        <v>25</v>
      </c>
    </row>
    <row r="176" spans="2:16" x14ac:dyDescent="0.2">
      <c r="B176">
        <v>16</v>
      </c>
    </row>
    <row r="177" spans="2:56" x14ac:dyDescent="0.2">
      <c r="B177" t="s">
        <v>26</v>
      </c>
    </row>
    <row r="178" spans="2:56" x14ac:dyDescent="0.2">
      <c r="B178">
        <v>1964</v>
      </c>
      <c r="C178">
        <v>1965</v>
      </c>
      <c r="D178">
        <v>1966</v>
      </c>
      <c r="E178">
        <v>1967</v>
      </c>
      <c r="F178">
        <v>1968</v>
      </c>
      <c r="G178">
        <v>1969</v>
      </c>
      <c r="H178">
        <v>1970</v>
      </c>
      <c r="I178">
        <v>1971</v>
      </c>
      <c r="J178">
        <v>1972</v>
      </c>
      <c r="K178">
        <v>1973</v>
      </c>
      <c r="L178">
        <v>1974</v>
      </c>
      <c r="M178">
        <v>1975</v>
      </c>
      <c r="N178">
        <v>1976</v>
      </c>
      <c r="O178">
        <v>1977</v>
      </c>
      <c r="P178">
        <v>1978</v>
      </c>
      <c r="Q178">
        <v>1979</v>
      </c>
      <c r="R178">
        <v>1980</v>
      </c>
      <c r="S178">
        <v>1981</v>
      </c>
      <c r="T178">
        <v>1982</v>
      </c>
      <c r="U178">
        <v>1983</v>
      </c>
      <c r="V178">
        <v>1984</v>
      </c>
      <c r="W178">
        <v>1985</v>
      </c>
      <c r="X178">
        <v>1986</v>
      </c>
      <c r="Y178">
        <v>1987</v>
      </c>
      <c r="Z178">
        <v>1988</v>
      </c>
      <c r="AA178">
        <v>1989</v>
      </c>
      <c r="AB178">
        <v>1990</v>
      </c>
      <c r="AC178">
        <v>1991</v>
      </c>
      <c r="AD178">
        <v>1992</v>
      </c>
      <c r="AE178">
        <v>1993</v>
      </c>
      <c r="AF178">
        <v>1994</v>
      </c>
      <c r="AG178">
        <v>1995</v>
      </c>
      <c r="AH178">
        <v>1996</v>
      </c>
      <c r="AI178">
        <v>1997</v>
      </c>
      <c r="AJ178">
        <v>1998</v>
      </c>
      <c r="AK178">
        <v>1999</v>
      </c>
      <c r="AL178">
        <v>2000</v>
      </c>
      <c r="AM178">
        <v>2001</v>
      </c>
      <c r="AN178">
        <v>2002</v>
      </c>
      <c r="AO178">
        <v>2003</v>
      </c>
      <c r="AP178">
        <v>2004</v>
      </c>
      <c r="AQ178">
        <v>2005</v>
      </c>
      <c r="AR178">
        <v>2006</v>
      </c>
      <c r="AS178">
        <v>2007</v>
      </c>
      <c r="AT178">
        <v>2008</v>
      </c>
      <c r="AU178">
        <v>2009</v>
      </c>
      <c r="AV178">
        <v>2010</v>
      </c>
      <c r="AW178">
        <v>2011</v>
      </c>
      <c r="AX178">
        <v>2012</v>
      </c>
      <c r="AY178">
        <v>2013</v>
      </c>
      <c r="AZ178">
        <v>2014</v>
      </c>
      <c r="BA178">
        <v>2015</v>
      </c>
      <c r="BB178">
        <v>2016</v>
      </c>
      <c r="BC178">
        <v>2017</v>
      </c>
      <c r="BD178">
        <v>2018</v>
      </c>
    </row>
    <row r="179" spans="2:56" x14ac:dyDescent="0.2">
      <c r="B179" t="s">
        <v>27</v>
      </c>
    </row>
    <row r="180" spans="2:56" x14ac:dyDescent="0.2">
      <c r="B180">
        <v>1982</v>
      </c>
      <c r="C180">
        <v>1983</v>
      </c>
      <c r="D180">
        <v>1984</v>
      </c>
      <c r="E180">
        <v>1985</v>
      </c>
      <c r="F180">
        <v>1986</v>
      </c>
      <c r="G180">
        <v>1987</v>
      </c>
      <c r="H180">
        <v>1988</v>
      </c>
      <c r="I180">
        <v>1989</v>
      </c>
      <c r="J180">
        <v>1990</v>
      </c>
      <c r="K180">
        <v>1991</v>
      </c>
      <c r="L180">
        <v>1992</v>
      </c>
      <c r="M180">
        <v>1993</v>
      </c>
      <c r="N180">
        <v>1994</v>
      </c>
      <c r="O180">
        <v>1995</v>
      </c>
      <c r="P180">
        <v>1996</v>
      </c>
      <c r="Q180">
        <v>1997</v>
      </c>
      <c r="R180">
        <v>1998</v>
      </c>
      <c r="S180">
        <v>1999</v>
      </c>
      <c r="T180">
        <v>2000</v>
      </c>
      <c r="U180">
        <v>2001</v>
      </c>
      <c r="V180">
        <v>2002</v>
      </c>
      <c r="W180">
        <v>2003</v>
      </c>
      <c r="X180">
        <v>2004</v>
      </c>
      <c r="Y180">
        <v>2005</v>
      </c>
      <c r="Z180">
        <v>2006</v>
      </c>
      <c r="AA180">
        <v>2007</v>
      </c>
      <c r="AB180">
        <v>2008</v>
      </c>
      <c r="AC180">
        <v>2009</v>
      </c>
      <c r="AD180">
        <v>2010</v>
      </c>
      <c r="AE180">
        <v>2011</v>
      </c>
      <c r="AF180">
        <v>2012</v>
      </c>
      <c r="AG180">
        <v>2013</v>
      </c>
      <c r="AH180">
        <v>2014</v>
      </c>
      <c r="AI180">
        <v>2015</v>
      </c>
      <c r="AJ180">
        <v>2016</v>
      </c>
      <c r="AK180">
        <v>2017</v>
      </c>
      <c r="AL180">
        <v>2018</v>
      </c>
      <c r="AM180">
        <v>2019</v>
      </c>
    </row>
    <row r="181" spans="2:56" x14ac:dyDescent="0.2">
      <c r="B181" t="s">
        <v>28</v>
      </c>
    </row>
    <row r="182" spans="2:56" x14ac:dyDescent="0.2">
      <c r="C182">
        <v>1994</v>
      </c>
      <c r="D182">
        <v>1996</v>
      </c>
      <c r="E182">
        <v>1997</v>
      </c>
      <c r="F182">
        <v>1999</v>
      </c>
      <c r="G182">
        <v>2000</v>
      </c>
      <c r="H182">
        <v>2002</v>
      </c>
      <c r="I182">
        <v>2004</v>
      </c>
      <c r="J182">
        <v>2006</v>
      </c>
      <c r="K182">
        <v>2007</v>
      </c>
      <c r="L182">
        <v>2008</v>
      </c>
      <c r="M182">
        <v>2009</v>
      </c>
      <c r="N182">
        <v>2010</v>
      </c>
      <c r="O182">
        <v>2012</v>
      </c>
      <c r="P182">
        <v>2014</v>
      </c>
      <c r="Q182">
        <v>2016</v>
      </c>
      <c r="R182">
        <v>2018</v>
      </c>
    </row>
    <row r="183" spans="2:56" x14ac:dyDescent="0.2">
      <c r="B183" t="s">
        <v>29</v>
      </c>
    </row>
    <row r="184" spans="2:56" x14ac:dyDescent="0.2">
      <c r="B184">
        <v>10</v>
      </c>
      <c r="C184">
        <v>10</v>
      </c>
      <c r="D184">
        <v>10</v>
      </c>
      <c r="E184">
        <v>10</v>
      </c>
      <c r="F184">
        <v>10</v>
      </c>
      <c r="G184">
        <v>10</v>
      </c>
      <c r="H184">
        <v>10</v>
      </c>
      <c r="I184">
        <v>10</v>
      </c>
      <c r="J184">
        <v>10</v>
      </c>
      <c r="K184">
        <v>10</v>
      </c>
      <c r="L184">
        <v>10</v>
      </c>
      <c r="M184">
        <v>10</v>
      </c>
      <c r="N184">
        <v>10</v>
      </c>
      <c r="O184">
        <v>10</v>
      </c>
      <c r="P184">
        <v>39</v>
      </c>
      <c r="Q184">
        <v>39</v>
      </c>
      <c r="R184">
        <v>39</v>
      </c>
      <c r="S184">
        <v>39</v>
      </c>
      <c r="T184">
        <v>39</v>
      </c>
      <c r="U184">
        <v>39</v>
      </c>
      <c r="V184">
        <v>39</v>
      </c>
      <c r="W184">
        <v>39</v>
      </c>
      <c r="X184">
        <v>39</v>
      </c>
      <c r="Y184">
        <v>39</v>
      </c>
      <c r="Z184">
        <v>39</v>
      </c>
      <c r="AA184">
        <v>39</v>
      </c>
      <c r="AB184">
        <v>39</v>
      </c>
      <c r="AC184">
        <v>401.08612679999999</v>
      </c>
      <c r="AD184">
        <v>453.28653789999998</v>
      </c>
      <c r="AE184">
        <v>569.71876359999999</v>
      </c>
      <c r="AF184">
        <v>338.38028550000001</v>
      </c>
      <c r="AG184">
        <v>572.92643439999995</v>
      </c>
      <c r="AH184">
        <v>254.4892768</v>
      </c>
      <c r="AI184">
        <v>582.12667980000003</v>
      </c>
      <c r="AJ184">
        <v>426.29530590000002</v>
      </c>
      <c r="AK184">
        <v>519.42711829999996</v>
      </c>
      <c r="AL184">
        <v>526.90353259999995</v>
      </c>
      <c r="AM184">
        <v>390.71337269999998</v>
      </c>
      <c r="AN184">
        <v>513.28266380000002</v>
      </c>
      <c r="AO184">
        <v>453.12145709999999</v>
      </c>
      <c r="AP184">
        <v>457.6882501</v>
      </c>
      <c r="AQ184">
        <v>482.39425549999999</v>
      </c>
      <c r="AR184">
        <v>469.21647489999998</v>
      </c>
      <c r="AS184">
        <v>529.11728740000001</v>
      </c>
      <c r="AT184">
        <v>464.08842499999997</v>
      </c>
      <c r="AU184">
        <v>362.2515143</v>
      </c>
      <c r="AV184">
        <v>602.09559630000001</v>
      </c>
      <c r="AW184">
        <v>561.5115303</v>
      </c>
      <c r="AX184">
        <v>541.43992209999999</v>
      </c>
      <c r="AY184">
        <v>625.59601050000003</v>
      </c>
      <c r="AZ184">
        <v>513.15678170000001</v>
      </c>
      <c r="BA184">
        <v>668.92389619999994</v>
      </c>
      <c r="BB184">
        <v>588.04311719999998</v>
      </c>
      <c r="BC184">
        <v>587.15821679999999</v>
      </c>
      <c r="BD184">
        <v>545.56116640000005</v>
      </c>
    </row>
    <row r="185" spans="2:56" x14ac:dyDescent="0.2">
      <c r="B185" t="s">
        <v>30</v>
      </c>
    </row>
    <row r="186" spans="2:56" x14ac:dyDescent="0.2">
      <c r="B186">
        <v>105</v>
      </c>
      <c r="C186">
        <v>126</v>
      </c>
      <c r="D186">
        <v>118</v>
      </c>
      <c r="E186">
        <v>125</v>
      </c>
      <c r="F186">
        <v>88</v>
      </c>
      <c r="G186">
        <v>105</v>
      </c>
      <c r="H186">
        <v>76</v>
      </c>
      <c r="I186">
        <v>80</v>
      </c>
      <c r="J186">
        <v>82</v>
      </c>
      <c r="K186">
        <v>71</v>
      </c>
      <c r="L186">
        <v>82</v>
      </c>
      <c r="M186">
        <v>90</v>
      </c>
      <c r="N186">
        <v>74</v>
      </c>
      <c r="O186">
        <v>75</v>
      </c>
      <c r="P186">
        <v>90</v>
      </c>
      <c r="Q186">
        <v>78</v>
      </c>
      <c r="R186">
        <v>82</v>
      </c>
      <c r="S186">
        <v>90</v>
      </c>
      <c r="T186">
        <v>101</v>
      </c>
      <c r="U186">
        <v>107</v>
      </c>
      <c r="V186">
        <v>110</v>
      </c>
      <c r="W186">
        <v>107</v>
      </c>
      <c r="X186">
        <v>108</v>
      </c>
      <c r="Y186">
        <v>109</v>
      </c>
      <c r="Z186">
        <v>102</v>
      </c>
      <c r="AA186">
        <v>97</v>
      </c>
      <c r="AB186">
        <v>82</v>
      </c>
      <c r="AC186">
        <v>87</v>
      </c>
      <c r="AD186">
        <v>90</v>
      </c>
      <c r="AE186">
        <v>113</v>
      </c>
      <c r="AF186">
        <v>116</v>
      </c>
      <c r="AG186">
        <v>120</v>
      </c>
      <c r="AH186">
        <v>137</v>
      </c>
      <c r="AI186">
        <v>151</v>
      </c>
      <c r="AJ186">
        <v>115</v>
      </c>
      <c r="AK186">
        <v>105</v>
      </c>
      <c r="AL186">
        <v>100</v>
      </c>
      <c r="AM186">
        <v>100</v>
      </c>
    </row>
    <row r="187" spans="2:56" x14ac:dyDescent="0.2">
      <c r="B187" t="s">
        <v>31</v>
      </c>
    </row>
    <row r="188" spans="2:56" x14ac:dyDescent="0.2">
      <c r="B188">
        <v>43</v>
      </c>
      <c r="C188">
        <v>32</v>
      </c>
      <c r="D188">
        <v>49</v>
      </c>
      <c r="E188">
        <v>67</v>
      </c>
      <c r="F188">
        <v>70</v>
      </c>
      <c r="G188">
        <v>72</v>
      </c>
      <c r="H188">
        <v>51</v>
      </c>
      <c r="I188">
        <v>47</v>
      </c>
      <c r="J188">
        <v>39</v>
      </c>
      <c r="K188">
        <v>35</v>
      </c>
      <c r="L188">
        <v>26</v>
      </c>
      <c r="M188">
        <v>34</v>
      </c>
      <c r="N188">
        <v>44</v>
      </c>
      <c r="O188">
        <v>79</v>
      </c>
      <c r="P188">
        <v>61</v>
      </c>
      <c r="Q188">
        <v>25</v>
      </c>
    </row>
    <row r="189" spans="2:56" x14ac:dyDescent="0.2">
      <c r="B189" t="s">
        <v>32</v>
      </c>
    </row>
    <row r="190" spans="2:56" x14ac:dyDescent="0.2">
      <c r="B190">
        <v>2.5321E-2</v>
      </c>
      <c r="C190">
        <v>0.105571</v>
      </c>
      <c r="D190">
        <v>0.16556299999999999</v>
      </c>
      <c r="E190">
        <v>0.19361100000000001</v>
      </c>
      <c r="F190">
        <v>9.5441999999999999E-2</v>
      </c>
      <c r="G190">
        <v>0.26840700000000001</v>
      </c>
      <c r="H190">
        <v>0.120764</v>
      </c>
      <c r="I190">
        <v>2.5321E-2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2:56" x14ac:dyDescent="0.2">
      <c r="B191">
        <v>1.417E-2</v>
      </c>
      <c r="C191">
        <v>1.5327E-2</v>
      </c>
      <c r="D191">
        <v>0.20416400000000001</v>
      </c>
      <c r="E191">
        <v>0.55031799999999997</v>
      </c>
      <c r="F191">
        <v>0.13475999999999999</v>
      </c>
      <c r="G191">
        <v>3.3544999999999998E-2</v>
      </c>
      <c r="H191">
        <v>3.2389000000000001E-2</v>
      </c>
      <c r="I191">
        <v>1.5327E-2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2:56" x14ac:dyDescent="0.2">
      <c r="B192">
        <v>2.8427999999999998E-2</v>
      </c>
      <c r="C192">
        <v>0.16830200000000001</v>
      </c>
      <c r="D192">
        <v>5.7357999999999999E-2</v>
      </c>
      <c r="E192">
        <v>0.420126</v>
      </c>
      <c r="F192">
        <v>0.26490599999999997</v>
      </c>
      <c r="G192">
        <v>2.4150999999999999E-2</v>
      </c>
      <c r="H192">
        <v>2.6415000000000001E-2</v>
      </c>
      <c r="I192">
        <v>1.0314E-2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2:16" x14ac:dyDescent="0.2">
      <c r="B193">
        <v>9.4669999999999997E-3</v>
      </c>
      <c r="C193">
        <v>0.110178</v>
      </c>
      <c r="D193">
        <v>0.577515</v>
      </c>
      <c r="E193">
        <v>8.7692000000000006E-2</v>
      </c>
      <c r="F193">
        <v>0.16</v>
      </c>
      <c r="G193">
        <v>3.7988000000000001E-2</v>
      </c>
      <c r="H193">
        <v>1.1479E-2</v>
      </c>
      <c r="I193">
        <v>5.6800000000000002E-3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2:16" x14ac:dyDescent="0.2">
      <c r="B194">
        <v>3.2939000000000003E-2</v>
      </c>
      <c r="C194">
        <v>0.178617</v>
      </c>
      <c r="D194">
        <v>0.14021800000000001</v>
      </c>
      <c r="E194">
        <v>0.46851700000000002</v>
      </c>
      <c r="F194">
        <v>0.10736999999999999</v>
      </c>
      <c r="G194">
        <v>3.0572999999999999E-2</v>
      </c>
      <c r="H194">
        <v>3.6579E-2</v>
      </c>
      <c r="I194">
        <v>5.1869999999999998E-3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2:16" x14ac:dyDescent="0.2">
      <c r="B195">
        <v>1.4678E-2</v>
      </c>
      <c r="C195">
        <v>7.9766000000000004E-2</v>
      </c>
      <c r="D195">
        <v>0.459233</v>
      </c>
      <c r="E195">
        <v>0.31568400000000002</v>
      </c>
      <c r="F195">
        <v>0.10843</v>
      </c>
      <c r="G195">
        <v>2.3050000000000002E-3</v>
      </c>
      <c r="H195">
        <v>1.2142E-2</v>
      </c>
      <c r="I195">
        <v>7.7609999999999997E-3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2:16" x14ac:dyDescent="0.2">
      <c r="B196">
        <v>0.15676200000000001</v>
      </c>
      <c r="C196">
        <v>0.238147</v>
      </c>
      <c r="D196">
        <v>0.37426300000000001</v>
      </c>
      <c r="E196">
        <v>0.17669899999999999</v>
      </c>
      <c r="F196">
        <v>3.4247E-2</v>
      </c>
      <c r="G196">
        <v>1.1143E-2</v>
      </c>
      <c r="H196">
        <v>5.5710000000000004E-3</v>
      </c>
      <c r="I196">
        <v>3.1679999999999998E-3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2:16" x14ac:dyDescent="0.2">
      <c r="B197">
        <v>0.165462</v>
      </c>
      <c r="C197">
        <v>4.9415000000000001E-2</v>
      </c>
      <c r="D197">
        <v>0.27603</v>
      </c>
      <c r="E197">
        <v>0.18528700000000001</v>
      </c>
      <c r="F197">
        <v>0.27468900000000002</v>
      </c>
      <c r="G197">
        <v>2.6682999999999998E-2</v>
      </c>
      <c r="H197">
        <v>1.7514999999999999E-2</v>
      </c>
      <c r="I197">
        <v>4.9189999999999998E-3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2:16" x14ac:dyDescent="0.2">
      <c r="B198">
        <v>3.1427999999999998E-2</v>
      </c>
      <c r="C198">
        <v>0.15159600000000001</v>
      </c>
      <c r="D198">
        <v>0.349715</v>
      </c>
      <c r="E198">
        <v>0.28007900000000002</v>
      </c>
      <c r="F198">
        <v>0.11734700000000001</v>
      </c>
      <c r="G198">
        <v>4.6027999999999999E-2</v>
      </c>
      <c r="H198">
        <v>1.7471E-2</v>
      </c>
      <c r="I198">
        <v>6.3350000000000004E-3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2:16" x14ac:dyDescent="0.2">
      <c r="B199">
        <v>1.1129E-2</v>
      </c>
      <c r="C199">
        <v>0.100338</v>
      </c>
      <c r="D199">
        <v>0.121466</v>
      </c>
      <c r="E199">
        <v>0.26405400000000001</v>
      </c>
      <c r="F199">
        <v>0.202123</v>
      </c>
      <c r="G199">
        <v>0.13807</v>
      </c>
      <c r="H199">
        <v>7.6822000000000001E-2</v>
      </c>
      <c r="I199">
        <v>5.5642999999999998E-2</v>
      </c>
      <c r="J199">
        <v>2.4972000000000001E-2</v>
      </c>
      <c r="K199">
        <v>4.4980000000000003E-3</v>
      </c>
      <c r="L199">
        <v>5.6599999999999999E-4</v>
      </c>
      <c r="M199">
        <v>1.4999999999999999E-4</v>
      </c>
      <c r="N199">
        <v>3.2499999999999997E-5</v>
      </c>
      <c r="O199">
        <v>1.3799999999999999E-4</v>
      </c>
      <c r="P199">
        <v>0</v>
      </c>
    </row>
    <row r="200" spans="2:16" x14ac:dyDescent="0.2">
      <c r="B200">
        <v>2.4247000000000001E-2</v>
      </c>
      <c r="C200">
        <v>0.52727900000000005</v>
      </c>
      <c r="D200">
        <v>0.19487099999999999</v>
      </c>
      <c r="E200">
        <v>5.5426999999999997E-2</v>
      </c>
      <c r="F200">
        <v>7.4453000000000005E-2</v>
      </c>
      <c r="G200">
        <v>4.0191999999999999E-2</v>
      </c>
      <c r="H200">
        <v>2.5745000000000001E-2</v>
      </c>
      <c r="I200">
        <v>2.1690000000000001E-2</v>
      </c>
      <c r="J200">
        <v>2.1288999999999999E-2</v>
      </c>
      <c r="K200">
        <v>8.9540000000000002E-3</v>
      </c>
      <c r="L200">
        <v>3.6380000000000002E-3</v>
      </c>
      <c r="M200">
        <v>9.5E-4</v>
      </c>
      <c r="N200">
        <v>9.4799999999999995E-4</v>
      </c>
      <c r="O200">
        <v>1.6899999999999999E-4</v>
      </c>
      <c r="P200">
        <v>1.47E-4</v>
      </c>
    </row>
    <row r="201" spans="2:16" x14ac:dyDescent="0.2">
      <c r="B201">
        <v>8.5430000000000002E-3</v>
      </c>
      <c r="C201">
        <v>0.150288</v>
      </c>
      <c r="D201">
        <v>0.69184299999999999</v>
      </c>
      <c r="E201">
        <v>5.3185000000000003E-2</v>
      </c>
      <c r="F201">
        <v>1.4149E-2</v>
      </c>
      <c r="G201">
        <v>2.6572999999999999E-2</v>
      </c>
      <c r="H201">
        <v>2.5451999999999999E-2</v>
      </c>
      <c r="I201">
        <v>1.3868999999999999E-2</v>
      </c>
      <c r="J201">
        <v>8.1620000000000009E-3</v>
      </c>
      <c r="K201">
        <v>5.7470000000000004E-3</v>
      </c>
      <c r="L201">
        <v>1.421E-3</v>
      </c>
      <c r="M201">
        <v>5.62E-4</v>
      </c>
      <c r="N201">
        <v>9.0400000000000002E-5</v>
      </c>
      <c r="O201">
        <v>1.16E-4</v>
      </c>
      <c r="P201">
        <v>0</v>
      </c>
    </row>
    <row r="202" spans="2:16" x14ac:dyDescent="0.2">
      <c r="B202">
        <v>2.0000000000000001E-4</v>
      </c>
      <c r="C202">
        <v>0.120162</v>
      </c>
      <c r="D202">
        <v>0.45461600000000002</v>
      </c>
      <c r="E202">
        <v>0.30598599999999998</v>
      </c>
      <c r="F202">
        <v>3.0152000000000002E-2</v>
      </c>
      <c r="G202">
        <v>1.3916E-2</v>
      </c>
      <c r="H202">
        <v>1.9279000000000001E-2</v>
      </c>
      <c r="I202">
        <v>2.2363000000000001E-2</v>
      </c>
      <c r="J202">
        <v>1.7395999999999998E-2</v>
      </c>
      <c r="K202">
        <v>8.5719999999999998E-3</v>
      </c>
      <c r="L202">
        <v>3.9560000000000003E-3</v>
      </c>
      <c r="M202">
        <v>2.7060000000000001E-3</v>
      </c>
      <c r="N202">
        <v>6.9700000000000003E-4</v>
      </c>
      <c r="O202">
        <v>0</v>
      </c>
      <c r="P202">
        <v>0</v>
      </c>
    </row>
    <row r="203" spans="2:16" x14ac:dyDescent="0.2">
      <c r="B203">
        <v>3.7671999999999997E-2</v>
      </c>
      <c r="C203">
        <v>0.247673</v>
      </c>
      <c r="D203">
        <v>0.331098</v>
      </c>
      <c r="E203">
        <v>0.23990500000000001</v>
      </c>
      <c r="F203">
        <v>8.6128999999999997E-2</v>
      </c>
      <c r="G203">
        <v>1.9158000000000001E-2</v>
      </c>
      <c r="H203">
        <v>7.0299999999999998E-3</v>
      </c>
      <c r="I203">
        <v>1.0141000000000001E-2</v>
      </c>
      <c r="J203">
        <v>8.1110000000000002E-3</v>
      </c>
      <c r="K203">
        <v>6.5139999999999998E-3</v>
      </c>
      <c r="L203">
        <v>3.3600000000000001E-3</v>
      </c>
      <c r="M203">
        <v>1.6670000000000001E-3</v>
      </c>
      <c r="N203">
        <v>1.2290000000000001E-3</v>
      </c>
      <c r="O203">
        <v>2.4499999999999999E-4</v>
      </c>
      <c r="P203">
        <v>6.7799999999999995E-5</v>
      </c>
    </row>
    <row r="204" spans="2:16" x14ac:dyDescent="0.2">
      <c r="B204">
        <v>1.2042000000000001E-2</v>
      </c>
      <c r="C204">
        <v>0.186306</v>
      </c>
      <c r="D204">
        <v>0.308118</v>
      </c>
      <c r="E204">
        <v>0.26135900000000001</v>
      </c>
      <c r="F204">
        <v>0.15068000000000001</v>
      </c>
      <c r="G204">
        <v>4.0794999999999998E-2</v>
      </c>
      <c r="H204">
        <v>1.1771999999999999E-2</v>
      </c>
      <c r="I204">
        <v>7.0980000000000001E-3</v>
      </c>
      <c r="J204">
        <v>8.0470000000000003E-3</v>
      </c>
      <c r="K204">
        <v>6.4710000000000002E-3</v>
      </c>
      <c r="L204">
        <v>4.5589999999999997E-3</v>
      </c>
      <c r="M204">
        <v>1.7409999999999999E-3</v>
      </c>
      <c r="N204">
        <v>7.2199999999999999E-4</v>
      </c>
      <c r="O204">
        <v>2.2100000000000001E-4</v>
      </c>
      <c r="P204">
        <v>6.9200000000000002E-5</v>
      </c>
    </row>
    <row r="205" spans="2:16" x14ac:dyDescent="0.2">
      <c r="B205">
        <v>3.95E-2</v>
      </c>
      <c r="C205">
        <v>0.21152499999999999</v>
      </c>
      <c r="D205">
        <v>0.28037299999999998</v>
      </c>
      <c r="E205">
        <v>0.16364799999999999</v>
      </c>
      <c r="F205">
        <v>0.152892</v>
      </c>
      <c r="G205">
        <v>8.3939E-2</v>
      </c>
      <c r="H205">
        <v>2.1921E-2</v>
      </c>
      <c r="I205">
        <v>1.0012E-2</v>
      </c>
      <c r="J205">
        <v>1.3972999999999999E-2</v>
      </c>
      <c r="K205">
        <v>1.0706E-2</v>
      </c>
      <c r="L205">
        <v>6.862E-3</v>
      </c>
      <c r="M205">
        <v>3.0690000000000001E-3</v>
      </c>
      <c r="N205">
        <v>1.1529999999999999E-3</v>
      </c>
      <c r="O205">
        <v>2.0599999999999999E-4</v>
      </c>
      <c r="P205">
        <v>2.22E-4</v>
      </c>
    </row>
    <row r="206" spans="2:16" x14ac:dyDescent="0.2">
      <c r="B206">
        <v>4.0340000000000003E-3</v>
      </c>
      <c r="C206">
        <v>0.19093199999999999</v>
      </c>
      <c r="D206">
        <v>0.33992600000000001</v>
      </c>
      <c r="E206">
        <v>0.183116</v>
      </c>
      <c r="F206">
        <v>0.10412399999999999</v>
      </c>
      <c r="G206">
        <v>8.7117E-2</v>
      </c>
      <c r="H206">
        <v>3.4571999999999999E-2</v>
      </c>
      <c r="I206">
        <v>1.5525000000000001E-2</v>
      </c>
      <c r="J206">
        <v>8.9809999999999994E-3</v>
      </c>
      <c r="K206">
        <v>9.8770000000000004E-3</v>
      </c>
      <c r="L206">
        <v>1.0508E-2</v>
      </c>
      <c r="M206">
        <v>6.561E-3</v>
      </c>
      <c r="N206">
        <v>3.192E-3</v>
      </c>
      <c r="O206">
        <v>1.036E-3</v>
      </c>
      <c r="P206">
        <v>5.0000000000000001E-4</v>
      </c>
    </row>
    <row r="207" spans="2:16" x14ac:dyDescent="0.2">
      <c r="B207">
        <v>2.6200000000000003E-4</v>
      </c>
      <c r="C207">
        <v>3.3202000000000002E-2</v>
      </c>
      <c r="D207">
        <v>0.46571299999999999</v>
      </c>
      <c r="E207">
        <v>0.29335</v>
      </c>
      <c r="F207">
        <v>0.10438699999999999</v>
      </c>
      <c r="G207">
        <v>4.7308000000000003E-2</v>
      </c>
      <c r="H207">
        <v>2.3758000000000001E-2</v>
      </c>
      <c r="I207">
        <v>1.3610000000000001E-2</v>
      </c>
      <c r="J207">
        <v>7.4029999999999999E-3</v>
      </c>
      <c r="K207">
        <v>4.2989999999999999E-3</v>
      </c>
      <c r="L207">
        <v>3.4529999999999999E-3</v>
      </c>
      <c r="M207">
        <v>2.1150000000000001E-3</v>
      </c>
      <c r="N207">
        <v>6.9899999999999997E-4</v>
      </c>
      <c r="O207">
        <v>2.9E-4</v>
      </c>
      <c r="P207">
        <v>1.5200000000000001E-4</v>
      </c>
    </row>
    <row r="208" spans="2:16" x14ac:dyDescent="0.2">
      <c r="B208">
        <v>2.3700000000000001E-3</v>
      </c>
      <c r="C208">
        <v>1.2649000000000001E-2</v>
      </c>
      <c r="D208">
        <v>8.0549999999999997E-2</v>
      </c>
      <c r="E208">
        <v>0.58499100000000004</v>
      </c>
      <c r="F208">
        <v>0.21074300000000001</v>
      </c>
      <c r="G208">
        <v>5.1754000000000001E-2</v>
      </c>
      <c r="H208">
        <v>1.7953E-2</v>
      </c>
      <c r="I208">
        <v>1.7972999999999999E-2</v>
      </c>
      <c r="J208">
        <v>1.0743000000000001E-2</v>
      </c>
      <c r="K208">
        <v>4.5310000000000003E-3</v>
      </c>
      <c r="L208">
        <v>2.7039999999999998E-3</v>
      </c>
      <c r="M208">
        <v>1.5870000000000001E-3</v>
      </c>
      <c r="N208">
        <v>9.2800000000000001E-4</v>
      </c>
      <c r="O208">
        <v>3.4400000000000001E-4</v>
      </c>
      <c r="P208">
        <v>1.8000000000000001E-4</v>
      </c>
    </row>
    <row r="209" spans="2:18" x14ac:dyDescent="0.2">
      <c r="B209">
        <v>2.9060000000000002E-3</v>
      </c>
      <c r="C209">
        <v>6.7964999999999998E-2</v>
      </c>
      <c r="D209">
        <v>9.0430999999999997E-2</v>
      </c>
      <c r="E209">
        <v>0.17937800000000001</v>
      </c>
      <c r="F209">
        <v>0.46820899999999999</v>
      </c>
      <c r="G209">
        <v>0.12509300000000001</v>
      </c>
      <c r="H209">
        <v>2.3737999999999999E-2</v>
      </c>
      <c r="I209">
        <v>1.4167000000000001E-2</v>
      </c>
      <c r="J209">
        <v>1.1353E-2</v>
      </c>
      <c r="K209">
        <v>6.3619999999999996E-3</v>
      </c>
      <c r="L209">
        <v>4.3559999999999996E-3</v>
      </c>
      <c r="M209">
        <v>2.8080000000000002E-3</v>
      </c>
      <c r="N209">
        <v>2.0170000000000001E-3</v>
      </c>
      <c r="O209">
        <v>9.9700000000000006E-4</v>
      </c>
      <c r="P209">
        <v>2.1800000000000001E-4</v>
      </c>
    </row>
    <row r="210" spans="2:18" x14ac:dyDescent="0.2">
      <c r="B210">
        <v>1.0820000000000001E-3</v>
      </c>
      <c r="C210">
        <v>2.3623000000000002E-2</v>
      </c>
      <c r="D210">
        <v>4.5693999999999999E-2</v>
      </c>
      <c r="E210">
        <v>0.22206999999999999</v>
      </c>
      <c r="F210">
        <v>0.25354900000000002</v>
      </c>
      <c r="G210">
        <v>0.33724700000000002</v>
      </c>
      <c r="H210">
        <v>6.9013000000000005E-2</v>
      </c>
      <c r="I210">
        <v>1.8339999999999999E-2</v>
      </c>
      <c r="J210">
        <v>1.2938E-2</v>
      </c>
      <c r="K210">
        <v>8.0669999999999995E-3</v>
      </c>
      <c r="L210">
        <v>3.6600000000000001E-3</v>
      </c>
      <c r="M210">
        <v>1.299E-3</v>
      </c>
      <c r="N210">
        <v>1.5100000000000001E-3</v>
      </c>
      <c r="O210">
        <v>8.61E-4</v>
      </c>
      <c r="P210">
        <v>1.0460000000000001E-3</v>
      </c>
    </row>
    <row r="211" spans="2:18" x14ac:dyDescent="0.2">
      <c r="B211">
        <v>1.377E-3</v>
      </c>
      <c r="C211">
        <v>2.8742E-2</v>
      </c>
      <c r="D211">
        <v>0.198541</v>
      </c>
      <c r="E211">
        <v>6.3409999999999994E-2</v>
      </c>
      <c r="F211">
        <v>0.190469</v>
      </c>
      <c r="G211">
        <v>0.16742599999999999</v>
      </c>
      <c r="H211">
        <v>0.23080999999999999</v>
      </c>
      <c r="I211">
        <v>5.8574000000000001E-2</v>
      </c>
      <c r="J211">
        <v>1.9047999999999999E-2</v>
      </c>
      <c r="K211">
        <v>1.3448999999999999E-2</v>
      </c>
      <c r="L211">
        <v>1.2929E-2</v>
      </c>
      <c r="M211">
        <v>5.5529999999999998E-3</v>
      </c>
      <c r="N211">
        <v>4.9090000000000002E-3</v>
      </c>
      <c r="O211">
        <v>2.088E-3</v>
      </c>
      <c r="P211">
        <v>2.6749999999999999E-3</v>
      </c>
    </row>
    <row r="212" spans="2:18" x14ac:dyDescent="0.2">
      <c r="B212">
        <v>1.5139999999999999E-3</v>
      </c>
      <c r="C212">
        <v>4.2153999999999997E-2</v>
      </c>
      <c r="D212">
        <v>4.5221999999999998E-2</v>
      </c>
      <c r="E212">
        <v>0.36684699999999998</v>
      </c>
      <c r="F212">
        <v>0.10492600000000001</v>
      </c>
      <c r="G212">
        <v>0.18529300000000001</v>
      </c>
      <c r="H212">
        <v>0.108734</v>
      </c>
      <c r="I212">
        <v>0.105004</v>
      </c>
      <c r="J212">
        <v>2.9249000000000001E-2</v>
      </c>
      <c r="K212">
        <v>7.4400000000000004E-3</v>
      </c>
      <c r="L212">
        <v>1.637E-3</v>
      </c>
      <c r="M212">
        <v>1.2639999999999999E-3</v>
      </c>
      <c r="N212">
        <v>1.3200000000000001E-4</v>
      </c>
      <c r="O212">
        <v>5.8299999999999997E-4</v>
      </c>
      <c r="P212">
        <v>0</v>
      </c>
    </row>
    <row r="213" spans="2:18" x14ac:dyDescent="0.2">
      <c r="B213">
        <v>0</v>
      </c>
      <c r="C213">
        <v>1.4352999999999999E-2</v>
      </c>
      <c r="D213">
        <v>8.0902000000000002E-2</v>
      </c>
      <c r="E213">
        <v>5.6279000000000003E-2</v>
      </c>
      <c r="F213">
        <v>0.29985800000000001</v>
      </c>
      <c r="G213">
        <v>0.100715</v>
      </c>
      <c r="H213">
        <v>8.8820999999999997E-2</v>
      </c>
      <c r="I213">
        <v>6.5741999999999995E-2</v>
      </c>
      <c r="J213">
        <v>0.179309</v>
      </c>
      <c r="K213">
        <v>3.9206999999999999E-2</v>
      </c>
      <c r="L213">
        <v>2.8063999999999999E-2</v>
      </c>
      <c r="M213">
        <v>1.5557E-2</v>
      </c>
      <c r="N213">
        <v>2.0974E-2</v>
      </c>
      <c r="O213">
        <v>4.4209999999999996E-3</v>
      </c>
      <c r="P213">
        <v>5.7990000000000003E-3</v>
      </c>
    </row>
    <row r="214" spans="2:18" x14ac:dyDescent="0.2">
      <c r="B214">
        <v>0</v>
      </c>
      <c r="C214">
        <v>4.8669999999999998E-3</v>
      </c>
      <c r="D214">
        <v>0.20707800000000001</v>
      </c>
      <c r="E214">
        <v>0.19230800000000001</v>
      </c>
      <c r="F214">
        <v>0.115004</v>
      </c>
      <c r="G214">
        <v>0.24830199999999999</v>
      </c>
      <c r="H214">
        <v>0.10252699999999999</v>
      </c>
      <c r="I214">
        <v>4.7865999999999999E-2</v>
      </c>
      <c r="J214">
        <v>1.7871999999999999E-2</v>
      </c>
      <c r="K214">
        <v>4.4149000000000001E-2</v>
      </c>
      <c r="L214">
        <v>8.3239999999999998E-3</v>
      </c>
      <c r="M214">
        <v>4.6579999999999998E-3</v>
      </c>
      <c r="N214">
        <v>1.7149999999999999E-3</v>
      </c>
      <c r="O214">
        <v>2.506E-3</v>
      </c>
      <c r="P214">
        <v>2.8249999999999998E-3</v>
      </c>
    </row>
    <row r="215" spans="2:18" x14ac:dyDescent="0.2">
      <c r="B215">
        <v>0</v>
      </c>
      <c r="C215">
        <v>2.6710000000000002E-3</v>
      </c>
      <c r="D215">
        <v>3.0904000000000001E-2</v>
      </c>
      <c r="E215">
        <v>8.3527000000000004E-2</v>
      </c>
      <c r="F215">
        <v>0.25288300000000002</v>
      </c>
      <c r="G215">
        <v>9.3473000000000001E-2</v>
      </c>
      <c r="H215">
        <v>0.32077600000000001</v>
      </c>
      <c r="I215">
        <v>5.3997000000000003E-2</v>
      </c>
      <c r="J215">
        <v>5.8166000000000002E-2</v>
      </c>
      <c r="K215">
        <v>1.8176000000000001E-2</v>
      </c>
      <c r="L215">
        <v>7.2330000000000005E-2</v>
      </c>
      <c r="M215">
        <v>6.1019999999999998E-3</v>
      </c>
      <c r="N215">
        <v>2.235E-3</v>
      </c>
      <c r="O215">
        <v>1.436E-3</v>
      </c>
      <c r="P215">
        <v>3.3249999999999998E-3</v>
      </c>
    </row>
    <row r="216" spans="2:18" x14ac:dyDescent="0.2">
      <c r="B216">
        <v>7.5199999999999996E-4</v>
      </c>
      <c r="C216">
        <v>1.8901000000000001E-2</v>
      </c>
      <c r="D216">
        <v>3.2625000000000001E-2</v>
      </c>
      <c r="E216">
        <v>0.12570799999999999</v>
      </c>
      <c r="F216">
        <v>0.114964</v>
      </c>
      <c r="G216">
        <v>0.27363300000000002</v>
      </c>
      <c r="H216">
        <v>7.4005000000000001E-2</v>
      </c>
      <c r="I216">
        <v>0.21101500000000001</v>
      </c>
      <c r="J216">
        <v>3.7631999999999999E-2</v>
      </c>
      <c r="K216">
        <v>5.8368000000000003E-2</v>
      </c>
      <c r="L216">
        <v>5.1780000000000003E-3</v>
      </c>
      <c r="M216">
        <v>3.4402000000000002E-2</v>
      </c>
      <c r="N216">
        <v>4.8650000000000004E-3</v>
      </c>
      <c r="O216">
        <v>2.6770000000000001E-3</v>
      </c>
      <c r="P216">
        <v>5.2750000000000002E-3</v>
      </c>
    </row>
    <row r="217" spans="2:18" x14ac:dyDescent="0.2">
      <c r="B217">
        <v>389.57391589999997</v>
      </c>
      <c r="C217">
        <v>113171.24649999999</v>
      </c>
      <c r="D217">
        <v>44377.118479999997</v>
      </c>
      <c r="E217">
        <v>88939.243100000007</v>
      </c>
      <c r="F217">
        <v>151831.85810000001</v>
      </c>
      <c r="G217">
        <v>181937.23800000001</v>
      </c>
      <c r="H217">
        <v>509695.98599999998</v>
      </c>
      <c r="I217">
        <v>81478.505999999994</v>
      </c>
      <c r="J217">
        <v>292863.18300000002</v>
      </c>
      <c r="K217">
        <v>29464.685150000001</v>
      </c>
      <c r="L217">
        <v>143946.71580000001</v>
      </c>
      <c r="M217">
        <v>18242.941200000001</v>
      </c>
      <c r="N217">
        <v>88287.566800000001</v>
      </c>
      <c r="O217">
        <v>21837.841260000001</v>
      </c>
      <c r="P217">
        <v>50005.349800000004</v>
      </c>
      <c r="R217" s="1"/>
    </row>
    <row r="218" spans="2:18" x14ac:dyDescent="0.2">
      <c r="B218">
        <v>1963.81709</v>
      </c>
      <c r="C218">
        <v>88216.878400000001</v>
      </c>
      <c r="D218">
        <v>670812.79</v>
      </c>
      <c r="E218">
        <v>130291.32060000001</v>
      </c>
      <c r="F218">
        <v>82898.781499999997</v>
      </c>
      <c r="G218">
        <v>110166.8164</v>
      </c>
      <c r="H218">
        <v>136177.8291</v>
      </c>
      <c r="I218">
        <v>254831.21400000001</v>
      </c>
      <c r="J218">
        <v>102726.46309999999</v>
      </c>
      <c r="K218">
        <v>152502.26300000001</v>
      </c>
      <c r="L218">
        <v>57876.9732</v>
      </c>
      <c r="M218">
        <v>45353.715199999999</v>
      </c>
      <c r="N218">
        <v>13708.38882</v>
      </c>
      <c r="O218">
        <v>43213.481500000002</v>
      </c>
      <c r="P218">
        <v>32332.0707</v>
      </c>
      <c r="R218" s="1"/>
    </row>
    <row r="219" spans="2:18" x14ac:dyDescent="0.2">
      <c r="B219">
        <v>94.552664899999996</v>
      </c>
      <c r="C219">
        <v>6917.3737199999996</v>
      </c>
      <c r="D219">
        <v>243618.641</v>
      </c>
      <c r="E219">
        <v>1144408.8</v>
      </c>
      <c r="F219">
        <v>108022.2205</v>
      </c>
      <c r="G219">
        <v>73939.486699999994</v>
      </c>
      <c r="H219">
        <v>68533.704599999997</v>
      </c>
      <c r="I219">
        <v>53098.612800000003</v>
      </c>
      <c r="J219">
        <v>91647.460399999996</v>
      </c>
      <c r="K219">
        <v>20461.642220000002</v>
      </c>
      <c r="L219">
        <v>35213.789599999996</v>
      </c>
      <c r="M219">
        <v>10862.125679999999</v>
      </c>
      <c r="N219">
        <v>13502.847750000001</v>
      </c>
      <c r="O219">
        <v>7305.2519549999997</v>
      </c>
      <c r="P219">
        <v>16014.064549999999</v>
      </c>
      <c r="R219" s="1"/>
    </row>
    <row r="220" spans="2:18" x14ac:dyDescent="0.2">
      <c r="B220">
        <v>1167.7691219999999</v>
      </c>
      <c r="C220">
        <v>35589.735009999997</v>
      </c>
      <c r="D220">
        <v>58612.068399999996</v>
      </c>
      <c r="E220">
        <v>347405.30900000001</v>
      </c>
      <c r="F220">
        <v>1067224.702</v>
      </c>
      <c r="G220">
        <v>180474.84400000001</v>
      </c>
      <c r="H220">
        <v>57739.999329999999</v>
      </c>
      <c r="I220">
        <v>18728.56551</v>
      </c>
      <c r="J220">
        <v>12367.62112</v>
      </c>
      <c r="K220">
        <v>20247.033800000001</v>
      </c>
      <c r="L220">
        <v>9182.0900899999997</v>
      </c>
      <c r="M220">
        <v>10150.16764</v>
      </c>
      <c r="N220">
        <v>7576.5128100000002</v>
      </c>
      <c r="O220">
        <v>4058.4357359999999</v>
      </c>
      <c r="P220">
        <v>8040.1035760000004</v>
      </c>
      <c r="R220" s="1"/>
    </row>
    <row r="221" spans="2:18" x14ac:dyDescent="0.2">
      <c r="B221">
        <v>0</v>
      </c>
      <c r="C221">
        <v>362.23371859999997</v>
      </c>
      <c r="D221">
        <v>77134.932700000005</v>
      </c>
      <c r="E221">
        <v>148491.08559999999</v>
      </c>
      <c r="F221">
        <v>406831.16</v>
      </c>
      <c r="G221">
        <v>767104.99800000002</v>
      </c>
      <c r="H221">
        <v>121936.992</v>
      </c>
      <c r="I221">
        <v>31977.238099999999</v>
      </c>
      <c r="J221">
        <v>11202.13204</v>
      </c>
      <c r="K221">
        <v>8112.6928539999999</v>
      </c>
      <c r="L221">
        <v>17685.14386</v>
      </c>
      <c r="M221">
        <v>5228.7537659999998</v>
      </c>
      <c r="N221">
        <v>6653.2340999999997</v>
      </c>
      <c r="O221">
        <v>1347.8221269999999</v>
      </c>
      <c r="P221">
        <v>9082.5768860000007</v>
      </c>
      <c r="R221" s="1"/>
    </row>
    <row r="222" spans="2:18" x14ac:dyDescent="0.2">
      <c r="B222">
        <v>0</v>
      </c>
      <c r="C222">
        <v>16705.889149999999</v>
      </c>
      <c r="D222">
        <v>51918.124219999998</v>
      </c>
      <c r="E222">
        <v>82638.434500000003</v>
      </c>
      <c r="F222">
        <v>161493.758</v>
      </c>
      <c r="G222">
        <v>362775.97700000001</v>
      </c>
      <c r="H222">
        <v>481648.022</v>
      </c>
      <c r="I222">
        <v>186012.14199999999</v>
      </c>
      <c r="J222">
        <v>32583.7363</v>
      </c>
      <c r="K222">
        <v>14098.592549999999</v>
      </c>
      <c r="L222">
        <v>8438.5243300000002</v>
      </c>
      <c r="M222">
        <v>8658.3445599999995</v>
      </c>
      <c r="N222">
        <v>4502.9478239999999</v>
      </c>
      <c r="O222">
        <v>5928.2212360000003</v>
      </c>
      <c r="P222">
        <v>5026.0753809999997</v>
      </c>
      <c r="R222" s="1"/>
    </row>
    <row r="223" spans="2:18" x14ac:dyDescent="0.2">
      <c r="B223">
        <v>1642.23371</v>
      </c>
      <c r="C223">
        <v>77851.847500000003</v>
      </c>
      <c r="D223">
        <v>39246.143700000001</v>
      </c>
      <c r="E223">
        <v>107649.4091</v>
      </c>
      <c r="F223">
        <v>472667.19199999998</v>
      </c>
      <c r="G223">
        <v>282593.09000000003</v>
      </c>
      <c r="H223">
        <v>252640.554</v>
      </c>
      <c r="I223">
        <v>200068.83</v>
      </c>
      <c r="J223">
        <v>65432.843800000002</v>
      </c>
      <c r="K223">
        <v>14010.33231</v>
      </c>
      <c r="L223">
        <v>5934.445506</v>
      </c>
      <c r="M223">
        <v>5275.464903</v>
      </c>
      <c r="N223">
        <v>3278.3737759999999</v>
      </c>
      <c r="O223">
        <v>4446.9969879999999</v>
      </c>
      <c r="P223">
        <v>9998.3967979999998</v>
      </c>
      <c r="R223" s="1"/>
    </row>
    <row r="224" spans="2:18" x14ac:dyDescent="0.2">
      <c r="B224">
        <v>220.08511100000001</v>
      </c>
      <c r="C224">
        <v>42328.6639</v>
      </c>
      <c r="D224">
        <v>85616.472800000003</v>
      </c>
      <c r="E224">
        <v>70923.704400000002</v>
      </c>
      <c r="F224">
        <v>154774.05600000001</v>
      </c>
      <c r="G224">
        <v>697028.57700000005</v>
      </c>
      <c r="H224">
        <v>202038.77499999999</v>
      </c>
      <c r="I224">
        <v>130969.68489999999</v>
      </c>
      <c r="J224">
        <v>107502.47870000001</v>
      </c>
      <c r="K224">
        <v>29113.556799999998</v>
      </c>
      <c r="L224">
        <v>6117.2468349999999</v>
      </c>
      <c r="M224">
        <v>6200.0702860000001</v>
      </c>
      <c r="N224">
        <v>2439.1521400000001</v>
      </c>
      <c r="O224">
        <v>3558.8404409999998</v>
      </c>
      <c r="P224">
        <v>5611.3049510000001</v>
      </c>
      <c r="R224" s="1"/>
    </row>
    <row r="225" spans="2:18" x14ac:dyDescent="0.2">
      <c r="B225">
        <v>191.87842599999999</v>
      </c>
      <c r="C225">
        <v>9649.62284</v>
      </c>
      <c r="D225">
        <v>294436.09299999999</v>
      </c>
      <c r="E225">
        <v>224555.033</v>
      </c>
      <c r="F225">
        <v>102324.71980000001</v>
      </c>
      <c r="G225">
        <v>159704.82</v>
      </c>
      <c r="H225">
        <v>470779.56900000002</v>
      </c>
      <c r="I225">
        <v>130685.8799</v>
      </c>
      <c r="J225">
        <v>56328.5386</v>
      </c>
      <c r="K225">
        <v>34117.658100000001</v>
      </c>
      <c r="L225">
        <v>3655.9147149999999</v>
      </c>
      <c r="M225">
        <v>2267.110572</v>
      </c>
      <c r="N225">
        <v>813.7233387</v>
      </c>
      <c r="O225">
        <v>397.37189000000001</v>
      </c>
      <c r="P225">
        <v>1846.686033</v>
      </c>
      <c r="R225" s="1"/>
    </row>
    <row r="226" spans="2:18" x14ac:dyDescent="0.2">
      <c r="B226">
        <v>0</v>
      </c>
      <c r="C226">
        <v>15332.21414</v>
      </c>
      <c r="D226">
        <v>80266.571400000001</v>
      </c>
      <c r="E226">
        <v>425831.83500000002</v>
      </c>
      <c r="F226">
        <v>346974.34899999999</v>
      </c>
      <c r="G226">
        <v>105151.5606</v>
      </c>
      <c r="H226">
        <v>170382.75200000001</v>
      </c>
      <c r="I226">
        <v>357627.32299999997</v>
      </c>
      <c r="J226">
        <v>85956.498900000006</v>
      </c>
      <c r="K226">
        <v>29457.682199999999</v>
      </c>
      <c r="L226">
        <v>22278.072499999998</v>
      </c>
      <c r="M226">
        <v>5336.2218430000003</v>
      </c>
      <c r="N226">
        <v>1340.471937</v>
      </c>
      <c r="O226">
        <v>628.37087789999998</v>
      </c>
      <c r="P226">
        <v>938.37269700000002</v>
      </c>
      <c r="R226" s="1"/>
    </row>
    <row r="227" spans="2:18" x14ac:dyDescent="0.2">
      <c r="B227">
        <v>0</v>
      </c>
      <c r="C227">
        <v>3084.0818570000001</v>
      </c>
      <c r="D227">
        <v>46891.601499999997</v>
      </c>
      <c r="E227">
        <v>154726.845</v>
      </c>
      <c r="F227">
        <v>582562.62899999996</v>
      </c>
      <c r="G227">
        <v>410467.83600000001</v>
      </c>
      <c r="H227">
        <v>135860.79699999999</v>
      </c>
      <c r="I227">
        <v>127004.3253</v>
      </c>
      <c r="J227">
        <v>157299.897</v>
      </c>
      <c r="K227">
        <v>58963.253100000002</v>
      </c>
      <c r="L227">
        <v>34428.2503</v>
      </c>
      <c r="M227">
        <v>15999.852279999999</v>
      </c>
      <c r="N227">
        <v>5423.6446690000002</v>
      </c>
      <c r="O227">
        <v>3709.1052249999998</v>
      </c>
      <c r="P227">
        <v>1982.923133</v>
      </c>
      <c r="R227" s="1"/>
    </row>
    <row r="228" spans="2:18" x14ac:dyDescent="0.2">
      <c r="B228">
        <v>896.24677599999995</v>
      </c>
      <c r="C228">
        <v>46960.366499999996</v>
      </c>
      <c r="D228">
        <v>108614.984</v>
      </c>
      <c r="E228">
        <v>213379.41399999999</v>
      </c>
      <c r="F228">
        <v>287356.30699999997</v>
      </c>
      <c r="G228">
        <v>602274.72</v>
      </c>
      <c r="H228">
        <v>270186.35600000003</v>
      </c>
      <c r="I228">
        <v>100646.4037</v>
      </c>
      <c r="J228">
        <v>86265.325100000002</v>
      </c>
      <c r="K228">
        <v>96759.331000000006</v>
      </c>
      <c r="L228">
        <v>33892.198100000001</v>
      </c>
      <c r="M228">
        <v>15336.596380000001</v>
      </c>
      <c r="N228">
        <v>11015.279280000001</v>
      </c>
      <c r="O228">
        <v>2669.2013710000001</v>
      </c>
      <c r="P228">
        <v>1835.449136</v>
      </c>
      <c r="R228" s="1"/>
    </row>
    <row r="229" spans="2:18" x14ac:dyDescent="0.2">
      <c r="B229">
        <v>0</v>
      </c>
      <c r="C229">
        <v>14109.643770000001</v>
      </c>
      <c r="D229">
        <v>408579.70799999998</v>
      </c>
      <c r="E229">
        <v>323481.978</v>
      </c>
      <c r="F229">
        <v>367205.84399999998</v>
      </c>
      <c r="G229">
        <v>307130.69799999997</v>
      </c>
      <c r="H229">
        <v>331247.14500000002</v>
      </c>
      <c r="I229">
        <v>158767.45000000001</v>
      </c>
      <c r="J229">
        <v>49547.880499999999</v>
      </c>
      <c r="K229">
        <v>38445.472199999997</v>
      </c>
      <c r="L229">
        <v>36120.183100000002</v>
      </c>
      <c r="M229">
        <v>22732.501079999998</v>
      </c>
      <c r="N229">
        <v>6770.8467700000001</v>
      </c>
      <c r="O229">
        <v>3455.5624160000002</v>
      </c>
      <c r="P229">
        <v>3195.1958530000002</v>
      </c>
      <c r="R229" s="1"/>
    </row>
    <row r="230" spans="2:18" x14ac:dyDescent="0.2">
      <c r="B230">
        <v>0</v>
      </c>
      <c r="C230">
        <v>472.74695639999999</v>
      </c>
      <c r="D230">
        <v>90113.139299999995</v>
      </c>
      <c r="E230">
        <v>825409.40300000005</v>
      </c>
      <c r="F230">
        <v>483692.60499999998</v>
      </c>
      <c r="G230">
        <v>238969.49900000001</v>
      </c>
      <c r="H230">
        <v>168482.40299999999</v>
      </c>
      <c r="I230">
        <v>155208.60699999999</v>
      </c>
      <c r="J230">
        <v>63231.432699999998</v>
      </c>
      <c r="K230">
        <v>15501.65921</v>
      </c>
      <c r="L230">
        <v>18560.981510000001</v>
      </c>
      <c r="M230">
        <v>26774.43792</v>
      </c>
      <c r="N230">
        <v>8939.6407569999992</v>
      </c>
      <c r="O230">
        <v>6410.6769320000003</v>
      </c>
      <c r="P230">
        <v>7628.2843789999997</v>
      </c>
      <c r="R230" s="1"/>
    </row>
    <row r="231" spans="2:18" x14ac:dyDescent="0.2">
      <c r="B231">
        <v>0</v>
      </c>
      <c r="C231">
        <v>4141.0527599999996</v>
      </c>
      <c r="D231">
        <v>51083.675199999998</v>
      </c>
      <c r="E231">
        <v>399372.82799999998</v>
      </c>
      <c r="F231">
        <v>859074.43799999997</v>
      </c>
      <c r="G231">
        <v>483457.92099999997</v>
      </c>
      <c r="H231">
        <v>157561.81</v>
      </c>
      <c r="I231">
        <v>68662.805999999997</v>
      </c>
      <c r="J231">
        <v>68321.411699999997</v>
      </c>
      <c r="K231">
        <v>30797.672399999999</v>
      </c>
      <c r="L231">
        <v>9622.5457600000009</v>
      </c>
      <c r="M231">
        <v>8925.6146100000005</v>
      </c>
      <c r="N231">
        <v>3027.0527649999999</v>
      </c>
      <c r="O231">
        <v>2244.0739680000001</v>
      </c>
      <c r="P231">
        <v>2795.475058</v>
      </c>
      <c r="R231" s="1"/>
    </row>
    <row r="232" spans="2:18" x14ac:dyDescent="0.2">
      <c r="B232">
        <v>0</v>
      </c>
      <c r="C232">
        <v>9976.6183189999992</v>
      </c>
      <c r="D232">
        <v>83181.280599999998</v>
      </c>
      <c r="E232">
        <v>293286.82</v>
      </c>
      <c r="F232">
        <v>615345.93900000001</v>
      </c>
      <c r="G232">
        <v>592562.50899999996</v>
      </c>
      <c r="H232">
        <v>283626.99599999998</v>
      </c>
      <c r="I232">
        <v>109860.03509999999</v>
      </c>
      <c r="J232">
        <v>49506.308100000002</v>
      </c>
      <c r="K232">
        <v>40670.168799999999</v>
      </c>
      <c r="L232">
        <v>16990.443380000001</v>
      </c>
      <c r="M232">
        <v>8261.9963549999993</v>
      </c>
      <c r="N232">
        <v>8356.4326149999997</v>
      </c>
      <c r="O232">
        <v>4547.5653460000003</v>
      </c>
      <c r="P232">
        <v>7080.6815200000001</v>
      </c>
      <c r="R232" s="1"/>
    </row>
    <row r="233" spans="2:18" x14ac:dyDescent="0.2">
      <c r="B233">
        <v>1628.5752</v>
      </c>
      <c r="C233">
        <v>16913.692749999998</v>
      </c>
      <c r="D233">
        <v>60498.610200000003</v>
      </c>
      <c r="E233">
        <v>137515.0123</v>
      </c>
      <c r="F233">
        <v>388609.22200000001</v>
      </c>
      <c r="G233">
        <v>508735.359</v>
      </c>
      <c r="H233">
        <v>300146.88199999998</v>
      </c>
      <c r="I233">
        <v>139480.68549999999</v>
      </c>
      <c r="J233">
        <v>47584.317000000003</v>
      </c>
      <c r="K233">
        <v>27418.282899999998</v>
      </c>
      <c r="L233">
        <v>24217.6908</v>
      </c>
      <c r="M233">
        <v>9501.0159299999996</v>
      </c>
      <c r="N233">
        <v>6060.7597599999999</v>
      </c>
      <c r="O233">
        <v>2823.2879050000001</v>
      </c>
      <c r="P233">
        <v>11372.58626</v>
      </c>
      <c r="R233" s="1"/>
    </row>
    <row r="234" spans="2:18" x14ac:dyDescent="0.2">
      <c r="B234">
        <v>0</v>
      </c>
      <c r="C234">
        <v>25887.483100000001</v>
      </c>
      <c r="D234">
        <v>57572.9208</v>
      </c>
      <c r="E234">
        <v>79413.828699999998</v>
      </c>
      <c r="F234">
        <v>148847.77299999999</v>
      </c>
      <c r="G234">
        <v>308393.40299999999</v>
      </c>
      <c r="H234">
        <v>242016.84</v>
      </c>
      <c r="I234">
        <v>149334.43799999999</v>
      </c>
      <c r="J234">
        <v>82517.860499999995</v>
      </c>
      <c r="K234">
        <v>21781.635699999999</v>
      </c>
      <c r="L234">
        <v>18399.44181</v>
      </c>
      <c r="M234">
        <v>13973.05623</v>
      </c>
      <c r="N234">
        <v>8882.4894800000002</v>
      </c>
      <c r="O234">
        <v>2825.0659930000002</v>
      </c>
      <c r="P234">
        <v>12828.15648</v>
      </c>
      <c r="R234" s="1"/>
    </row>
    <row r="235" spans="2:18" x14ac:dyDescent="0.2">
      <c r="B235">
        <v>0</v>
      </c>
      <c r="C235">
        <v>1314.5833439999999</v>
      </c>
      <c r="D235">
        <v>175885.81200000001</v>
      </c>
      <c r="E235">
        <v>199871.24400000001</v>
      </c>
      <c r="F235">
        <v>82354.686100000006</v>
      </c>
      <c r="G235">
        <v>112946.04670000001</v>
      </c>
      <c r="H235">
        <v>123367.32399999999</v>
      </c>
      <c r="I235">
        <v>104017.57580000001</v>
      </c>
      <c r="J235">
        <v>65932.2264</v>
      </c>
      <c r="K235">
        <v>40456.074999999997</v>
      </c>
      <c r="L235">
        <v>23896.423009999999</v>
      </c>
      <c r="M235">
        <v>7607.2103200000001</v>
      </c>
      <c r="N235">
        <v>8195.8337100000008</v>
      </c>
      <c r="O235">
        <v>3332.5536379999999</v>
      </c>
      <c r="P235">
        <v>9010.2202500000003</v>
      </c>
      <c r="R235" s="1"/>
    </row>
    <row r="236" spans="2:18" x14ac:dyDescent="0.2">
      <c r="B236">
        <v>1038.9717209999999</v>
      </c>
      <c r="C236">
        <v>27151.5792</v>
      </c>
      <c r="D236">
        <v>30847.1456</v>
      </c>
      <c r="E236">
        <v>557916.68099999998</v>
      </c>
      <c r="F236">
        <v>220633.75700000001</v>
      </c>
      <c r="G236">
        <v>55007.150900000001</v>
      </c>
      <c r="H236">
        <v>42454.515700000004</v>
      </c>
      <c r="I236">
        <v>56572.318099999997</v>
      </c>
      <c r="J236">
        <v>52871.3344</v>
      </c>
      <c r="K236">
        <v>31764.1322</v>
      </c>
      <c r="L236">
        <v>15999.889300000001</v>
      </c>
      <c r="M236">
        <v>8793.9052900000006</v>
      </c>
      <c r="N236">
        <v>6228.4965099999999</v>
      </c>
      <c r="O236">
        <v>4729.51278</v>
      </c>
      <c r="P236">
        <v>5530.0340500000002</v>
      </c>
      <c r="R236" s="1"/>
    </row>
    <row r="237" spans="2:18" x14ac:dyDescent="0.2">
      <c r="B237">
        <v>439.069909</v>
      </c>
      <c r="C237">
        <v>11410.41346</v>
      </c>
      <c r="D237">
        <v>192811.109</v>
      </c>
      <c r="E237">
        <v>115606.25109999999</v>
      </c>
      <c r="F237">
        <v>809474.86499999999</v>
      </c>
      <c r="G237">
        <v>284361.95400000003</v>
      </c>
      <c r="H237">
        <v>64084.642800000001</v>
      </c>
      <c r="I237">
        <v>37701.133500000004</v>
      </c>
      <c r="J237">
        <v>38348.106899999999</v>
      </c>
      <c r="K237">
        <v>40244.483399999997</v>
      </c>
      <c r="L237">
        <v>25274.387999999999</v>
      </c>
      <c r="M237">
        <v>12844.81351</v>
      </c>
      <c r="N237">
        <v>1822.8192959999999</v>
      </c>
      <c r="O237">
        <v>4088.8815199999999</v>
      </c>
      <c r="P237">
        <v>4234.6008060000004</v>
      </c>
      <c r="R237" s="1"/>
    </row>
    <row r="238" spans="2:18" x14ac:dyDescent="0.2">
      <c r="B238">
        <v>0</v>
      </c>
      <c r="C238">
        <v>23705.4107</v>
      </c>
      <c r="D238">
        <v>117842.83839999999</v>
      </c>
      <c r="E238">
        <v>943811.88399999996</v>
      </c>
      <c r="F238">
        <v>173671.16200000001</v>
      </c>
      <c r="G238">
        <v>433067.10100000002</v>
      </c>
      <c r="H238">
        <v>139900.66</v>
      </c>
      <c r="I238">
        <v>36952.281300000002</v>
      </c>
      <c r="J238">
        <v>17622.73171</v>
      </c>
      <c r="K238">
        <v>14680.59296</v>
      </c>
      <c r="L238">
        <v>16212.08037</v>
      </c>
      <c r="M238">
        <v>13833.84497</v>
      </c>
      <c r="N238">
        <v>7795.157365</v>
      </c>
      <c r="O238">
        <v>5916.0052589999996</v>
      </c>
      <c r="P238">
        <v>3021.4043219999999</v>
      </c>
      <c r="R238" s="1"/>
    </row>
    <row r="239" spans="2:18" x14ac:dyDescent="0.2">
      <c r="B239">
        <v>1747.780352</v>
      </c>
      <c r="C239">
        <v>824.48852820000002</v>
      </c>
      <c r="D239">
        <v>65324.891100000001</v>
      </c>
      <c r="E239">
        <v>342119.48</v>
      </c>
      <c r="F239">
        <v>955524.16</v>
      </c>
      <c r="G239">
        <v>195194.90400000001</v>
      </c>
      <c r="H239">
        <v>155881.12899999999</v>
      </c>
      <c r="I239">
        <v>69052.363800000006</v>
      </c>
      <c r="J239">
        <v>20085.8442</v>
      </c>
      <c r="K239">
        <v>13334.205529999999</v>
      </c>
      <c r="L239">
        <v>12521.419760000001</v>
      </c>
      <c r="M239">
        <v>11956.74358</v>
      </c>
      <c r="N239">
        <v>7948.4098800000002</v>
      </c>
      <c r="O239">
        <v>4855.1087630000002</v>
      </c>
      <c r="P239">
        <v>5556.1290019999997</v>
      </c>
      <c r="R239" s="1"/>
    </row>
    <row r="240" spans="2:18" x14ac:dyDescent="0.2">
      <c r="B240">
        <v>0</v>
      </c>
      <c r="C240">
        <v>39591.368799999997</v>
      </c>
      <c r="D240">
        <v>31441.2997</v>
      </c>
      <c r="E240">
        <v>168628.579</v>
      </c>
      <c r="F240">
        <v>397383.81699999998</v>
      </c>
      <c r="G240">
        <v>752245.70799999998</v>
      </c>
      <c r="H240">
        <v>210304.18900000001</v>
      </c>
      <c r="I240">
        <v>86346.612599999993</v>
      </c>
      <c r="J240">
        <v>29153.561099999999</v>
      </c>
      <c r="K240">
        <v>9015.7759100000003</v>
      </c>
      <c r="L240">
        <v>4631.8991589999996</v>
      </c>
      <c r="M240">
        <v>4743.5653650000004</v>
      </c>
      <c r="N240">
        <v>4481.7163170000003</v>
      </c>
      <c r="O240">
        <v>2911.4349900000002</v>
      </c>
      <c r="P240">
        <v>6138.4556300000004</v>
      </c>
      <c r="R240" s="1"/>
    </row>
    <row r="241" spans="2:39" x14ac:dyDescent="0.2">
      <c r="B241">
        <v>0</v>
      </c>
      <c r="C241">
        <v>15549.9727</v>
      </c>
      <c r="D241">
        <v>631397.08600000001</v>
      </c>
      <c r="E241">
        <v>196844.851</v>
      </c>
      <c r="F241">
        <v>227614.35800000001</v>
      </c>
      <c r="G241">
        <v>384587.55</v>
      </c>
      <c r="H241">
        <v>510512.42300000001</v>
      </c>
      <c r="I241">
        <v>88357.546499999997</v>
      </c>
      <c r="J241">
        <v>42724.362300000001</v>
      </c>
      <c r="K241">
        <v>17374.720990000002</v>
      </c>
      <c r="L241">
        <v>3223.6942199999999</v>
      </c>
      <c r="M241">
        <v>2158.6444339999998</v>
      </c>
      <c r="N241">
        <v>3330.5561309999998</v>
      </c>
      <c r="O241">
        <v>2753.729476</v>
      </c>
      <c r="P241">
        <v>1284.5125410000001</v>
      </c>
      <c r="R241" s="1"/>
    </row>
    <row r="242" spans="2:39" x14ac:dyDescent="0.2">
      <c r="B242">
        <v>0</v>
      </c>
      <c r="C242">
        <v>555.39354200000002</v>
      </c>
      <c r="D242">
        <v>91851.189499999993</v>
      </c>
      <c r="E242">
        <v>1389644.25</v>
      </c>
      <c r="F242">
        <v>159006.375</v>
      </c>
      <c r="G242">
        <v>175711.42300000001</v>
      </c>
      <c r="H242">
        <v>174809.337</v>
      </c>
      <c r="I242">
        <v>222725.31299999999</v>
      </c>
      <c r="J242">
        <v>34996.345699999998</v>
      </c>
      <c r="K242">
        <v>13321.87329</v>
      </c>
      <c r="L242">
        <v>7861.9931310000002</v>
      </c>
      <c r="M242">
        <v>501.04435799999999</v>
      </c>
      <c r="N242">
        <v>1350.8935429999999</v>
      </c>
      <c r="O242">
        <v>754.64116520000005</v>
      </c>
      <c r="P242">
        <v>1042.4854439999999</v>
      </c>
      <c r="R242" s="1"/>
    </row>
    <row r="243" spans="2:39" x14ac:dyDescent="0.2">
      <c r="B243">
        <v>0</v>
      </c>
      <c r="C243">
        <v>1975.88291</v>
      </c>
      <c r="D243">
        <v>29357.662799999998</v>
      </c>
      <c r="E243">
        <v>552331.01300000004</v>
      </c>
      <c r="F243">
        <v>894751.01399999997</v>
      </c>
      <c r="G243">
        <v>212574.43599999999</v>
      </c>
      <c r="H243">
        <v>148293.98199999999</v>
      </c>
      <c r="I243">
        <v>122884.43399999999</v>
      </c>
      <c r="J243">
        <v>97040.3217</v>
      </c>
      <c r="K243">
        <v>21464.13063</v>
      </c>
      <c r="L243">
        <v>7863.5069400000002</v>
      </c>
      <c r="M243">
        <v>6297.6245760000002</v>
      </c>
      <c r="N243">
        <v>506.30147399999998</v>
      </c>
      <c r="O243">
        <v>238.8338914</v>
      </c>
      <c r="P243">
        <v>138.70700429999999</v>
      </c>
      <c r="R243" s="1"/>
    </row>
    <row r="244" spans="2:39" x14ac:dyDescent="0.2">
      <c r="B244">
        <v>0</v>
      </c>
      <c r="C244">
        <v>1391.5304369999999</v>
      </c>
      <c r="D244">
        <v>13793.76247</v>
      </c>
      <c r="E244">
        <v>114102.1335</v>
      </c>
      <c r="F244">
        <v>1216661.6200000001</v>
      </c>
      <c r="G244">
        <v>504015.00799999997</v>
      </c>
      <c r="H244">
        <v>105508.2663</v>
      </c>
      <c r="I244">
        <v>82175.214300000007</v>
      </c>
      <c r="J244">
        <v>60892.036</v>
      </c>
      <c r="K244">
        <v>26593.484899999999</v>
      </c>
      <c r="L244">
        <v>4188.2365600000003</v>
      </c>
      <c r="M244">
        <v>1215.619512</v>
      </c>
      <c r="N244">
        <v>331.57811500000003</v>
      </c>
      <c r="O244">
        <v>662.57118100000002</v>
      </c>
      <c r="P244">
        <v>461.25869999999998</v>
      </c>
      <c r="R244" s="1"/>
    </row>
    <row r="245" spans="2:39" x14ac:dyDescent="0.2">
      <c r="B245" t="s">
        <v>33</v>
      </c>
    </row>
    <row r="246" spans="2:39" x14ac:dyDescent="0.2">
      <c r="B246">
        <v>4069.2075020000002</v>
      </c>
      <c r="C246">
        <v>8409.1923989999996</v>
      </c>
      <c r="D246">
        <v>6408.7611079999997</v>
      </c>
      <c r="E246">
        <v>7189.0556930000002</v>
      </c>
      <c r="F246">
        <v>6825.5721700000004</v>
      </c>
      <c r="G246">
        <v>7892.1941930000003</v>
      </c>
      <c r="H246">
        <v>11088.28148</v>
      </c>
      <c r="I246">
        <v>9795.7952970000006</v>
      </c>
      <c r="J246">
        <v>11899.77461</v>
      </c>
      <c r="K246">
        <v>7389.5234200000004</v>
      </c>
      <c r="L246">
        <v>6210.9275749999997</v>
      </c>
      <c r="M246">
        <v>7089.3522549999998</v>
      </c>
      <c r="N246">
        <v>7100.0312439999998</v>
      </c>
      <c r="O246">
        <v>9107.0585759999994</v>
      </c>
      <c r="P246">
        <v>4079.2822160000001</v>
      </c>
      <c r="Q246">
        <v>5019.4147110000004</v>
      </c>
      <c r="R246">
        <v>3509.909834</v>
      </c>
      <c r="S246">
        <v>5454.7214739999999</v>
      </c>
      <c r="T246">
        <v>7355.1066870000004</v>
      </c>
      <c r="U246">
        <v>5439.7520729999997</v>
      </c>
      <c r="V246">
        <v>6770.7229790000001</v>
      </c>
      <c r="W246">
        <v>13508.10376</v>
      </c>
      <c r="X246">
        <v>5105.8036670000001</v>
      </c>
      <c r="Y246">
        <v>6696.4670230000002</v>
      </c>
      <c r="Z246">
        <v>3886.151484</v>
      </c>
      <c r="AA246">
        <v>6145.1109610000003</v>
      </c>
      <c r="AB246">
        <v>3994.3332180000002</v>
      </c>
      <c r="AC246">
        <v>2989.6964560000001</v>
      </c>
      <c r="AD246">
        <v>5131.698762</v>
      </c>
      <c r="AE246">
        <v>3948.6031320000002</v>
      </c>
      <c r="AF246">
        <v>4613.8707700000004</v>
      </c>
      <c r="AG246">
        <v>6114.8965589999998</v>
      </c>
      <c r="AH246">
        <v>10331.244140000001</v>
      </c>
      <c r="AI246">
        <v>8587.4017629999998</v>
      </c>
      <c r="AJ246">
        <v>6607.6368979999997</v>
      </c>
      <c r="AK246">
        <v>6256.3044989999999</v>
      </c>
      <c r="AL246">
        <v>4187.4237489999996</v>
      </c>
      <c r="AM246">
        <v>7380.7681160000002</v>
      </c>
    </row>
    <row r="247" spans="2:39" x14ac:dyDescent="0.2">
      <c r="B247" t="s">
        <v>34</v>
      </c>
    </row>
    <row r="248" spans="2:39" x14ac:dyDescent="0.2">
      <c r="B248">
        <v>656.50977020000005</v>
      </c>
      <c r="C248">
        <v>870.96553659999995</v>
      </c>
      <c r="D248">
        <v>810.74621530000002</v>
      </c>
      <c r="E248">
        <v>720.56485039999995</v>
      </c>
      <c r="F248">
        <v>835.88927469999999</v>
      </c>
      <c r="G248">
        <v>1195.6791800000001</v>
      </c>
      <c r="H248">
        <v>1547.018253</v>
      </c>
      <c r="I248">
        <v>1118.275333</v>
      </c>
      <c r="J248">
        <v>2044.9835539999999</v>
      </c>
      <c r="K248">
        <v>1290.940431</v>
      </c>
      <c r="L248">
        <v>1025.6372650000001</v>
      </c>
      <c r="M248">
        <v>858.71530059999998</v>
      </c>
      <c r="N248">
        <v>988.30626299999994</v>
      </c>
      <c r="O248">
        <v>2233.498212</v>
      </c>
      <c r="P248">
        <v>446.90477120000003</v>
      </c>
      <c r="Q248">
        <v>789.31973010000002</v>
      </c>
      <c r="R248">
        <v>517.41081369999995</v>
      </c>
      <c r="S248">
        <v>868.79179380000005</v>
      </c>
      <c r="T248">
        <v>1100.2415140000001</v>
      </c>
      <c r="U248">
        <v>544.17073949999997</v>
      </c>
      <c r="V248">
        <v>777.47636120000004</v>
      </c>
      <c r="W248">
        <v>4536.0247609999997</v>
      </c>
      <c r="X248">
        <v>606.69997130000002</v>
      </c>
      <c r="Y248">
        <v>760.34212190000005</v>
      </c>
      <c r="Z248">
        <v>445.99101990000003</v>
      </c>
      <c r="AA248">
        <v>777.43350090000001</v>
      </c>
      <c r="AB248">
        <v>530.82389430000001</v>
      </c>
      <c r="AC248">
        <v>426.84132790000001</v>
      </c>
      <c r="AD248">
        <v>772.44351859999995</v>
      </c>
      <c r="AE248">
        <v>454.26026510000003</v>
      </c>
      <c r="AF248">
        <v>587.74866239999994</v>
      </c>
      <c r="AG248">
        <v>572.58136019999995</v>
      </c>
      <c r="AH248">
        <v>842.74485660000005</v>
      </c>
      <c r="AI248">
        <v>680.8952554</v>
      </c>
      <c r="AJ248">
        <v>843.43117310000002</v>
      </c>
      <c r="AK248">
        <v>613.19290960000001</v>
      </c>
      <c r="AL248">
        <v>754.38064039999995</v>
      </c>
      <c r="AM248">
        <v>1062.8306090000001</v>
      </c>
    </row>
    <row r="249" spans="2:39" x14ac:dyDescent="0.2">
      <c r="B249" t="s">
        <v>35</v>
      </c>
    </row>
    <row r="250" spans="2:39" x14ac:dyDescent="0.2">
      <c r="B250">
        <v>3.1871223999999997E-2</v>
      </c>
      <c r="C250">
        <v>7.5186374E-2</v>
      </c>
      <c r="D250">
        <v>0.166587607</v>
      </c>
      <c r="E250">
        <v>0.34923397</v>
      </c>
      <c r="F250">
        <v>0.42870269999999999</v>
      </c>
      <c r="G250">
        <v>0.66635591900000002</v>
      </c>
      <c r="H250">
        <v>1.0232397929999999</v>
      </c>
      <c r="I250">
        <v>1.1244510560000001</v>
      </c>
      <c r="J250">
        <v>1.2024591099999999</v>
      </c>
      <c r="K250">
        <v>1.378245484</v>
      </c>
      <c r="L250">
        <v>1.5882505650000001</v>
      </c>
      <c r="M250">
        <v>1.6256944149999999</v>
      </c>
      <c r="N250">
        <v>1.8809594569999999</v>
      </c>
      <c r="O250">
        <v>1.8016841139999999</v>
      </c>
      <c r="P250">
        <v>2.6676210679999999</v>
      </c>
    </row>
    <row r="251" spans="2:39" x14ac:dyDescent="0.2">
      <c r="B251">
        <v>1.7393809E-2</v>
      </c>
      <c r="C251">
        <v>0.141313627</v>
      </c>
      <c r="D251">
        <v>0.239721404</v>
      </c>
      <c r="E251">
        <v>0.36015736999999998</v>
      </c>
      <c r="F251">
        <v>0.49305377099999997</v>
      </c>
      <c r="G251">
        <v>0.57769222600000003</v>
      </c>
      <c r="H251">
        <v>0.72739900999999996</v>
      </c>
      <c r="I251">
        <v>1.074181367</v>
      </c>
      <c r="J251">
        <v>1.125758789</v>
      </c>
      <c r="K251">
        <v>1.0202841309999999</v>
      </c>
      <c r="L251">
        <v>1.1209487629999999</v>
      </c>
      <c r="M251">
        <v>1.1300932930000001</v>
      </c>
      <c r="N251">
        <v>1.5578007229999999</v>
      </c>
      <c r="O251">
        <v>1.114661624</v>
      </c>
      <c r="P251">
        <v>1.936216556</v>
      </c>
    </row>
    <row r="252" spans="2:39" x14ac:dyDescent="0.2">
      <c r="B252">
        <v>1.4057076E-2</v>
      </c>
      <c r="C252">
        <v>7.2449457999999994E-2</v>
      </c>
      <c r="D252">
        <v>0.26355360999999999</v>
      </c>
      <c r="E252">
        <v>0.35903175500000001</v>
      </c>
      <c r="F252">
        <v>0.48275256100000002</v>
      </c>
      <c r="G252">
        <v>0.61694215399999996</v>
      </c>
      <c r="H252">
        <v>0.75749394599999997</v>
      </c>
      <c r="I252">
        <v>1.0179037520000001</v>
      </c>
      <c r="J252">
        <v>1.220207676</v>
      </c>
      <c r="K252">
        <v>1.406610382</v>
      </c>
      <c r="L252">
        <v>1.5275826969999999</v>
      </c>
      <c r="M252">
        <v>1.688724696</v>
      </c>
      <c r="N252">
        <v>1.345476653</v>
      </c>
      <c r="O252">
        <v>1.4676988310000001</v>
      </c>
      <c r="P252">
        <v>2.0786438180000002</v>
      </c>
    </row>
    <row r="253" spans="2:39" x14ac:dyDescent="0.2">
      <c r="B253">
        <v>1.3549291E-2</v>
      </c>
      <c r="C253">
        <v>0.104355437</v>
      </c>
      <c r="D253">
        <v>0.26448149700000001</v>
      </c>
      <c r="E253">
        <v>0.41023156799999999</v>
      </c>
      <c r="F253">
        <v>0.51415543600000002</v>
      </c>
      <c r="G253">
        <v>0.64864282900000003</v>
      </c>
      <c r="H253">
        <v>0.78391951900000001</v>
      </c>
      <c r="I253">
        <v>0.92629028800000002</v>
      </c>
      <c r="J253">
        <v>1.428378741</v>
      </c>
      <c r="K253">
        <v>1.1324103240000001</v>
      </c>
      <c r="L253">
        <v>1.297617453</v>
      </c>
      <c r="M253">
        <v>1.7270401609999999</v>
      </c>
      <c r="N253">
        <v>1.6286851440000001</v>
      </c>
      <c r="O253">
        <v>1.613653</v>
      </c>
      <c r="P253">
        <v>2.5696856060000002</v>
      </c>
    </row>
    <row r="254" spans="2:39" x14ac:dyDescent="0.2">
      <c r="B254">
        <v>1.1730163E-2</v>
      </c>
      <c r="C254">
        <v>0.101955014</v>
      </c>
      <c r="D254">
        <v>0.18315827800000001</v>
      </c>
      <c r="E254">
        <v>0.35644832700000001</v>
      </c>
      <c r="F254">
        <v>0.461883773</v>
      </c>
      <c r="G254">
        <v>0.63826713999999996</v>
      </c>
      <c r="H254">
        <v>0.71793926399999997</v>
      </c>
      <c r="I254">
        <v>0.85061933599999995</v>
      </c>
      <c r="J254">
        <v>1.0120583830000001</v>
      </c>
      <c r="K254">
        <v>1.2912231940000001</v>
      </c>
      <c r="L254">
        <v>1.3223799810000001</v>
      </c>
      <c r="M254">
        <v>1.1485664499999999</v>
      </c>
      <c r="N254">
        <v>2.2949785739999999</v>
      </c>
      <c r="O254">
        <v>2.1651018020000001</v>
      </c>
      <c r="P254">
        <v>2.4223317629999999</v>
      </c>
    </row>
    <row r="255" spans="2:39" x14ac:dyDescent="0.2">
      <c r="B255">
        <v>1.7441664999999999E-2</v>
      </c>
      <c r="C255">
        <v>0.109681581</v>
      </c>
      <c r="D255">
        <v>0.26237806499999999</v>
      </c>
      <c r="E255">
        <v>0.35354503300000001</v>
      </c>
      <c r="F255">
        <v>0.43188498400000003</v>
      </c>
      <c r="G255">
        <v>0.52504425700000001</v>
      </c>
      <c r="H255">
        <v>0.70514499799999997</v>
      </c>
      <c r="I255">
        <v>0.79547769300000004</v>
      </c>
      <c r="J255">
        <v>0.89593169500000003</v>
      </c>
      <c r="K255">
        <v>1.0049156990000001</v>
      </c>
      <c r="L255">
        <v>1.1979873350000001</v>
      </c>
      <c r="M255">
        <v>1.3999256659999999</v>
      </c>
      <c r="N255">
        <v>1.740252167</v>
      </c>
      <c r="O255">
        <v>2.020298146</v>
      </c>
      <c r="P255">
        <v>2.27497792</v>
      </c>
    </row>
    <row r="256" spans="2:39" x14ac:dyDescent="0.2">
      <c r="B256">
        <v>1.8388785000000001E-2</v>
      </c>
      <c r="C256">
        <v>0.108357895</v>
      </c>
      <c r="D256">
        <v>0.29606227499999999</v>
      </c>
      <c r="E256">
        <v>0.35541288399999998</v>
      </c>
      <c r="F256">
        <v>0.45730195699999998</v>
      </c>
      <c r="G256">
        <v>0.520529774</v>
      </c>
      <c r="H256">
        <v>0.60078660100000003</v>
      </c>
      <c r="I256">
        <v>0.75443753999999996</v>
      </c>
      <c r="J256">
        <v>0.85129529800000003</v>
      </c>
      <c r="K256">
        <v>1.001504087</v>
      </c>
      <c r="L256">
        <v>1.2032022170000001</v>
      </c>
      <c r="M256">
        <v>1.2163605500000001</v>
      </c>
      <c r="N256">
        <v>1.7121881990000001</v>
      </c>
      <c r="O256">
        <v>0.95198619100000004</v>
      </c>
      <c r="P256">
        <v>1.801976816</v>
      </c>
    </row>
    <row r="257" spans="2:16" x14ac:dyDescent="0.2">
      <c r="B257">
        <v>1.5641812000000001E-2</v>
      </c>
      <c r="C257">
        <v>9.1536768000000004E-2</v>
      </c>
      <c r="D257">
        <v>0.167784923</v>
      </c>
      <c r="E257">
        <v>0.38474921899999998</v>
      </c>
      <c r="F257">
        <v>0.454824642</v>
      </c>
      <c r="G257">
        <v>0.52882167800000002</v>
      </c>
      <c r="H257">
        <v>0.628900707</v>
      </c>
      <c r="I257">
        <v>0.67302418799999997</v>
      </c>
      <c r="J257">
        <v>0.92673046699999995</v>
      </c>
      <c r="K257">
        <v>0.92397893499999995</v>
      </c>
      <c r="L257">
        <v>1.0457629500000001</v>
      </c>
      <c r="M257">
        <v>1.078273408</v>
      </c>
      <c r="N257">
        <v>1.1241320939999999</v>
      </c>
      <c r="O257">
        <v>1.186541772</v>
      </c>
      <c r="P257">
        <v>1.2835628160000001</v>
      </c>
    </row>
    <row r="258" spans="2:16" x14ac:dyDescent="0.2">
      <c r="B258">
        <v>1.2647960999999999E-2</v>
      </c>
      <c r="C258">
        <v>0.102228442</v>
      </c>
      <c r="D258">
        <v>0.15341837999999999</v>
      </c>
      <c r="E258">
        <v>0.37792665800000003</v>
      </c>
      <c r="F258">
        <v>0.50455533399999997</v>
      </c>
      <c r="G258">
        <v>0.572293198</v>
      </c>
      <c r="H258">
        <v>0.61219076800000005</v>
      </c>
      <c r="I258">
        <v>0.72265587399999998</v>
      </c>
      <c r="J258">
        <v>0.79441910699999996</v>
      </c>
      <c r="K258">
        <v>1.0492694650000001</v>
      </c>
      <c r="L258">
        <v>1.0792514440000001</v>
      </c>
      <c r="M258">
        <v>1.137158814</v>
      </c>
      <c r="N258">
        <v>1.0807666840000001</v>
      </c>
      <c r="O258">
        <v>1.2870074659999999</v>
      </c>
      <c r="P258">
        <v>1.385933606</v>
      </c>
    </row>
    <row r="259" spans="2:16" x14ac:dyDescent="0.2">
      <c r="B259">
        <v>1.9444449999999999E-2</v>
      </c>
      <c r="C259">
        <v>0.108252507</v>
      </c>
      <c r="D259">
        <v>0.15701651699999999</v>
      </c>
      <c r="E259">
        <v>0.353881787</v>
      </c>
      <c r="F259">
        <v>0.48575519499999997</v>
      </c>
      <c r="G259">
        <v>0.57871130599999998</v>
      </c>
      <c r="H259">
        <v>0.69470567900000002</v>
      </c>
      <c r="I259">
        <v>0.740103132</v>
      </c>
      <c r="J259">
        <v>0.87309790600000003</v>
      </c>
      <c r="K259">
        <v>0.91118884200000005</v>
      </c>
      <c r="L259">
        <v>1.0925086289999999</v>
      </c>
      <c r="M259">
        <v>1.2012279429999999</v>
      </c>
      <c r="N259">
        <v>1.2663826540000001</v>
      </c>
      <c r="O259">
        <v>1.4252342840000001</v>
      </c>
      <c r="P259">
        <v>1.9242116</v>
      </c>
    </row>
    <row r="260" spans="2:16" x14ac:dyDescent="0.2">
      <c r="B260">
        <v>1.4178377000000001E-2</v>
      </c>
      <c r="C260">
        <v>0.11345733</v>
      </c>
      <c r="D260">
        <v>0.28517685700000001</v>
      </c>
      <c r="E260">
        <v>0.370758013</v>
      </c>
      <c r="F260">
        <v>0.51231376500000003</v>
      </c>
      <c r="G260">
        <v>0.62523353999999998</v>
      </c>
      <c r="H260">
        <v>0.78035116100000002</v>
      </c>
      <c r="I260">
        <v>0.84088123599999998</v>
      </c>
      <c r="J260">
        <v>0.89968751000000002</v>
      </c>
      <c r="K260">
        <v>0.99040290900000005</v>
      </c>
      <c r="L260">
        <v>1.1065231019999999</v>
      </c>
      <c r="M260">
        <v>1.259961283</v>
      </c>
      <c r="N260">
        <v>1.392621332</v>
      </c>
      <c r="O260">
        <v>1.3499512300000001</v>
      </c>
      <c r="P260">
        <v>1.3910092110000001</v>
      </c>
    </row>
    <row r="261" spans="2:16" x14ac:dyDescent="0.2">
      <c r="B261">
        <v>1.181974E-2</v>
      </c>
      <c r="C261">
        <v>7.2052891999999993E-2</v>
      </c>
      <c r="D261">
        <v>0.31435380000000002</v>
      </c>
      <c r="E261">
        <v>0.45564548399999999</v>
      </c>
      <c r="F261">
        <v>0.50264043400000002</v>
      </c>
      <c r="G261">
        <v>0.55280904200000003</v>
      </c>
      <c r="H261">
        <v>0.66307988900000003</v>
      </c>
      <c r="I261">
        <v>0.79591579400000001</v>
      </c>
      <c r="J261">
        <v>0.97696612299999996</v>
      </c>
      <c r="K261">
        <v>1.028585635</v>
      </c>
      <c r="L261">
        <v>1.1534796890000001</v>
      </c>
      <c r="M261">
        <v>1.2566516860000001</v>
      </c>
      <c r="N261">
        <v>1.392489946</v>
      </c>
      <c r="O261">
        <v>1.5495757889999999</v>
      </c>
      <c r="P261">
        <v>1.6988021630000001</v>
      </c>
    </row>
    <row r="262" spans="2:16" x14ac:dyDescent="0.2">
      <c r="B262">
        <v>1.4690312000000001E-2</v>
      </c>
      <c r="C262">
        <v>8.6165247E-2</v>
      </c>
      <c r="D262">
        <v>0.22276179500000001</v>
      </c>
      <c r="E262">
        <v>0.47376944700000001</v>
      </c>
      <c r="F262">
        <v>0.57274905700000001</v>
      </c>
      <c r="G262">
        <v>0.63528625500000002</v>
      </c>
      <c r="H262">
        <v>0.716176916</v>
      </c>
      <c r="I262">
        <v>0.97598427799999998</v>
      </c>
      <c r="J262">
        <v>1.171592634</v>
      </c>
      <c r="K262">
        <v>1.128473359</v>
      </c>
      <c r="L262">
        <v>1.2001578470000001</v>
      </c>
      <c r="M262">
        <v>1.3310659389999999</v>
      </c>
      <c r="N262">
        <v>1.4325765669999999</v>
      </c>
      <c r="O262">
        <v>1.5209780900000001</v>
      </c>
      <c r="P262">
        <v>1.6975231159999999</v>
      </c>
    </row>
    <row r="263" spans="2:16" x14ac:dyDescent="0.2">
      <c r="B263">
        <v>1.2636420000000001E-2</v>
      </c>
      <c r="C263">
        <v>8.8343474000000005E-2</v>
      </c>
      <c r="D263">
        <v>0.14500834700000001</v>
      </c>
      <c r="E263">
        <v>0.37956722999999998</v>
      </c>
      <c r="F263">
        <v>0.48612762199999998</v>
      </c>
      <c r="G263">
        <v>0.62769905599999998</v>
      </c>
      <c r="H263">
        <v>0.65399786699999995</v>
      </c>
      <c r="I263">
        <v>0.800626532</v>
      </c>
      <c r="J263">
        <v>0.93876887200000003</v>
      </c>
      <c r="K263">
        <v>1.172408495</v>
      </c>
      <c r="L263">
        <v>1.136099142</v>
      </c>
      <c r="M263">
        <v>1.307531228</v>
      </c>
      <c r="N263">
        <v>1.3531964489999999</v>
      </c>
      <c r="O263">
        <v>1.434052026</v>
      </c>
      <c r="P263">
        <v>1.6832849700000001</v>
      </c>
    </row>
    <row r="264" spans="2:16" x14ac:dyDescent="0.2">
      <c r="B264">
        <v>1.675515E-2</v>
      </c>
      <c r="C264">
        <v>8.0521230999999999E-2</v>
      </c>
      <c r="D264">
        <v>0.14213957999999999</v>
      </c>
      <c r="E264">
        <v>0.33994276899999998</v>
      </c>
      <c r="F264">
        <v>0.50610839500000004</v>
      </c>
      <c r="G264">
        <v>0.59719628000000002</v>
      </c>
      <c r="H264">
        <v>0.73334842899999997</v>
      </c>
      <c r="I264">
        <v>0.81491027599999999</v>
      </c>
      <c r="J264">
        <v>0.97211799200000004</v>
      </c>
      <c r="K264">
        <v>1.0587134579999999</v>
      </c>
      <c r="L264">
        <v>1.2987063409999999</v>
      </c>
      <c r="M264">
        <v>1.392877301</v>
      </c>
      <c r="N264">
        <v>1.4374407039999999</v>
      </c>
      <c r="O264">
        <v>1.5483713830000001</v>
      </c>
      <c r="P264">
        <v>1.658696089</v>
      </c>
    </row>
    <row r="265" spans="2:16" x14ac:dyDescent="0.2">
      <c r="B265">
        <v>1.6234994999999999E-2</v>
      </c>
      <c r="C265">
        <v>5.3126079E-2</v>
      </c>
      <c r="D265">
        <v>0.18090780200000001</v>
      </c>
      <c r="E265">
        <v>0.36328644599999999</v>
      </c>
      <c r="F265">
        <v>0.43873258199999998</v>
      </c>
      <c r="G265">
        <v>0.59093821400000002</v>
      </c>
      <c r="H265">
        <v>0.70713347999999998</v>
      </c>
      <c r="I265">
        <v>0.80563947999999996</v>
      </c>
      <c r="J265">
        <v>0.97436451499999999</v>
      </c>
      <c r="K265">
        <v>1.0231329849999999</v>
      </c>
      <c r="L265">
        <v>1.1627783840000001</v>
      </c>
      <c r="M265">
        <v>1.3113745450000001</v>
      </c>
      <c r="N265">
        <v>1.289256942</v>
      </c>
      <c r="O265">
        <v>1.4735616149999999</v>
      </c>
      <c r="P265">
        <v>1.5975332900000001</v>
      </c>
    </row>
    <row r="266" spans="2:16" x14ac:dyDescent="0.2">
      <c r="B266">
        <v>1.6341089999999999E-2</v>
      </c>
      <c r="C266">
        <v>6.9673230000000003E-2</v>
      </c>
      <c r="D266">
        <v>0.17331254400000001</v>
      </c>
      <c r="E266">
        <v>0.33361396999999998</v>
      </c>
      <c r="F266">
        <v>0.474169907</v>
      </c>
      <c r="G266">
        <v>0.52284378799999998</v>
      </c>
      <c r="H266">
        <v>0.69763647699999998</v>
      </c>
      <c r="I266">
        <v>0.83697778599999995</v>
      </c>
      <c r="J266">
        <v>0.92466589700000001</v>
      </c>
      <c r="K266">
        <v>0.99730997899999996</v>
      </c>
      <c r="L266">
        <v>1.081261163</v>
      </c>
      <c r="M266">
        <v>1.3589684420000001</v>
      </c>
      <c r="N266">
        <v>1.3568359219999999</v>
      </c>
      <c r="O266">
        <v>1.7496528280000001</v>
      </c>
      <c r="P266">
        <v>1.804330521</v>
      </c>
    </row>
    <row r="267" spans="2:16" x14ac:dyDescent="0.2">
      <c r="B267">
        <v>1.4215979E-2</v>
      </c>
      <c r="C267">
        <v>7.9683910999999996E-2</v>
      </c>
      <c r="D267">
        <v>0.210104861</v>
      </c>
      <c r="E267">
        <v>0.35596174400000002</v>
      </c>
      <c r="F267">
        <v>0.42216261399999999</v>
      </c>
      <c r="G267">
        <v>0.56013384799999999</v>
      </c>
      <c r="H267">
        <v>0.63470303400000005</v>
      </c>
      <c r="I267">
        <v>0.77620786900000005</v>
      </c>
      <c r="J267">
        <v>0.98498337599999997</v>
      </c>
      <c r="K267">
        <v>1.0143998789999999</v>
      </c>
      <c r="L267">
        <v>1.1158928530000001</v>
      </c>
      <c r="M267">
        <v>1.2021979679999999</v>
      </c>
      <c r="N267">
        <v>1.6242471140000001</v>
      </c>
      <c r="O267">
        <v>1.757321124</v>
      </c>
      <c r="P267">
        <v>1.924403445</v>
      </c>
    </row>
    <row r="268" spans="2:16" x14ac:dyDescent="0.2">
      <c r="B268">
        <v>1.046947E-2</v>
      </c>
      <c r="C268">
        <v>6.2744664000000006E-2</v>
      </c>
      <c r="D268">
        <v>0.22772758800000001</v>
      </c>
      <c r="E268">
        <v>0.37581599900000001</v>
      </c>
      <c r="F268">
        <v>0.455799915</v>
      </c>
      <c r="G268">
        <v>0.529620274</v>
      </c>
      <c r="H268">
        <v>0.64950131</v>
      </c>
      <c r="I268">
        <v>0.70926666199999999</v>
      </c>
      <c r="J268">
        <v>0.78163840100000004</v>
      </c>
      <c r="K268">
        <v>0.95588888900000002</v>
      </c>
      <c r="L268">
        <v>1.159851891</v>
      </c>
      <c r="M268">
        <v>1.2118844209999999</v>
      </c>
      <c r="N268">
        <v>1.342467796</v>
      </c>
      <c r="O268">
        <v>1.500344774</v>
      </c>
      <c r="P268">
        <v>1.867669201</v>
      </c>
    </row>
    <row r="269" spans="2:16" x14ac:dyDescent="0.2">
      <c r="B269">
        <v>1.6224849E-2</v>
      </c>
      <c r="C269">
        <v>6.8509006999999997E-2</v>
      </c>
      <c r="D269">
        <v>0.16943232499999999</v>
      </c>
      <c r="E269">
        <v>0.37373242299999998</v>
      </c>
      <c r="F269">
        <v>0.50546908099999999</v>
      </c>
      <c r="G269">
        <v>0.60139863500000001</v>
      </c>
      <c r="H269">
        <v>0.67371859599999995</v>
      </c>
      <c r="I269">
        <v>0.77088591299999998</v>
      </c>
      <c r="J269">
        <v>0.85694610199999999</v>
      </c>
      <c r="K269">
        <v>0.91080104900000003</v>
      </c>
      <c r="L269">
        <v>1.0992693920000001</v>
      </c>
      <c r="M269">
        <v>1.206626054</v>
      </c>
      <c r="N269">
        <v>1.4121402789999999</v>
      </c>
      <c r="O269">
        <v>1.3963715590000001</v>
      </c>
      <c r="P269">
        <v>1.6879326910000001</v>
      </c>
    </row>
    <row r="270" spans="2:16" x14ac:dyDescent="0.2">
      <c r="B270">
        <v>1.1467951000000001E-2</v>
      </c>
      <c r="C270">
        <v>9.7455911000000006E-2</v>
      </c>
      <c r="D270">
        <v>0.25180150899999998</v>
      </c>
      <c r="E270">
        <v>0.38973569299999999</v>
      </c>
      <c r="F270">
        <v>0.53583778100000001</v>
      </c>
      <c r="G270">
        <v>0.64987697899999997</v>
      </c>
      <c r="H270">
        <v>0.677512373</v>
      </c>
      <c r="I270">
        <v>0.80759445500000004</v>
      </c>
      <c r="J270">
        <v>0.890925301</v>
      </c>
      <c r="K270">
        <v>0.92839508800000003</v>
      </c>
      <c r="L270">
        <v>0.93862707700000003</v>
      </c>
      <c r="M270">
        <v>1.0966485690000001</v>
      </c>
      <c r="N270">
        <v>1.1892731889999999</v>
      </c>
      <c r="O270">
        <v>1.3698550460000001</v>
      </c>
      <c r="P270">
        <v>1.8346932629999999</v>
      </c>
    </row>
    <row r="271" spans="2:16" x14ac:dyDescent="0.2">
      <c r="B271">
        <v>2.0553808999999999E-2</v>
      </c>
      <c r="C271">
        <v>0.106301254</v>
      </c>
      <c r="D271">
        <v>0.33446985200000001</v>
      </c>
      <c r="E271">
        <v>0.43665853599999999</v>
      </c>
      <c r="F271">
        <v>0.56704299899999999</v>
      </c>
      <c r="G271">
        <v>0.67068677499999996</v>
      </c>
      <c r="H271">
        <v>0.72894476600000002</v>
      </c>
      <c r="I271">
        <v>0.83254119100000001</v>
      </c>
      <c r="J271">
        <v>0.88874520099999998</v>
      </c>
      <c r="K271">
        <v>0.95683282999999997</v>
      </c>
      <c r="L271">
        <v>0.96678382699999998</v>
      </c>
      <c r="M271">
        <v>1.02091255</v>
      </c>
      <c r="N271">
        <v>1.0286746920000001</v>
      </c>
      <c r="O271">
        <v>1.131539753</v>
      </c>
      <c r="P271">
        <v>1.1844007700000001</v>
      </c>
    </row>
    <row r="272" spans="2:16" x14ac:dyDescent="0.2">
      <c r="B272">
        <v>1.9404380999999998E-2</v>
      </c>
      <c r="C272">
        <v>9.9154638000000003E-2</v>
      </c>
      <c r="D272">
        <v>0.296793682</v>
      </c>
      <c r="E272">
        <v>0.48085143400000002</v>
      </c>
      <c r="F272">
        <v>0.556113729</v>
      </c>
      <c r="G272">
        <v>0.67985446599999999</v>
      </c>
      <c r="H272">
        <v>0.75633198999999995</v>
      </c>
      <c r="I272">
        <v>0.79066412600000002</v>
      </c>
      <c r="J272">
        <v>0.94166745699999999</v>
      </c>
      <c r="K272">
        <v>0.951345581</v>
      </c>
      <c r="L272">
        <v>1.0379654169999999</v>
      </c>
      <c r="M272">
        <v>1.048269946</v>
      </c>
      <c r="N272">
        <v>1.1232997499999999</v>
      </c>
      <c r="O272">
        <v>1.3427557880000001</v>
      </c>
      <c r="P272">
        <v>1.4376326960000001</v>
      </c>
    </row>
    <row r="273" spans="2:16" x14ac:dyDescent="0.2">
      <c r="B273">
        <v>1.8445775000000001E-2</v>
      </c>
      <c r="C273">
        <v>7.8518394000000005E-2</v>
      </c>
      <c r="D273">
        <v>0.21969688000000001</v>
      </c>
      <c r="E273">
        <v>0.40371159499999998</v>
      </c>
      <c r="F273">
        <v>0.52815863299999999</v>
      </c>
      <c r="G273">
        <v>0.60466244400000002</v>
      </c>
      <c r="H273">
        <v>0.70215390499999997</v>
      </c>
      <c r="I273">
        <v>0.80104129800000001</v>
      </c>
      <c r="J273">
        <v>0.87432583500000005</v>
      </c>
      <c r="K273">
        <v>0.91334669899999998</v>
      </c>
      <c r="L273">
        <v>1.014432733</v>
      </c>
      <c r="M273">
        <v>1.063941692</v>
      </c>
      <c r="N273">
        <v>1.098456119</v>
      </c>
      <c r="O273">
        <v>1.192727785</v>
      </c>
      <c r="P273">
        <v>1.3213348730000001</v>
      </c>
    </row>
    <row r="274" spans="2:16" x14ac:dyDescent="0.2">
      <c r="B274">
        <v>9.3111700000000006E-3</v>
      </c>
      <c r="C274">
        <v>8.1327449999999996E-2</v>
      </c>
      <c r="D274">
        <v>0.15583420000000001</v>
      </c>
      <c r="E274">
        <v>0.387039678</v>
      </c>
      <c r="F274">
        <v>0.52376880100000001</v>
      </c>
      <c r="G274">
        <v>0.61185637599999998</v>
      </c>
      <c r="H274">
        <v>0.72332140899999997</v>
      </c>
      <c r="I274">
        <v>0.810867008</v>
      </c>
      <c r="J274">
        <v>0.91381616099999996</v>
      </c>
      <c r="K274">
        <v>1.045099878</v>
      </c>
      <c r="L274">
        <v>1.0999726889999999</v>
      </c>
      <c r="M274">
        <v>1.1842799580000001</v>
      </c>
      <c r="N274">
        <v>1.2786607080000001</v>
      </c>
      <c r="O274">
        <v>1.257421181</v>
      </c>
      <c r="P274">
        <v>1.3749647599999999</v>
      </c>
    </row>
    <row r="275" spans="2:16" x14ac:dyDescent="0.2">
      <c r="B275">
        <v>1.2229248999999999E-2</v>
      </c>
      <c r="C275">
        <v>9.5294788000000005E-2</v>
      </c>
      <c r="D275">
        <v>0.27626304699999998</v>
      </c>
      <c r="E275">
        <v>0.42658350299999998</v>
      </c>
      <c r="F275">
        <v>0.54712641699999998</v>
      </c>
      <c r="G275">
        <v>0.67090572900000001</v>
      </c>
      <c r="H275">
        <v>0.77660511200000004</v>
      </c>
      <c r="I275">
        <v>0.84586193600000004</v>
      </c>
      <c r="J275">
        <v>0.92555280500000003</v>
      </c>
      <c r="K275">
        <v>1.0775620589999999</v>
      </c>
      <c r="L275">
        <v>1.125746932</v>
      </c>
      <c r="M275">
        <v>1.109772242</v>
      </c>
      <c r="N275">
        <v>1.3282581389999999</v>
      </c>
      <c r="O275">
        <v>1.3008581260000001</v>
      </c>
      <c r="P275">
        <v>1.4233944110000001</v>
      </c>
    </row>
    <row r="276" spans="2:16" x14ac:dyDescent="0.2">
      <c r="B276">
        <v>1.4094157E-2</v>
      </c>
      <c r="C276">
        <v>5.4279565000000002E-2</v>
      </c>
      <c r="D276">
        <v>0.231658107</v>
      </c>
      <c r="E276">
        <v>0.41291791100000003</v>
      </c>
      <c r="F276">
        <v>0.522407128</v>
      </c>
      <c r="G276">
        <v>0.64316580400000001</v>
      </c>
      <c r="H276">
        <v>0.76157461900000001</v>
      </c>
      <c r="I276">
        <v>0.86702937199999996</v>
      </c>
      <c r="J276">
        <v>0.93365615300000004</v>
      </c>
      <c r="K276">
        <v>1.0714374090000001</v>
      </c>
      <c r="L276">
        <v>1.222403197</v>
      </c>
      <c r="M276">
        <v>1.2063571470000001</v>
      </c>
      <c r="N276">
        <v>1.379088222</v>
      </c>
      <c r="O276">
        <v>1.544133542</v>
      </c>
      <c r="P276">
        <v>1.5771391610000001</v>
      </c>
    </row>
    <row r="277" spans="2:16" x14ac:dyDescent="0.2">
      <c r="B277">
        <v>1.0376478E-2</v>
      </c>
      <c r="C277">
        <v>0.113182122</v>
      </c>
      <c r="D277">
        <v>0.22263527699999999</v>
      </c>
      <c r="E277">
        <v>0.40828439999999999</v>
      </c>
      <c r="F277">
        <v>0.55149422000000003</v>
      </c>
      <c r="G277">
        <v>0.67496651200000002</v>
      </c>
      <c r="H277">
        <v>0.83972580900000005</v>
      </c>
      <c r="I277">
        <v>0.91443944200000005</v>
      </c>
      <c r="J277">
        <v>0.96020754600000002</v>
      </c>
      <c r="K277">
        <v>1.1730810220000001</v>
      </c>
      <c r="L277">
        <v>1.1700007809999999</v>
      </c>
      <c r="M277">
        <v>1.44043692</v>
      </c>
      <c r="N277">
        <v>1.4489002870000001</v>
      </c>
      <c r="O277">
        <v>1.546356885</v>
      </c>
      <c r="P277">
        <v>1.7840568990000001</v>
      </c>
    </row>
    <row r="278" spans="2:16" x14ac:dyDescent="0.2">
      <c r="B278">
        <v>1.8466123000000001E-2</v>
      </c>
      <c r="C278">
        <v>7.8232404000000005E-2</v>
      </c>
      <c r="D278">
        <v>0.237236417</v>
      </c>
      <c r="E278">
        <v>0.40379827600000001</v>
      </c>
      <c r="F278">
        <v>0.54567964000000002</v>
      </c>
      <c r="G278">
        <v>0.67811178999999999</v>
      </c>
      <c r="H278">
        <v>0.89906655700000004</v>
      </c>
      <c r="I278">
        <v>0.98402568199999996</v>
      </c>
      <c r="J278">
        <v>1.021466491</v>
      </c>
      <c r="K278">
        <v>1.1239275449999999</v>
      </c>
      <c r="L278">
        <v>1.156660214</v>
      </c>
      <c r="M278">
        <v>1.273699755</v>
      </c>
      <c r="N278">
        <v>1.4567434029999999</v>
      </c>
      <c r="O278">
        <v>1.558997781</v>
      </c>
      <c r="P278">
        <v>1.9659354419999999</v>
      </c>
    </row>
    <row r="279" spans="2:16" x14ac:dyDescent="0.2">
      <c r="B279">
        <v>1.4640917999999999E-2</v>
      </c>
      <c r="C279">
        <v>0.11234941599999999</v>
      </c>
      <c r="D279">
        <v>0.22872167900000001</v>
      </c>
      <c r="E279">
        <v>0.42888441599999999</v>
      </c>
      <c r="F279">
        <v>0.55079930600000004</v>
      </c>
      <c r="G279">
        <v>0.64572582700000003</v>
      </c>
      <c r="H279">
        <v>0.80170232100000005</v>
      </c>
      <c r="I279">
        <v>1.0037283809999999</v>
      </c>
      <c r="J279">
        <v>1.1047320759999999</v>
      </c>
      <c r="K279">
        <v>1.152324809</v>
      </c>
      <c r="L279">
        <v>1.2488214799999999</v>
      </c>
      <c r="M279">
        <v>1.305600096</v>
      </c>
      <c r="N279">
        <v>1.4313443269999999</v>
      </c>
      <c r="O279">
        <v>1.463254397</v>
      </c>
      <c r="P279">
        <v>1.670972108</v>
      </c>
    </row>
    <row r="280" spans="2:16" x14ac:dyDescent="0.2">
      <c r="B280">
        <v>1.3375985999999999E-2</v>
      </c>
      <c r="C280">
        <v>7.9705947999999999E-2</v>
      </c>
      <c r="D280">
        <v>0.205217921</v>
      </c>
      <c r="E280">
        <v>0.36236653699999999</v>
      </c>
      <c r="F280">
        <v>0.53504780200000002</v>
      </c>
      <c r="G280">
        <v>0.66902568299999998</v>
      </c>
      <c r="H280">
        <v>0.80456800100000003</v>
      </c>
      <c r="I280">
        <v>0.94790046900000002</v>
      </c>
      <c r="J280">
        <v>1.2107173689999999</v>
      </c>
      <c r="K280">
        <v>1.2393908199999999</v>
      </c>
      <c r="L280">
        <v>1.2955743719999999</v>
      </c>
      <c r="M280">
        <v>1.342952039</v>
      </c>
      <c r="N280">
        <v>1.4395401919999999</v>
      </c>
      <c r="O280">
        <v>1.657589628</v>
      </c>
      <c r="P280">
        <v>1.9128776649999999</v>
      </c>
    </row>
    <row r="281" spans="2:16" x14ac:dyDescent="0.2">
      <c r="B281">
        <v>1.7066309000000002E-2</v>
      </c>
      <c r="C281">
        <v>6.8625580000000005E-2</v>
      </c>
      <c r="D281">
        <v>0.22157516999999999</v>
      </c>
      <c r="E281">
        <v>0.42114826100000002</v>
      </c>
      <c r="F281">
        <v>0.49502626500000002</v>
      </c>
      <c r="G281">
        <v>0.62373368299999998</v>
      </c>
      <c r="H281">
        <v>0.83350623400000001</v>
      </c>
      <c r="I281">
        <v>0.97848429299999995</v>
      </c>
      <c r="J281">
        <v>1.092988045</v>
      </c>
      <c r="K281">
        <v>1.225207596</v>
      </c>
      <c r="L281">
        <v>1.296689048</v>
      </c>
      <c r="M281">
        <v>1.3430134419999999</v>
      </c>
      <c r="N281">
        <v>1.4677773569999999</v>
      </c>
      <c r="O281">
        <v>1.6087720489999999</v>
      </c>
      <c r="P281">
        <v>1.7300038099999999</v>
      </c>
    </row>
    <row r="282" spans="2:16" x14ac:dyDescent="0.2">
      <c r="B282">
        <v>1.6262658999999999E-2</v>
      </c>
      <c r="C282">
        <v>0.100495194</v>
      </c>
      <c r="D282">
        <v>0.21215815499999999</v>
      </c>
      <c r="E282">
        <v>0.36676372000000002</v>
      </c>
      <c r="F282">
        <v>0.48873271699999998</v>
      </c>
      <c r="G282">
        <v>0.610421879</v>
      </c>
      <c r="H282">
        <v>0.66684015500000005</v>
      </c>
      <c r="I282">
        <v>0.90458632400000005</v>
      </c>
      <c r="J282">
        <v>0.99579531600000004</v>
      </c>
      <c r="K282">
        <v>1.126489614</v>
      </c>
      <c r="L282">
        <v>1.3272925330000001</v>
      </c>
      <c r="M282">
        <v>1.332228371</v>
      </c>
      <c r="N282">
        <v>1.3818956389999999</v>
      </c>
      <c r="O282">
        <v>1.497115939</v>
      </c>
      <c r="P282">
        <v>1.6641232699999999</v>
      </c>
    </row>
    <row r="283" spans="2:16" x14ac:dyDescent="0.2">
      <c r="B283">
        <v>1.9334679E-2</v>
      </c>
      <c r="C283">
        <v>9.2677248000000004E-2</v>
      </c>
      <c r="D283">
        <v>0.28662864300000002</v>
      </c>
      <c r="E283">
        <v>0.38739598200000003</v>
      </c>
      <c r="F283">
        <v>0.51783453499999998</v>
      </c>
      <c r="G283">
        <v>0.60136942000000004</v>
      </c>
      <c r="H283">
        <v>0.72715674600000002</v>
      </c>
      <c r="I283">
        <v>0.814085803</v>
      </c>
      <c r="J283">
        <v>1.0481103389999999</v>
      </c>
      <c r="K283">
        <v>1.0813365239999999</v>
      </c>
      <c r="L283">
        <v>1.3288582579999999</v>
      </c>
      <c r="M283">
        <v>1.584675126</v>
      </c>
      <c r="N283">
        <v>1.366239164</v>
      </c>
      <c r="O283">
        <v>1.5793884579999999</v>
      </c>
      <c r="P283">
        <v>1.7730802939999999</v>
      </c>
    </row>
    <row r="284" spans="2:16" x14ac:dyDescent="0.2">
      <c r="B284">
        <v>2.2516319E-2</v>
      </c>
      <c r="C284">
        <v>8.3460929000000003E-2</v>
      </c>
      <c r="D284">
        <v>0.23353818500000001</v>
      </c>
      <c r="E284">
        <v>0.43549154200000001</v>
      </c>
      <c r="F284">
        <v>0.51237021000000005</v>
      </c>
      <c r="G284">
        <v>0.60742312099999995</v>
      </c>
      <c r="H284">
        <v>0.69497286899999999</v>
      </c>
      <c r="I284">
        <v>0.77744000899999999</v>
      </c>
      <c r="J284">
        <v>0.842064017</v>
      </c>
      <c r="K284">
        <v>0.92213160000000005</v>
      </c>
      <c r="L284">
        <v>1.079006218</v>
      </c>
      <c r="M284">
        <v>1.0959245740000001</v>
      </c>
      <c r="N284">
        <v>1.395347049</v>
      </c>
      <c r="O284">
        <v>1.7083367679999999</v>
      </c>
      <c r="P284">
        <v>1.839207649</v>
      </c>
    </row>
    <row r="285" spans="2:16" x14ac:dyDescent="0.2">
      <c r="B285">
        <v>2.1695848E-2</v>
      </c>
      <c r="C285">
        <v>9.8126926000000003E-2</v>
      </c>
      <c r="D285">
        <v>0.20048052299999999</v>
      </c>
      <c r="E285">
        <v>0.39719467899999999</v>
      </c>
      <c r="F285">
        <v>0.52905181300000004</v>
      </c>
      <c r="G285">
        <v>0.59842190900000003</v>
      </c>
      <c r="H285">
        <v>0.69129210299999999</v>
      </c>
      <c r="I285">
        <v>0.74265407100000003</v>
      </c>
      <c r="J285">
        <v>0.82374252400000003</v>
      </c>
      <c r="K285">
        <v>0.83012151099999998</v>
      </c>
      <c r="L285">
        <v>0.95989518799999995</v>
      </c>
      <c r="M285">
        <v>0.85648191299999998</v>
      </c>
      <c r="N285">
        <v>1.33628956</v>
      </c>
      <c r="O285">
        <v>1.506412152</v>
      </c>
      <c r="P285">
        <v>1.701241515</v>
      </c>
    </row>
    <row r="286" spans="2:16" x14ac:dyDescent="0.2">
      <c r="B286">
        <v>2.0371863E-2</v>
      </c>
      <c r="C286">
        <v>7.2853995000000005E-2</v>
      </c>
      <c r="D286">
        <v>0.20429523399999999</v>
      </c>
      <c r="E286">
        <v>0.37487262599999999</v>
      </c>
      <c r="F286">
        <v>0.50116750300000001</v>
      </c>
      <c r="G286">
        <v>0.61439987100000004</v>
      </c>
      <c r="H286">
        <v>0.70592212899999995</v>
      </c>
      <c r="I286">
        <v>0.75218210100000005</v>
      </c>
      <c r="J286">
        <v>0.84317774999999995</v>
      </c>
      <c r="K286">
        <v>0.883202602</v>
      </c>
      <c r="L286">
        <v>0.96495382600000001</v>
      </c>
      <c r="M286">
        <v>0.96264333300000005</v>
      </c>
      <c r="N286">
        <v>1.1328373249999999</v>
      </c>
      <c r="O286">
        <v>1.175289509</v>
      </c>
      <c r="P286">
        <v>1.2177416940000001</v>
      </c>
    </row>
    <row r="287" spans="2:16" x14ac:dyDescent="0.2">
      <c r="B287">
        <v>1.6090440000000001E-2</v>
      </c>
      <c r="C287">
        <v>8.9233404000000002E-2</v>
      </c>
      <c r="D287">
        <v>0.234368774</v>
      </c>
      <c r="E287">
        <v>0.434879868</v>
      </c>
      <c r="F287">
        <v>0.54646653099999998</v>
      </c>
      <c r="G287">
        <v>0.63924742000000001</v>
      </c>
      <c r="H287">
        <v>0.71112870299999997</v>
      </c>
      <c r="I287">
        <v>0.79150462200000005</v>
      </c>
      <c r="J287">
        <v>0.84374079099999999</v>
      </c>
      <c r="K287">
        <v>0.92588646299999999</v>
      </c>
      <c r="L287">
        <v>0.89807710799999996</v>
      </c>
      <c r="M287">
        <v>0.97833394699999998</v>
      </c>
      <c r="N287">
        <v>0.94803023500000005</v>
      </c>
      <c r="O287">
        <v>1.4009369</v>
      </c>
      <c r="P287">
        <v>1.8538435639999999</v>
      </c>
    </row>
    <row r="288" spans="2:16" x14ac:dyDescent="0.2">
      <c r="B288" t="s">
        <v>36</v>
      </c>
    </row>
    <row r="289" spans="1:39" x14ac:dyDescent="0.2">
      <c r="B289">
        <v>1273.2812289999999</v>
      </c>
      <c r="C289">
        <v>1128.2297269999999</v>
      </c>
      <c r="D289">
        <v>739.22674370000004</v>
      </c>
      <c r="E289">
        <v>1930.851273</v>
      </c>
      <c r="F289">
        <v>826.37305709999998</v>
      </c>
      <c r="G289">
        <v>1125.6309409999999</v>
      </c>
      <c r="H289">
        <v>1456.237948</v>
      </c>
      <c r="I289">
        <v>1136.2500769999999</v>
      </c>
      <c r="J289">
        <v>1369.8423049999999</v>
      </c>
      <c r="K289">
        <v>827.37876029999995</v>
      </c>
      <c r="L289">
        <v>802.10384590000001</v>
      </c>
      <c r="M289">
        <v>863.1712933</v>
      </c>
      <c r="N289">
        <v>972.72426849999999</v>
      </c>
      <c r="O289">
        <v>1809.1080569999999</v>
      </c>
      <c r="P289">
        <v>458.01831700000002</v>
      </c>
      <c r="Q289">
        <v>981.64882130000001</v>
      </c>
      <c r="R289">
        <v>578.14863890000004</v>
      </c>
      <c r="S289">
        <v>833.79533160000005</v>
      </c>
      <c r="T289">
        <v>1006.046504</v>
      </c>
      <c r="U289">
        <v>695.62402029999998</v>
      </c>
      <c r="V289">
        <v>750.12433099999998</v>
      </c>
      <c r="W289">
        <v>1863.12202</v>
      </c>
      <c r="X289">
        <v>498.72073189999998</v>
      </c>
      <c r="Y289">
        <v>697.37650199999996</v>
      </c>
      <c r="Z289">
        <v>427.32597920000001</v>
      </c>
      <c r="AA289">
        <v>668.51356580000004</v>
      </c>
      <c r="AB289">
        <v>430.89842470000002</v>
      </c>
      <c r="AC289">
        <v>415.07588490000001</v>
      </c>
      <c r="AD289">
        <v>707.02709560000005</v>
      </c>
      <c r="AE289">
        <v>452.59352639999997</v>
      </c>
      <c r="AF289">
        <v>610.80090210000003</v>
      </c>
      <c r="AG289">
        <v>625.30178760000001</v>
      </c>
      <c r="AH289">
        <v>792.41687979999995</v>
      </c>
      <c r="AI289">
        <v>705.3779581</v>
      </c>
      <c r="AJ289">
        <v>700</v>
      </c>
      <c r="AK289">
        <v>700</v>
      </c>
      <c r="AL289">
        <v>700</v>
      </c>
      <c r="AM289">
        <v>700</v>
      </c>
    </row>
    <row r="290" spans="1:39" x14ac:dyDescent="0.2">
      <c r="B290" t="s">
        <v>37</v>
      </c>
    </row>
    <row r="291" spans="1:39" x14ac:dyDescent="0.2">
      <c r="A291" s="5">
        <v>1982</v>
      </c>
      <c r="B291">
        <v>1234.5</v>
      </c>
      <c r="C291">
        <v>2943.8</v>
      </c>
      <c r="D291">
        <v>3309.9180000000001</v>
      </c>
      <c r="E291">
        <v>4340</v>
      </c>
      <c r="F291">
        <v>1488.8</v>
      </c>
      <c r="G291">
        <v>202.6</v>
      </c>
      <c r="H291">
        <v>139.97</v>
      </c>
      <c r="I291">
        <v>66.930000000000007</v>
      </c>
      <c r="J291">
        <v>42.13</v>
      </c>
      <c r="K291">
        <v>26.309000000000001</v>
      </c>
      <c r="L291">
        <v>16.253</v>
      </c>
      <c r="M291">
        <v>10.138999999999999</v>
      </c>
      <c r="N291">
        <v>3.4670000000000001</v>
      </c>
      <c r="O291">
        <v>1.36046</v>
      </c>
      <c r="P291">
        <v>1.3019270000000001</v>
      </c>
      <c r="R291" t="s">
        <v>51</v>
      </c>
      <c r="S291">
        <f t="shared" ref="S291:S327" si="2">SUM(B291:P291)</f>
        <v>13827.478386999999</v>
      </c>
      <c r="T291">
        <f t="shared" ref="T291:T327" si="3">A291</f>
        <v>1982</v>
      </c>
      <c r="U291" t="str">
        <f t="shared" ref="U291:U327" si="4">TEXT(B291," &amp; #,###")</f>
        <v xml:space="preserve"> &amp; 1,235</v>
      </c>
      <c r="V291" t="str">
        <f t="shared" ref="V291:V327" si="5">TEXT(C291," &amp; #,###")</f>
        <v xml:space="preserve"> &amp; 2,944</v>
      </c>
      <c r="W291" t="str">
        <f t="shared" ref="W291:W327" si="6">TEXT(D291," &amp; #,###")</f>
        <v xml:space="preserve"> &amp; 3,310</v>
      </c>
      <c r="X291" t="str">
        <f t="shared" ref="X291:X327" si="7">TEXT(E291," &amp; #,###")</f>
        <v xml:space="preserve"> &amp; 4,340</v>
      </c>
      <c r="Y291" t="str">
        <f t="shared" ref="Y291:Y327" si="8">TEXT(F291," &amp; #,###")</f>
        <v xml:space="preserve"> &amp; 1,489</v>
      </c>
      <c r="Z291" t="str">
        <f t="shared" ref="Z291:Z327" si="9">TEXT(G291," &amp; #,###")</f>
        <v xml:space="preserve"> &amp; 203</v>
      </c>
      <c r="AA291" t="str">
        <f t="shared" ref="AA291:AA327" si="10">TEXT(H291," &amp; #,###")</f>
        <v xml:space="preserve"> &amp; 140</v>
      </c>
      <c r="AB291" t="str">
        <f t="shared" ref="AB291:AB327" si="11">TEXT(I291," &amp; #,###")</f>
        <v xml:space="preserve"> &amp; 67</v>
      </c>
      <c r="AC291" t="str">
        <f t="shared" ref="AC291:AC327" si="12">TEXT(J291," &amp; #,###")</f>
        <v xml:space="preserve"> &amp; 42</v>
      </c>
      <c r="AD291" t="str">
        <f t="shared" ref="AD291:AD327" si="13">TEXT(K291," &amp; #,###")</f>
        <v xml:space="preserve"> &amp; 26</v>
      </c>
      <c r="AE291" t="str">
        <f t="shared" ref="AE291:AE327" si="14">TEXT(L291," &amp; #,###")</f>
        <v xml:space="preserve"> &amp; 16</v>
      </c>
      <c r="AF291" t="str">
        <f t="shared" ref="AF291:AF327" si="15">TEXT(M291," &amp; #,###")</f>
        <v xml:space="preserve"> &amp; 10</v>
      </c>
      <c r="AG291" t="str">
        <f t="shared" ref="AG291:AG327" si="16">TEXT(N291," &amp; #,###")</f>
        <v xml:space="preserve"> &amp; 3</v>
      </c>
      <c r="AH291" t="str">
        <f t="shared" ref="AH291:AH327" si="17">TEXT(O291," &amp; #,###")</f>
        <v xml:space="preserve"> &amp; 1</v>
      </c>
      <c r="AI291" t="str">
        <f t="shared" ref="AI291:AI327" si="18">TEXT(P291," &amp; #,###")</f>
        <v xml:space="preserve"> &amp; 1</v>
      </c>
      <c r="AJ291" t="str">
        <f t="shared" ref="AJ291:AJ327" si="19">TEXT(S291," &amp; #,###")</f>
        <v xml:space="preserve"> &amp; 13,827</v>
      </c>
      <c r="AK291" s="12" t="s">
        <v>53</v>
      </c>
    </row>
    <row r="292" spans="1:39" x14ac:dyDescent="0.2">
      <c r="A292" s="5">
        <f>A291+1</f>
        <v>1983</v>
      </c>
      <c r="B292">
        <v>4798.2</v>
      </c>
      <c r="C292">
        <v>734.13</v>
      </c>
      <c r="D292">
        <v>1656.3150000000001</v>
      </c>
      <c r="E292">
        <v>2980</v>
      </c>
      <c r="F292">
        <v>6689</v>
      </c>
      <c r="G292">
        <v>2041.7</v>
      </c>
      <c r="H292">
        <v>371.3</v>
      </c>
      <c r="I292">
        <v>197.72</v>
      </c>
      <c r="J292">
        <v>89.21</v>
      </c>
      <c r="K292">
        <v>77.37</v>
      </c>
      <c r="L292">
        <v>57.53</v>
      </c>
      <c r="M292">
        <v>20.425000000000001</v>
      </c>
      <c r="N292">
        <v>8.0350999999999999</v>
      </c>
      <c r="O292">
        <v>6.82</v>
      </c>
      <c r="P292">
        <v>2.968791</v>
      </c>
      <c r="R292" t="s">
        <v>51</v>
      </c>
      <c r="S292">
        <f t="shared" si="2"/>
        <v>19730.723890999998</v>
      </c>
      <c r="T292">
        <f t="shared" si="3"/>
        <v>1983</v>
      </c>
      <c r="U292" t="str">
        <f t="shared" si="4"/>
        <v xml:space="preserve"> &amp; 4,798</v>
      </c>
      <c r="V292" t="str">
        <f t="shared" si="5"/>
        <v xml:space="preserve"> &amp; 734</v>
      </c>
      <c r="W292" t="str">
        <f t="shared" si="6"/>
        <v xml:space="preserve"> &amp; 1,656</v>
      </c>
      <c r="X292" t="str">
        <f t="shared" si="7"/>
        <v xml:space="preserve"> &amp; 2,980</v>
      </c>
      <c r="Y292" t="str">
        <f t="shared" si="8"/>
        <v xml:space="preserve"> &amp; 6,689</v>
      </c>
      <c r="Z292" t="str">
        <f t="shared" si="9"/>
        <v xml:space="preserve"> &amp; 2,042</v>
      </c>
      <c r="AA292" t="str">
        <f t="shared" si="10"/>
        <v xml:space="preserve"> &amp; 371</v>
      </c>
      <c r="AB292" t="str">
        <f t="shared" si="11"/>
        <v xml:space="preserve"> &amp; 198</v>
      </c>
      <c r="AC292" t="str">
        <f t="shared" si="12"/>
        <v xml:space="preserve"> &amp; 89</v>
      </c>
      <c r="AD292" t="str">
        <f t="shared" si="13"/>
        <v xml:space="preserve"> &amp; 77</v>
      </c>
      <c r="AE292" t="str">
        <f t="shared" si="14"/>
        <v xml:space="preserve"> &amp; 58</v>
      </c>
      <c r="AF292" t="str">
        <f t="shared" si="15"/>
        <v xml:space="preserve"> &amp; 20</v>
      </c>
      <c r="AG292" t="str">
        <f t="shared" si="16"/>
        <v xml:space="preserve"> &amp; 8</v>
      </c>
      <c r="AH292" t="str">
        <f t="shared" si="17"/>
        <v xml:space="preserve"> &amp; 7</v>
      </c>
      <c r="AI292" t="str">
        <f t="shared" si="18"/>
        <v xml:space="preserve"> &amp; 3</v>
      </c>
      <c r="AJ292" t="str">
        <f t="shared" si="19"/>
        <v xml:space="preserve"> &amp; 19,731</v>
      </c>
      <c r="AK292" s="12" t="s">
        <v>53</v>
      </c>
    </row>
    <row r="293" spans="1:39" x14ac:dyDescent="0.2">
      <c r="A293" s="5">
        <f t="shared" ref="A293:A328" si="20">A292+1</f>
        <v>1984</v>
      </c>
      <c r="B293">
        <v>435.47</v>
      </c>
      <c r="C293">
        <v>362.8</v>
      </c>
      <c r="D293">
        <v>537.88300000000004</v>
      </c>
      <c r="E293">
        <v>1534.7</v>
      </c>
      <c r="F293">
        <v>1904.9</v>
      </c>
      <c r="G293">
        <v>4451</v>
      </c>
      <c r="H293">
        <v>853.3</v>
      </c>
      <c r="I293">
        <v>189.39</v>
      </c>
      <c r="J293">
        <v>88.17</v>
      </c>
      <c r="K293">
        <v>31.236000000000001</v>
      </c>
      <c r="L293">
        <v>20.83</v>
      </c>
      <c r="M293">
        <v>8.0559999999999992</v>
      </c>
      <c r="N293">
        <v>4.7869999999999999</v>
      </c>
      <c r="O293">
        <v>5.7361000000000004</v>
      </c>
      <c r="P293">
        <v>2.8872659999999999</v>
      </c>
      <c r="R293" t="s">
        <v>51</v>
      </c>
      <c r="S293">
        <f t="shared" si="2"/>
        <v>10431.145366000001</v>
      </c>
      <c r="T293">
        <f t="shared" si="3"/>
        <v>1984</v>
      </c>
      <c r="U293" t="str">
        <f t="shared" si="4"/>
        <v xml:space="preserve"> &amp; 435</v>
      </c>
      <c r="V293" t="str">
        <f t="shared" si="5"/>
        <v xml:space="preserve"> &amp; 363</v>
      </c>
      <c r="W293" t="str">
        <f t="shared" si="6"/>
        <v xml:space="preserve"> &amp; 538</v>
      </c>
      <c r="X293" t="str">
        <f t="shared" si="7"/>
        <v xml:space="preserve"> &amp; 1,535</v>
      </c>
      <c r="Y293" t="str">
        <f t="shared" si="8"/>
        <v xml:space="preserve"> &amp; 1,905</v>
      </c>
      <c r="Z293" t="str">
        <f t="shared" si="9"/>
        <v xml:space="preserve"> &amp; 4,451</v>
      </c>
      <c r="AA293" t="str">
        <f t="shared" si="10"/>
        <v xml:space="preserve"> &amp; 853</v>
      </c>
      <c r="AB293" t="str">
        <f t="shared" si="11"/>
        <v xml:space="preserve"> &amp; 189</v>
      </c>
      <c r="AC293" t="str">
        <f t="shared" si="12"/>
        <v xml:space="preserve"> &amp; 88</v>
      </c>
      <c r="AD293" t="str">
        <f t="shared" si="13"/>
        <v xml:space="preserve"> &amp; 31</v>
      </c>
      <c r="AE293" t="str">
        <f t="shared" si="14"/>
        <v xml:space="preserve"> &amp; 21</v>
      </c>
      <c r="AF293" t="str">
        <f t="shared" si="15"/>
        <v xml:space="preserve"> &amp; 8</v>
      </c>
      <c r="AG293" t="str">
        <f t="shared" si="16"/>
        <v xml:space="preserve"> &amp; 5</v>
      </c>
      <c r="AH293" t="str">
        <f t="shared" si="17"/>
        <v xml:space="preserve"> &amp; 6</v>
      </c>
      <c r="AI293" t="str">
        <f t="shared" si="18"/>
        <v xml:space="preserve"> &amp; 3</v>
      </c>
      <c r="AJ293" t="str">
        <f t="shared" si="19"/>
        <v xml:space="preserve"> &amp; 10,431</v>
      </c>
      <c r="AK293" s="12" t="s">
        <v>53</v>
      </c>
    </row>
    <row r="294" spans="1:39" x14ac:dyDescent="0.2">
      <c r="A294" s="5">
        <f t="shared" si="20"/>
        <v>1985</v>
      </c>
      <c r="B294">
        <v>5339.81</v>
      </c>
      <c r="C294">
        <v>430.09</v>
      </c>
      <c r="D294">
        <v>1491.796</v>
      </c>
      <c r="E294">
        <v>691.8</v>
      </c>
      <c r="F294">
        <v>2653</v>
      </c>
      <c r="G294">
        <v>2011.2</v>
      </c>
      <c r="H294">
        <v>1501.3823</v>
      </c>
      <c r="I294">
        <v>297.68912</v>
      </c>
      <c r="J294">
        <v>78.959999999999994</v>
      </c>
      <c r="K294">
        <v>64.072900000000004</v>
      </c>
      <c r="L294">
        <v>22.684999999999999</v>
      </c>
      <c r="M294">
        <v>7.7709999999999999</v>
      </c>
      <c r="N294">
        <v>8.609</v>
      </c>
      <c r="O294" s="2">
        <v>0.668933</v>
      </c>
      <c r="P294" s="2">
        <v>0.39611800000000003</v>
      </c>
      <c r="R294" t="s">
        <v>51</v>
      </c>
      <c r="S294">
        <f t="shared" si="2"/>
        <v>14599.930371</v>
      </c>
      <c r="T294">
        <f t="shared" si="3"/>
        <v>1985</v>
      </c>
      <c r="U294" t="str">
        <f t="shared" si="4"/>
        <v xml:space="preserve"> &amp; 5,340</v>
      </c>
      <c r="V294" t="str">
        <f t="shared" si="5"/>
        <v xml:space="preserve"> &amp; 430</v>
      </c>
      <c r="W294" t="str">
        <f t="shared" si="6"/>
        <v xml:space="preserve"> &amp; 1,492</v>
      </c>
      <c r="X294" t="str">
        <f t="shared" si="7"/>
        <v xml:space="preserve"> &amp; 692</v>
      </c>
      <c r="Y294" t="str">
        <f t="shared" si="8"/>
        <v xml:space="preserve"> &amp; 2,653</v>
      </c>
      <c r="Z294" t="str">
        <f t="shared" si="9"/>
        <v xml:space="preserve"> &amp; 2,011</v>
      </c>
      <c r="AA294" t="str">
        <f t="shared" si="10"/>
        <v xml:space="preserve"> &amp; 1,501</v>
      </c>
      <c r="AB294" t="str">
        <f t="shared" si="11"/>
        <v xml:space="preserve"> &amp; 298</v>
      </c>
      <c r="AC294" t="str">
        <f t="shared" si="12"/>
        <v xml:space="preserve"> &amp; 79</v>
      </c>
      <c r="AD294" t="str">
        <f t="shared" si="13"/>
        <v xml:space="preserve"> &amp; 64</v>
      </c>
      <c r="AE294" t="str">
        <f t="shared" si="14"/>
        <v xml:space="preserve"> &amp; 23</v>
      </c>
      <c r="AF294" t="str">
        <f t="shared" si="15"/>
        <v xml:space="preserve"> &amp; 8</v>
      </c>
      <c r="AG294" t="str">
        <f t="shared" si="16"/>
        <v xml:space="preserve"> &amp; 9</v>
      </c>
      <c r="AH294" t="str">
        <f t="shared" si="17"/>
        <v xml:space="preserve"> &amp; 1</v>
      </c>
      <c r="AI294" t="str">
        <f t="shared" si="18"/>
        <v xml:space="preserve"> &amp; </v>
      </c>
      <c r="AJ294" t="str">
        <f t="shared" si="19"/>
        <v xml:space="preserve"> &amp; 14,600</v>
      </c>
      <c r="AK294" s="12" t="s">
        <v>53</v>
      </c>
    </row>
    <row r="295" spans="1:39" x14ac:dyDescent="0.2">
      <c r="A295" s="5">
        <f t="shared" si="20"/>
        <v>1986</v>
      </c>
      <c r="B295">
        <v>2773.6170000000002</v>
      </c>
      <c r="C295">
        <v>678</v>
      </c>
      <c r="D295">
        <v>533.39</v>
      </c>
      <c r="E295">
        <v>1875.4</v>
      </c>
      <c r="F295">
        <v>1135.3</v>
      </c>
      <c r="G295">
        <v>1889.8</v>
      </c>
      <c r="H295">
        <v>1653.2</v>
      </c>
      <c r="I295">
        <v>1500.6</v>
      </c>
      <c r="J295">
        <v>470.6</v>
      </c>
      <c r="K295">
        <v>71.739999999999995</v>
      </c>
      <c r="L295">
        <v>33.148000000000003</v>
      </c>
      <c r="M295">
        <v>14.7638</v>
      </c>
      <c r="N295">
        <v>1.3146500000000001</v>
      </c>
      <c r="O295">
        <v>3.7166999999999999</v>
      </c>
      <c r="P295">
        <v>1.350843</v>
      </c>
      <c r="R295" t="s">
        <v>51</v>
      </c>
      <c r="S295">
        <f t="shared" si="2"/>
        <v>12635.940993000002</v>
      </c>
      <c r="T295">
        <f t="shared" si="3"/>
        <v>1986</v>
      </c>
      <c r="U295" t="str">
        <f t="shared" si="4"/>
        <v xml:space="preserve"> &amp; 2,774</v>
      </c>
      <c r="V295" t="str">
        <f t="shared" si="5"/>
        <v xml:space="preserve"> &amp; 678</v>
      </c>
      <c r="W295" t="str">
        <f t="shared" si="6"/>
        <v xml:space="preserve"> &amp; 533</v>
      </c>
      <c r="X295" t="str">
        <f t="shared" si="7"/>
        <v xml:space="preserve"> &amp; 1,875</v>
      </c>
      <c r="Y295" t="str">
        <f t="shared" si="8"/>
        <v xml:space="preserve"> &amp; 1,135</v>
      </c>
      <c r="Z295" t="str">
        <f t="shared" si="9"/>
        <v xml:space="preserve"> &amp; 1,890</v>
      </c>
      <c r="AA295" t="str">
        <f t="shared" si="10"/>
        <v xml:space="preserve"> &amp; 1,653</v>
      </c>
      <c r="AB295" t="str">
        <f t="shared" si="11"/>
        <v xml:space="preserve"> &amp; 1,501</v>
      </c>
      <c r="AC295" t="str">
        <f t="shared" si="12"/>
        <v xml:space="preserve"> &amp; 471</v>
      </c>
      <c r="AD295" t="str">
        <f t="shared" si="13"/>
        <v xml:space="preserve"> &amp; 72</v>
      </c>
      <c r="AE295" t="str">
        <f t="shared" si="14"/>
        <v xml:space="preserve"> &amp; 33</v>
      </c>
      <c r="AF295" t="str">
        <f t="shared" si="15"/>
        <v xml:space="preserve"> &amp; 15</v>
      </c>
      <c r="AG295" t="str">
        <f t="shared" si="16"/>
        <v xml:space="preserve"> &amp; 1</v>
      </c>
      <c r="AH295" t="str">
        <f t="shared" si="17"/>
        <v xml:space="preserve"> &amp; 4</v>
      </c>
      <c r="AI295" t="str">
        <f t="shared" si="18"/>
        <v xml:space="preserve"> &amp; 1</v>
      </c>
      <c r="AJ295" t="str">
        <f t="shared" si="19"/>
        <v xml:space="preserve"> &amp; 12,636</v>
      </c>
      <c r="AK295" s="12" t="s">
        <v>53</v>
      </c>
    </row>
    <row r="296" spans="1:39" x14ac:dyDescent="0.2">
      <c r="A296" s="5">
        <f t="shared" si="20"/>
        <v>1987</v>
      </c>
      <c r="B296">
        <v>379.16</v>
      </c>
      <c r="C296">
        <v>759.02</v>
      </c>
      <c r="D296">
        <v>1031.8449000000001</v>
      </c>
      <c r="E296">
        <v>780.2</v>
      </c>
      <c r="F296">
        <v>4741</v>
      </c>
      <c r="G296">
        <v>1297</v>
      </c>
      <c r="H296">
        <v>1202.4000000000001</v>
      </c>
      <c r="I296">
        <v>478.8</v>
      </c>
      <c r="J296">
        <v>1520.5</v>
      </c>
      <c r="K296">
        <v>236.6</v>
      </c>
      <c r="L296">
        <v>71.06</v>
      </c>
      <c r="M296">
        <v>28.01</v>
      </c>
      <c r="N296">
        <v>5.1932999999999998</v>
      </c>
      <c r="O296">
        <v>2.4352</v>
      </c>
      <c r="P296">
        <v>2.0252509999999999</v>
      </c>
      <c r="R296" t="s">
        <v>51</v>
      </c>
      <c r="S296">
        <f t="shared" si="2"/>
        <v>12535.248651</v>
      </c>
      <c r="T296">
        <f t="shared" si="3"/>
        <v>1987</v>
      </c>
      <c r="U296" t="str">
        <f t="shared" si="4"/>
        <v xml:space="preserve"> &amp; 379</v>
      </c>
      <c r="V296" t="str">
        <f t="shared" si="5"/>
        <v xml:space="preserve"> &amp; 759</v>
      </c>
      <c r="W296" t="str">
        <f t="shared" si="6"/>
        <v xml:space="preserve"> &amp; 1,032</v>
      </c>
      <c r="X296" t="str">
        <f t="shared" si="7"/>
        <v xml:space="preserve"> &amp; 780</v>
      </c>
      <c r="Y296" t="str">
        <f t="shared" si="8"/>
        <v xml:space="preserve"> &amp; 4,741</v>
      </c>
      <c r="Z296" t="str">
        <f t="shared" si="9"/>
        <v xml:space="preserve"> &amp; 1,297</v>
      </c>
      <c r="AA296" t="str">
        <f t="shared" si="10"/>
        <v xml:space="preserve"> &amp; 1,202</v>
      </c>
      <c r="AB296" t="str">
        <f t="shared" si="11"/>
        <v xml:space="preserve"> &amp; 479</v>
      </c>
      <c r="AC296" t="str">
        <f t="shared" si="12"/>
        <v xml:space="preserve"> &amp; 1,521</v>
      </c>
      <c r="AD296" t="str">
        <f t="shared" si="13"/>
        <v xml:space="preserve"> &amp; 237</v>
      </c>
      <c r="AE296" t="str">
        <f t="shared" si="14"/>
        <v xml:space="preserve"> &amp; 71</v>
      </c>
      <c r="AF296" t="str">
        <f t="shared" si="15"/>
        <v xml:space="preserve"> &amp; 28</v>
      </c>
      <c r="AG296" t="str">
        <f t="shared" si="16"/>
        <v xml:space="preserve"> &amp; 5</v>
      </c>
      <c r="AH296" t="str">
        <f t="shared" si="17"/>
        <v xml:space="preserve"> &amp; 2</v>
      </c>
      <c r="AI296" t="str">
        <f t="shared" si="18"/>
        <v xml:space="preserve"> &amp; 2</v>
      </c>
      <c r="AJ296" t="str">
        <f t="shared" si="19"/>
        <v xml:space="preserve"> &amp; 12,535</v>
      </c>
      <c r="AK296" s="12" t="s">
        <v>53</v>
      </c>
    </row>
    <row r="297" spans="1:39" x14ac:dyDescent="0.2">
      <c r="A297" s="5">
        <f t="shared" si="20"/>
        <v>1988</v>
      </c>
      <c r="B297">
        <v>1455.4</v>
      </c>
      <c r="C297">
        <v>808.7</v>
      </c>
      <c r="D297">
        <v>1898.3530000000001</v>
      </c>
      <c r="E297">
        <v>3582</v>
      </c>
      <c r="F297">
        <v>1561.9</v>
      </c>
      <c r="G297">
        <v>5048</v>
      </c>
      <c r="H297">
        <v>1496.8</v>
      </c>
      <c r="I297">
        <v>1132.5999999999999</v>
      </c>
      <c r="J297">
        <v>647</v>
      </c>
      <c r="K297">
        <v>1536.2</v>
      </c>
      <c r="L297">
        <v>145.16999999999999</v>
      </c>
      <c r="M297">
        <v>86.68</v>
      </c>
      <c r="N297">
        <v>18.021999999999998</v>
      </c>
      <c r="O297">
        <v>23.696999999999999</v>
      </c>
      <c r="P297">
        <v>12.031330000000001</v>
      </c>
      <c r="R297" t="s">
        <v>51</v>
      </c>
      <c r="S297">
        <f t="shared" si="2"/>
        <v>19452.553330000002</v>
      </c>
      <c r="T297">
        <f t="shared" si="3"/>
        <v>1988</v>
      </c>
      <c r="U297" t="str">
        <f t="shared" si="4"/>
        <v xml:space="preserve"> &amp; 1,455</v>
      </c>
      <c r="V297" t="str">
        <f t="shared" si="5"/>
        <v xml:space="preserve"> &amp; 809</v>
      </c>
      <c r="W297" t="str">
        <f t="shared" si="6"/>
        <v xml:space="preserve"> &amp; 1,898</v>
      </c>
      <c r="X297" t="str">
        <f t="shared" si="7"/>
        <v xml:space="preserve"> &amp; 3,582</v>
      </c>
      <c r="Y297" t="str">
        <f t="shared" si="8"/>
        <v xml:space="preserve"> &amp; 1,562</v>
      </c>
      <c r="Z297" t="str">
        <f t="shared" si="9"/>
        <v xml:space="preserve"> &amp; 5,048</v>
      </c>
      <c r="AA297" t="str">
        <f t="shared" si="10"/>
        <v xml:space="preserve"> &amp; 1,497</v>
      </c>
      <c r="AB297" t="str">
        <f t="shared" si="11"/>
        <v xml:space="preserve"> &amp; 1,133</v>
      </c>
      <c r="AC297" t="str">
        <f t="shared" si="12"/>
        <v xml:space="preserve"> &amp; 647</v>
      </c>
      <c r="AD297" t="str">
        <f t="shared" si="13"/>
        <v xml:space="preserve"> &amp; 1,536</v>
      </c>
      <c r="AE297" t="str">
        <f t="shared" si="14"/>
        <v xml:space="preserve"> &amp; 145</v>
      </c>
      <c r="AF297" t="str">
        <f t="shared" si="15"/>
        <v xml:space="preserve"> &amp; 87</v>
      </c>
      <c r="AG297" t="str">
        <f t="shared" si="16"/>
        <v xml:space="preserve"> &amp; 18</v>
      </c>
      <c r="AH297" t="str">
        <f t="shared" si="17"/>
        <v xml:space="preserve"> &amp; 24</v>
      </c>
      <c r="AI297" t="str">
        <f t="shared" si="18"/>
        <v xml:space="preserve"> &amp; 12</v>
      </c>
      <c r="AJ297" t="str">
        <f t="shared" si="19"/>
        <v xml:space="preserve"> &amp; 19,453</v>
      </c>
      <c r="AK297" s="12" t="s">
        <v>53</v>
      </c>
    </row>
    <row r="298" spans="1:39" x14ac:dyDescent="0.2">
      <c r="A298" s="5">
        <f t="shared" si="20"/>
        <v>1989</v>
      </c>
      <c r="B298">
        <v>971.68</v>
      </c>
      <c r="C298">
        <v>303.7</v>
      </c>
      <c r="D298">
        <v>467.1</v>
      </c>
      <c r="E298">
        <v>1564.2</v>
      </c>
      <c r="F298">
        <v>3884</v>
      </c>
      <c r="G298">
        <v>875.1</v>
      </c>
      <c r="H298">
        <v>3474</v>
      </c>
      <c r="I298">
        <v>533.6</v>
      </c>
      <c r="J298">
        <v>663.3</v>
      </c>
      <c r="K298">
        <v>258</v>
      </c>
      <c r="L298">
        <v>812</v>
      </c>
      <c r="M298">
        <v>141.61000000000001</v>
      </c>
      <c r="N298">
        <v>124.48</v>
      </c>
      <c r="O298">
        <v>62.6</v>
      </c>
      <c r="P298">
        <v>87.204424000000003</v>
      </c>
      <c r="R298" t="s">
        <v>51</v>
      </c>
      <c r="S298">
        <f t="shared" si="2"/>
        <v>14222.574424</v>
      </c>
      <c r="T298">
        <f t="shared" si="3"/>
        <v>1989</v>
      </c>
      <c r="U298" t="str">
        <f t="shared" si="4"/>
        <v xml:space="preserve"> &amp; 972</v>
      </c>
      <c r="V298" t="str">
        <f t="shared" si="5"/>
        <v xml:space="preserve"> &amp; 304</v>
      </c>
      <c r="W298" t="str">
        <f t="shared" si="6"/>
        <v xml:space="preserve"> &amp; 467</v>
      </c>
      <c r="X298" t="str">
        <f t="shared" si="7"/>
        <v xml:space="preserve"> &amp; 1,564</v>
      </c>
      <c r="Y298" t="str">
        <f t="shared" si="8"/>
        <v xml:space="preserve"> &amp; 3,884</v>
      </c>
      <c r="Z298" t="str">
        <f t="shared" si="9"/>
        <v xml:space="preserve"> &amp; 875</v>
      </c>
      <c r="AA298" t="str">
        <f t="shared" si="10"/>
        <v xml:space="preserve"> &amp; 3,474</v>
      </c>
      <c r="AB298" t="str">
        <f t="shared" si="11"/>
        <v xml:space="preserve"> &amp; 534</v>
      </c>
      <c r="AC298" t="str">
        <f t="shared" si="12"/>
        <v xml:space="preserve"> &amp; 663</v>
      </c>
      <c r="AD298" t="str">
        <f t="shared" si="13"/>
        <v xml:space="preserve"> &amp; 258</v>
      </c>
      <c r="AE298" t="str">
        <f t="shared" si="14"/>
        <v xml:space="preserve"> &amp; 812</v>
      </c>
      <c r="AF298" t="str">
        <f t="shared" si="15"/>
        <v xml:space="preserve"> &amp; 142</v>
      </c>
      <c r="AG298" t="str">
        <f t="shared" si="16"/>
        <v xml:space="preserve"> &amp; 124</v>
      </c>
      <c r="AH298" t="str">
        <f t="shared" si="17"/>
        <v xml:space="preserve"> &amp; 63</v>
      </c>
      <c r="AI298" t="str">
        <f t="shared" si="18"/>
        <v xml:space="preserve"> &amp; 87</v>
      </c>
      <c r="AJ298" t="str">
        <f t="shared" si="19"/>
        <v xml:space="preserve"> &amp; 14,223</v>
      </c>
      <c r="AK298" s="12" t="s">
        <v>53</v>
      </c>
    </row>
    <row r="299" spans="1:39" x14ac:dyDescent="0.2">
      <c r="A299" s="5">
        <f t="shared" si="20"/>
        <v>1990</v>
      </c>
      <c r="B299">
        <v>2075.67</v>
      </c>
      <c r="C299">
        <v>394.86</v>
      </c>
      <c r="D299">
        <v>141.91239999999999</v>
      </c>
      <c r="E299">
        <v>893.7</v>
      </c>
      <c r="F299">
        <v>1808</v>
      </c>
      <c r="G299">
        <v>6076</v>
      </c>
      <c r="H299">
        <v>1221.4000000000001</v>
      </c>
      <c r="I299">
        <v>3008</v>
      </c>
      <c r="J299">
        <v>304.3</v>
      </c>
      <c r="K299">
        <v>536.9</v>
      </c>
      <c r="L299">
        <v>82.44</v>
      </c>
      <c r="M299">
        <v>769.7</v>
      </c>
      <c r="N299">
        <v>67.069999999999993</v>
      </c>
      <c r="O299">
        <v>49.83</v>
      </c>
      <c r="P299">
        <v>67.894959999999998</v>
      </c>
      <c r="R299" t="s">
        <v>51</v>
      </c>
      <c r="S299">
        <f t="shared" si="2"/>
        <v>17497.677360000001</v>
      </c>
      <c r="T299">
        <f t="shared" si="3"/>
        <v>1990</v>
      </c>
      <c r="U299" t="str">
        <f t="shared" si="4"/>
        <v xml:space="preserve"> &amp; 2,076</v>
      </c>
      <c r="V299" t="str">
        <f t="shared" si="5"/>
        <v xml:space="preserve"> &amp; 395</v>
      </c>
      <c r="W299" t="str">
        <f t="shared" si="6"/>
        <v xml:space="preserve"> &amp; 142</v>
      </c>
      <c r="X299" t="str">
        <f t="shared" si="7"/>
        <v xml:space="preserve"> &amp; 894</v>
      </c>
      <c r="Y299" t="str">
        <f t="shared" si="8"/>
        <v xml:space="preserve"> &amp; 1,808</v>
      </c>
      <c r="Z299" t="str">
        <f t="shared" si="9"/>
        <v xml:space="preserve"> &amp; 6,076</v>
      </c>
      <c r="AA299" t="str">
        <f t="shared" si="10"/>
        <v xml:space="preserve"> &amp; 1,221</v>
      </c>
      <c r="AB299" t="str">
        <f t="shared" si="11"/>
        <v xml:space="preserve"> &amp; 3,008</v>
      </c>
      <c r="AC299" t="str">
        <f t="shared" si="12"/>
        <v xml:space="preserve"> &amp; 304</v>
      </c>
      <c r="AD299" t="str">
        <f t="shared" si="13"/>
        <v xml:space="preserve"> &amp; 537</v>
      </c>
      <c r="AE299" t="str">
        <f t="shared" si="14"/>
        <v xml:space="preserve"> &amp; 82</v>
      </c>
      <c r="AF299" t="str">
        <f t="shared" si="15"/>
        <v xml:space="preserve"> &amp; 770</v>
      </c>
      <c r="AG299" t="str">
        <f t="shared" si="16"/>
        <v xml:space="preserve"> &amp; 67</v>
      </c>
      <c r="AH299" t="str">
        <f t="shared" si="17"/>
        <v xml:space="preserve"> &amp; 50</v>
      </c>
      <c r="AI299" t="str">
        <f t="shared" si="18"/>
        <v xml:space="preserve"> &amp; 68</v>
      </c>
      <c r="AJ299" t="str">
        <f t="shared" si="19"/>
        <v xml:space="preserve"> &amp; 17,498</v>
      </c>
      <c r="AK299" s="12" t="s">
        <v>53</v>
      </c>
    </row>
    <row r="300" spans="1:39" x14ac:dyDescent="0.2">
      <c r="A300" s="5">
        <f t="shared" si="20"/>
        <v>1991</v>
      </c>
      <c r="B300">
        <v>3025.37</v>
      </c>
      <c r="C300">
        <v>899.44</v>
      </c>
      <c r="D300">
        <v>326.19900000000001</v>
      </c>
      <c r="E300">
        <v>102.88</v>
      </c>
      <c r="F300">
        <v>628.70000000000005</v>
      </c>
      <c r="G300">
        <v>590.70000000000005</v>
      </c>
      <c r="H300">
        <v>1963.5</v>
      </c>
      <c r="I300">
        <v>739.6</v>
      </c>
      <c r="J300">
        <v>1594.3</v>
      </c>
      <c r="K300">
        <v>416.9</v>
      </c>
      <c r="L300">
        <v>562.6</v>
      </c>
      <c r="M300">
        <v>116.16</v>
      </c>
      <c r="N300">
        <v>348.7</v>
      </c>
      <c r="O300">
        <v>49.16</v>
      </c>
      <c r="P300">
        <v>44.048160000000003</v>
      </c>
      <c r="R300" t="s">
        <v>51</v>
      </c>
      <c r="S300">
        <f t="shared" si="2"/>
        <v>11408.257159999999</v>
      </c>
      <c r="T300">
        <f t="shared" si="3"/>
        <v>1991</v>
      </c>
      <c r="U300" t="str">
        <f t="shared" si="4"/>
        <v xml:space="preserve"> &amp; 3,025</v>
      </c>
      <c r="V300" t="str">
        <f t="shared" si="5"/>
        <v xml:space="preserve"> &amp; 899</v>
      </c>
      <c r="W300" t="str">
        <f t="shared" si="6"/>
        <v xml:space="preserve"> &amp; 326</v>
      </c>
      <c r="X300" t="str">
        <f t="shared" si="7"/>
        <v xml:space="preserve"> &amp; 103</v>
      </c>
      <c r="Y300" t="str">
        <f t="shared" si="8"/>
        <v xml:space="preserve"> &amp; 629</v>
      </c>
      <c r="Z300" t="str">
        <f t="shared" si="9"/>
        <v xml:space="preserve"> &amp; 591</v>
      </c>
      <c r="AA300" t="str">
        <f t="shared" si="10"/>
        <v xml:space="preserve"> &amp; 1,964</v>
      </c>
      <c r="AB300" t="str">
        <f t="shared" si="11"/>
        <v xml:space="preserve"> &amp; 740</v>
      </c>
      <c r="AC300" t="str">
        <f t="shared" si="12"/>
        <v xml:space="preserve"> &amp; 1,594</v>
      </c>
      <c r="AD300" t="str">
        <f t="shared" si="13"/>
        <v xml:space="preserve"> &amp; 417</v>
      </c>
      <c r="AE300" t="str">
        <f t="shared" si="14"/>
        <v xml:space="preserve"> &amp; 563</v>
      </c>
      <c r="AF300" t="str">
        <f t="shared" si="15"/>
        <v xml:space="preserve"> &amp; 116</v>
      </c>
      <c r="AG300" t="str">
        <f t="shared" si="16"/>
        <v xml:space="preserve"> &amp; 349</v>
      </c>
      <c r="AH300" t="str">
        <f t="shared" si="17"/>
        <v xml:space="preserve"> &amp; 49</v>
      </c>
      <c r="AI300" t="str">
        <f t="shared" si="18"/>
        <v xml:space="preserve"> &amp; 44</v>
      </c>
      <c r="AJ300" t="str">
        <f t="shared" si="19"/>
        <v xml:space="preserve"> &amp; 11,408</v>
      </c>
      <c r="AK300" s="12" t="s">
        <v>53</v>
      </c>
    </row>
    <row r="301" spans="1:39" x14ac:dyDescent="0.2">
      <c r="A301" s="5">
        <f t="shared" si="20"/>
        <v>1992</v>
      </c>
      <c r="B301">
        <v>1566</v>
      </c>
      <c r="C301">
        <v>443.87</v>
      </c>
      <c r="D301">
        <v>2303.2350000000001</v>
      </c>
      <c r="E301">
        <v>375.1</v>
      </c>
      <c r="F301">
        <v>408.5</v>
      </c>
      <c r="G301">
        <v>680.6</v>
      </c>
      <c r="H301">
        <v>616.20000000000005</v>
      </c>
      <c r="I301">
        <v>895.7</v>
      </c>
      <c r="J301">
        <v>400.8</v>
      </c>
      <c r="K301">
        <v>770</v>
      </c>
      <c r="L301">
        <v>272.2</v>
      </c>
      <c r="M301">
        <v>338.4</v>
      </c>
      <c r="N301">
        <v>146.25</v>
      </c>
      <c r="O301">
        <v>115.86</v>
      </c>
      <c r="P301">
        <v>91.616399999999999</v>
      </c>
      <c r="R301" t="s">
        <v>51</v>
      </c>
      <c r="S301">
        <f t="shared" si="2"/>
        <v>9424.3314000000028</v>
      </c>
      <c r="T301">
        <f t="shared" si="3"/>
        <v>1992</v>
      </c>
      <c r="U301" t="str">
        <f t="shared" si="4"/>
        <v xml:space="preserve"> &amp; 1,566</v>
      </c>
      <c r="V301" t="str">
        <f t="shared" si="5"/>
        <v xml:space="preserve"> &amp; 444</v>
      </c>
      <c r="W301" t="str">
        <f t="shared" si="6"/>
        <v xml:space="preserve"> &amp; 2,303</v>
      </c>
      <c r="X301" t="str">
        <f t="shared" si="7"/>
        <v xml:space="preserve"> &amp; 375</v>
      </c>
      <c r="Y301" t="str">
        <f t="shared" si="8"/>
        <v xml:space="preserve"> &amp; 409</v>
      </c>
      <c r="Z301" t="str">
        <f t="shared" si="9"/>
        <v xml:space="preserve"> &amp; 681</v>
      </c>
      <c r="AA301" t="str">
        <f t="shared" si="10"/>
        <v xml:space="preserve"> &amp; 616</v>
      </c>
      <c r="AB301" t="str">
        <f t="shared" si="11"/>
        <v xml:space="preserve"> &amp; 896</v>
      </c>
      <c r="AC301" t="str">
        <f t="shared" si="12"/>
        <v xml:space="preserve"> &amp; 401</v>
      </c>
      <c r="AD301" t="str">
        <f t="shared" si="13"/>
        <v xml:space="preserve"> &amp; 770</v>
      </c>
      <c r="AE301" t="str">
        <f t="shared" si="14"/>
        <v xml:space="preserve"> &amp; 272</v>
      </c>
      <c r="AF301" t="str">
        <f t="shared" si="15"/>
        <v xml:space="preserve"> &amp; 338</v>
      </c>
      <c r="AG301" t="str">
        <f t="shared" si="16"/>
        <v xml:space="preserve"> &amp; 146</v>
      </c>
      <c r="AH301" t="str">
        <f t="shared" si="17"/>
        <v xml:space="preserve"> &amp; 116</v>
      </c>
      <c r="AI301" t="str">
        <f t="shared" si="18"/>
        <v xml:space="preserve"> &amp; 92</v>
      </c>
      <c r="AJ301" t="str">
        <f t="shared" si="19"/>
        <v xml:space="preserve"> &amp; 9,424</v>
      </c>
      <c r="AK301" s="12" t="s">
        <v>53</v>
      </c>
    </row>
    <row r="302" spans="1:39" x14ac:dyDescent="0.2">
      <c r="A302" s="5">
        <f t="shared" si="20"/>
        <v>1993</v>
      </c>
      <c r="B302">
        <v>2553.489</v>
      </c>
      <c r="C302">
        <v>381.86</v>
      </c>
      <c r="D302">
        <v>835.37</v>
      </c>
      <c r="E302">
        <v>3752</v>
      </c>
      <c r="F302">
        <v>817.5</v>
      </c>
      <c r="G302">
        <v>656.9</v>
      </c>
      <c r="H302">
        <v>339.7</v>
      </c>
      <c r="I302">
        <v>466.7</v>
      </c>
      <c r="J302">
        <v>633.6</v>
      </c>
      <c r="K302">
        <v>390.4</v>
      </c>
      <c r="L302">
        <v>343</v>
      </c>
      <c r="M302">
        <v>250.5</v>
      </c>
      <c r="N302">
        <v>196.57</v>
      </c>
      <c r="O302">
        <v>108.56</v>
      </c>
      <c r="P302">
        <v>130.22081</v>
      </c>
      <c r="R302" t="s">
        <v>51</v>
      </c>
      <c r="S302">
        <f t="shared" si="2"/>
        <v>11856.369810000002</v>
      </c>
      <c r="T302">
        <f t="shared" si="3"/>
        <v>1993</v>
      </c>
      <c r="U302" t="str">
        <f t="shared" si="4"/>
        <v xml:space="preserve"> &amp; 2,553</v>
      </c>
      <c r="V302" t="str">
        <f t="shared" si="5"/>
        <v xml:space="preserve"> &amp; 382</v>
      </c>
      <c r="W302" t="str">
        <f t="shared" si="6"/>
        <v xml:space="preserve"> &amp; 835</v>
      </c>
      <c r="X302" t="str">
        <f t="shared" si="7"/>
        <v xml:space="preserve"> &amp; 3,752</v>
      </c>
      <c r="Y302" t="str">
        <f t="shared" si="8"/>
        <v xml:space="preserve"> &amp; 818</v>
      </c>
      <c r="Z302" t="str">
        <f t="shared" si="9"/>
        <v xml:space="preserve"> &amp; 657</v>
      </c>
      <c r="AA302" t="str">
        <f t="shared" si="10"/>
        <v xml:space="preserve"> &amp; 340</v>
      </c>
      <c r="AB302" t="str">
        <f t="shared" si="11"/>
        <v xml:space="preserve"> &amp; 467</v>
      </c>
      <c r="AC302" t="str">
        <f t="shared" si="12"/>
        <v xml:space="preserve"> &amp; 634</v>
      </c>
      <c r="AD302" t="str">
        <f t="shared" si="13"/>
        <v xml:space="preserve"> &amp; 390</v>
      </c>
      <c r="AE302" t="str">
        <f t="shared" si="14"/>
        <v xml:space="preserve"> &amp; 343</v>
      </c>
      <c r="AF302" t="str">
        <f t="shared" si="15"/>
        <v xml:space="preserve"> &amp; 251</v>
      </c>
      <c r="AG302" t="str">
        <f t="shared" si="16"/>
        <v xml:space="preserve"> &amp; 197</v>
      </c>
      <c r="AH302" t="str">
        <f t="shared" si="17"/>
        <v xml:space="preserve"> &amp; 109</v>
      </c>
      <c r="AI302" t="str">
        <f t="shared" si="18"/>
        <v xml:space="preserve"> &amp; 130</v>
      </c>
      <c r="AJ302" t="str">
        <f t="shared" si="19"/>
        <v xml:space="preserve"> &amp; 11,856</v>
      </c>
      <c r="AK302" s="12" t="s">
        <v>53</v>
      </c>
    </row>
    <row r="303" spans="1:39" x14ac:dyDescent="0.2">
      <c r="A303" s="5">
        <f t="shared" si="20"/>
        <v>1994</v>
      </c>
      <c r="B303">
        <v>1667.11</v>
      </c>
      <c r="C303">
        <v>751.6</v>
      </c>
      <c r="D303">
        <v>579.82000000000005</v>
      </c>
      <c r="E303">
        <v>1622</v>
      </c>
      <c r="F303">
        <v>4394</v>
      </c>
      <c r="G303">
        <v>770</v>
      </c>
      <c r="H303">
        <v>200.01</v>
      </c>
      <c r="I303">
        <v>172.57</v>
      </c>
      <c r="J303">
        <v>193.28</v>
      </c>
      <c r="K303">
        <v>363.8</v>
      </c>
      <c r="L303">
        <v>222</v>
      </c>
      <c r="M303">
        <v>310.10000000000002</v>
      </c>
      <c r="N303">
        <v>117.06</v>
      </c>
      <c r="O303">
        <v>112.59</v>
      </c>
      <c r="P303">
        <v>186.83358000000001</v>
      </c>
      <c r="R303" t="s">
        <v>51</v>
      </c>
      <c r="S303">
        <f t="shared" si="2"/>
        <v>11662.773580000001</v>
      </c>
      <c r="T303">
        <f t="shared" si="3"/>
        <v>1994</v>
      </c>
      <c r="U303" t="str">
        <f t="shared" si="4"/>
        <v xml:space="preserve"> &amp; 1,667</v>
      </c>
      <c r="V303" t="str">
        <f t="shared" si="5"/>
        <v xml:space="preserve"> &amp; 752</v>
      </c>
      <c r="W303" t="str">
        <f t="shared" si="6"/>
        <v xml:space="preserve"> &amp; 580</v>
      </c>
      <c r="X303" t="str">
        <f t="shared" si="7"/>
        <v xml:space="preserve"> &amp; 1,622</v>
      </c>
      <c r="Y303" t="str">
        <f t="shared" si="8"/>
        <v xml:space="preserve"> &amp; 4,394</v>
      </c>
      <c r="Z303" t="str">
        <f t="shared" si="9"/>
        <v xml:space="preserve"> &amp; 770</v>
      </c>
      <c r="AA303" t="str">
        <f t="shared" si="10"/>
        <v xml:space="preserve"> &amp; 200</v>
      </c>
      <c r="AB303" t="str">
        <f t="shared" si="11"/>
        <v xml:space="preserve"> &amp; 173</v>
      </c>
      <c r="AC303" t="str">
        <f t="shared" si="12"/>
        <v xml:space="preserve"> &amp; 193</v>
      </c>
      <c r="AD303" t="str">
        <f t="shared" si="13"/>
        <v xml:space="preserve"> &amp; 364</v>
      </c>
      <c r="AE303" t="str">
        <f t="shared" si="14"/>
        <v xml:space="preserve"> &amp; 222</v>
      </c>
      <c r="AF303" t="str">
        <f t="shared" si="15"/>
        <v xml:space="preserve"> &amp; 310</v>
      </c>
      <c r="AG303" t="str">
        <f t="shared" si="16"/>
        <v xml:space="preserve"> &amp; 117</v>
      </c>
      <c r="AH303" t="str">
        <f t="shared" si="17"/>
        <v xml:space="preserve"> &amp; 113</v>
      </c>
      <c r="AI303" t="str">
        <f t="shared" si="18"/>
        <v xml:space="preserve"> &amp; 187</v>
      </c>
      <c r="AJ303" t="str">
        <f t="shared" si="19"/>
        <v xml:space="preserve"> &amp; 11,663</v>
      </c>
      <c r="AK303" s="12" t="s">
        <v>53</v>
      </c>
    </row>
    <row r="304" spans="1:39" x14ac:dyDescent="0.2">
      <c r="A304" s="5">
        <f t="shared" si="20"/>
        <v>1995</v>
      </c>
      <c r="B304">
        <v>2231.0300000000002</v>
      </c>
      <c r="C304">
        <v>206.03</v>
      </c>
      <c r="D304">
        <v>384.745</v>
      </c>
      <c r="E304">
        <v>1940.1</v>
      </c>
      <c r="F304">
        <v>2615</v>
      </c>
      <c r="G304">
        <v>4293</v>
      </c>
      <c r="H304">
        <v>1824</v>
      </c>
      <c r="I304">
        <v>480.5</v>
      </c>
      <c r="J304">
        <v>293.73</v>
      </c>
      <c r="K304">
        <v>183.69</v>
      </c>
      <c r="L304">
        <v>346.4</v>
      </c>
      <c r="M304">
        <v>138.58000000000001</v>
      </c>
      <c r="N304">
        <v>255.98</v>
      </c>
      <c r="O304">
        <v>101.4</v>
      </c>
      <c r="P304">
        <v>145.23905999999999</v>
      </c>
      <c r="R304" t="s">
        <v>51</v>
      </c>
      <c r="S304">
        <f t="shared" si="2"/>
        <v>15439.424059999999</v>
      </c>
      <c r="T304">
        <f t="shared" si="3"/>
        <v>1995</v>
      </c>
      <c r="U304" t="str">
        <f t="shared" si="4"/>
        <v xml:space="preserve"> &amp; 2,231</v>
      </c>
      <c r="V304" t="str">
        <f t="shared" si="5"/>
        <v xml:space="preserve"> &amp; 206</v>
      </c>
      <c r="W304" t="str">
        <f t="shared" si="6"/>
        <v xml:space="preserve"> &amp; 385</v>
      </c>
      <c r="X304" t="str">
        <f t="shared" si="7"/>
        <v xml:space="preserve"> &amp; 1,940</v>
      </c>
      <c r="Y304" t="str">
        <f t="shared" si="8"/>
        <v xml:space="preserve"> &amp; 2,615</v>
      </c>
      <c r="Z304" t="str">
        <f t="shared" si="9"/>
        <v xml:space="preserve"> &amp; 4,293</v>
      </c>
      <c r="AA304" t="str">
        <f t="shared" si="10"/>
        <v xml:space="preserve"> &amp; 1,824</v>
      </c>
      <c r="AB304" t="str">
        <f t="shared" si="11"/>
        <v xml:space="preserve"> &amp; 481</v>
      </c>
      <c r="AC304" t="str">
        <f t="shared" si="12"/>
        <v xml:space="preserve"> &amp; 294</v>
      </c>
      <c r="AD304" t="str">
        <f t="shared" si="13"/>
        <v xml:space="preserve"> &amp; 184</v>
      </c>
      <c r="AE304" t="str">
        <f t="shared" si="14"/>
        <v xml:space="preserve"> &amp; 346</v>
      </c>
      <c r="AF304" t="str">
        <f t="shared" si="15"/>
        <v xml:space="preserve"> &amp; 139</v>
      </c>
      <c r="AG304" t="str">
        <f t="shared" si="16"/>
        <v xml:space="preserve"> &amp; 256</v>
      </c>
      <c r="AH304" t="str">
        <f t="shared" si="17"/>
        <v xml:space="preserve"> &amp; 101</v>
      </c>
      <c r="AI304" t="str">
        <f t="shared" si="18"/>
        <v xml:space="preserve"> &amp; 145</v>
      </c>
      <c r="AJ304" t="str">
        <f t="shared" si="19"/>
        <v xml:space="preserve"> &amp; 15,439</v>
      </c>
      <c r="AK304" s="12" t="s">
        <v>53</v>
      </c>
    </row>
    <row r="305" spans="1:37" x14ac:dyDescent="0.2">
      <c r="A305" s="5">
        <f t="shared" si="20"/>
        <v>1996</v>
      </c>
      <c r="B305">
        <v>1488.35</v>
      </c>
      <c r="C305">
        <v>318.08</v>
      </c>
      <c r="D305">
        <v>125.6836</v>
      </c>
      <c r="E305">
        <v>253.1</v>
      </c>
      <c r="F305">
        <v>897.2</v>
      </c>
      <c r="G305">
        <v>1310.5999999999999</v>
      </c>
      <c r="H305">
        <v>1213.0999999999999</v>
      </c>
      <c r="I305">
        <v>414.8</v>
      </c>
      <c r="J305">
        <v>103.47</v>
      </c>
      <c r="K305">
        <v>111.13</v>
      </c>
      <c r="L305">
        <v>75.05</v>
      </c>
      <c r="M305">
        <v>141.03</v>
      </c>
      <c r="N305">
        <v>45.9</v>
      </c>
      <c r="O305">
        <v>82.81</v>
      </c>
      <c r="P305">
        <v>110.258257</v>
      </c>
      <c r="R305" t="s">
        <v>51</v>
      </c>
      <c r="S305">
        <f t="shared" si="2"/>
        <v>6690.5618570000015</v>
      </c>
      <c r="T305">
        <f t="shared" si="3"/>
        <v>1996</v>
      </c>
      <c r="U305" t="str">
        <f t="shared" si="4"/>
        <v xml:space="preserve"> &amp; 1,488</v>
      </c>
      <c r="V305" t="str">
        <f t="shared" si="5"/>
        <v xml:space="preserve"> &amp; 318</v>
      </c>
      <c r="W305" t="str">
        <f t="shared" si="6"/>
        <v xml:space="preserve"> &amp; 126</v>
      </c>
      <c r="X305" t="str">
        <f t="shared" si="7"/>
        <v xml:space="preserve"> &amp; 253</v>
      </c>
      <c r="Y305" t="str">
        <f t="shared" si="8"/>
        <v xml:space="preserve"> &amp; 897</v>
      </c>
      <c r="Z305" t="str">
        <f t="shared" si="9"/>
        <v xml:space="preserve"> &amp; 1,311</v>
      </c>
      <c r="AA305" t="str">
        <f t="shared" si="10"/>
        <v xml:space="preserve"> &amp; 1,213</v>
      </c>
      <c r="AB305" t="str">
        <f t="shared" si="11"/>
        <v xml:space="preserve"> &amp; 415</v>
      </c>
      <c r="AC305" t="str">
        <f t="shared" si="12"/>
        <v xml:space="preserve"> &amp; 103</v>
      </c>
      <c r="AD305" t="str">
        <f t="shared" si="13"/>
        <v xml:space="preserve"> &amp; 111</v>
      </c>
      <c r="AE305" t="str">
        <f t="shared" si="14"/>
        <v xml:space="preserve"> &amp; 75</v>
      </c>
      <c r="AF305" t="str">
        <f t="shared" si="15"/>
        <v xml:space="preserve"> &amp; 141</v>
      </c>
      <c r="AG305" t="str">
        <f t="shared" si="16"/>
        <v xml:space="preserve"> &amp; 46</v>
      </c>
      <c r="AH305" t="str">
        <f t="shared" si="17"/>
        <v xml:space="preserve"> &amp; 83</v>
      </c>
      <c r="AI305" t="str">
        <f t="shared" si="18"/>
        <v xml:space="preserve"> &amp; 110</v>
      </c>
      <c r="AJ305" t="str">
        <f t="shared" si="19"/>
        <v xml:space="preserve"> &amp; 6,691</v>
      </c>
      <c r="AK305" s="12" t="s">
        <v>53</v>
      </c>
    </row>
    <row r="306" spans="1:37" x14ac:dyDescent="0.2">
      <c r="A306" s="5">
        <f t="shared" si="20"/>
        <v>1997</v>
      </c>
      <c r="B306">
        <v>2502.2800000000002</v>
      </c>
      <c r="C306">
        <v>360.92</v>
      </c>
      <c r="D306">
        <v>84.152299999999997</v>
      </c>
      <c r="E306">
        <v>99.6</v>
      </c>
      <c r="F306">
        <v>1459.0533399999999</v>
      </c>
      <c r="G306">
        <v>991.95334000000003</v>
      </c>
      <c r="H306">
        <v>730.98</v>
      </c>
      <c r="I306">
        <v>923.45460000000003</v>
      </c>
      <c r="J306">
        <v>160.36000000000001</v>
      </c>
      <c r="K306">
        <v>81.77</v>
      </c>
      <c r="L306">
        <v>61.854599999999998</v>
      </c>
      <c r="M306">
        <v>66.900000000000006</v>
      </c>
      <c r="N306">
        <v>110.79</v>
      </c>
      <c r="O306">
        <v>36.03</v>
      </c>
      <c r="P306">
        <v>123.319503</v>
      </c>
      <c r="R306" t="s">
        <v>51</v>
      </c>
      <c r="S306">
        <f t="shared" si="2"/>
        <v>7793.4176829999997</v>
      </c>
      <c r="T306">
        <f t="shared" si="3"/>
        <v>1997</v>
      </c>
      <c r="U306" t="str">
        <f t="shared" si="4"/>
        <v xml:space="preserve"> &amp; 2,502</v>
      </c>
      <c r="V306" t="str">
        <f t="shared" si="5"/>
        <v xml:space="preserve"> &amp; 361</v>
      </c>
      <c r="W306" t="str">
        <f t="shared" si="6"/>
        <v xml:space="preserve"> &amp; 84</v>
      </c>
      <c r="X306" t="str">
        <f t="shared" si="7"/>
        <v xml:space="preserve"> &amp; 100</v>
      </c>
      <c r="Y306" t="str">
        <f t="shared" si="8"/>
        <v xml:space="preserve"> &amp; 1,459</v>
      </c>
      <c r="Z306" t="str">
        <f t="shared" si="9"/>
        <v xml:space="preserve"> &amp; 992</v>
      </c>
      <c r="AA306" t="str">
        <f t="shared" si="10"/>
        <v xml:space="preserve"> &amp; 731</v>
      </c>
      <c r="AB306" t="str">
        <f t="shared" si="11"/>
        <v xml:space="preserve"> &amp; 923</v>
      </c>
      <c r="AC306" t="str">
        <f t="shared" si="12"/>
        <v xml:space="preserve"> &amp; 160</v>
      </c>
      <c r="AD306" t="str">
        <f t="shared" si="13"/>
        <v xml:space="preserve"> &amp; 82</v>
      </c>
      <c r="AE306" t="str">
        <f t="shared" si="14"/>
        <v xml:space="preserve"> &amp; 62</v>
      </c>
      <c r="AF306" t="str">
        <f t="shared" si="15"/>
        <v xml:space="preserve"> &amp; 67</v>
      </c>
      <c r="AG306" t="str">
        <f t="shared" si="16"/>
        <v xml:space="preserve"> &amp; 111</v>
      </c>
      <c r="AH306" t="str">
        <f t="shared" si="17"/>
        <v xml:space="preserve"> &amp; 36</v>
      </c>
      <c r="AI306" t="str">
        <f t="shared" si="18"/>
        <v xml:space="preserve"> &amp; 123</v>
      </c>
      <c r="AJ306" t="str">
        <f t="shared" si="19"/>
        <v xml:space="preserve"> &amp; 7,793</v>
      </c>
      <c r="AK306" s="12" t="s">
        <v>53</v>
      </c>
    </row>
    <row r="307" spans="1:37" x14ac:dyDescent="0.2">
      <c r="A307" s="5">
        <f t="shared" si="20"/>
        <v>1998</v>
      </c>
      <c r="B307">
        <v>677.84</v>
      </c>
      <c r="C307">
        <v>613.55999999999995</v>
      </c>
      <c r="D307">
        <v>299.6472</v>
      </c>
      <c r="E307">
        <v>176.13</v>
      </c>
      <c r="F307">
        <v>303</v>
      </c>
      <c r="G307">
        <v>1740.2</v>
      </c>
      <c r="H307">
        <v>500</v>
      </c>
      <c r="I307">
        <v>352.6</v>
      </c>
      <c r="J307">
        <v>284.3</v>
      </c>
      <c r="K307">
        <v>71.22</v>
      </c>
      <c r="L307">
        <v>33.340000000000003</v>
      </c>
      <c r="M307">
        <v>11.877000000000001</v>
      </c>
      <c r="N307">
        <v>26.335000000000001</v>
      </c>
      <c r="O307">
        <v>29.77</v>
      </c>
      <c r="P307">
        <v>69.684268000000003</v>
      </c>
      <c r="R307" t="s">
        <v>51</v>
      </c>
      <c r="S307">
        <f t="shared" si="2"/>
        <v>5189.5034680000017</v>
      </c>
      <c r="T307">
        <f t="shared" si="3"/>
        <v>1998</v>
      </c>
      <c r="U307" t="str">
        <f t="shared" si="4"/>
        <v xml:space="preserve"> &amp; 678</v>
      </c>
      <c r="V307" t="str">
        <f t="shared" si="5"/>
        <v xml:space="preserve"> &amp; 614</v>
      </c>
      <c r="W307" t="str">
        <f t="shared" si="6"/>
        <v xml:space="preserve"> &amp; 300</v>
      </c>
      <c r="X307" t="str">
        <f t="shared" si="7"/>
        <v xml:space="preserve"> &amp; 176</v>
      </c>
      <c r="Y307" t="str">
        <f t="shared" si="8"/>
        <v xml:space="preserve"> &amp; 303</v>
      </c>
      <c r="Z307" t="str">
        <f t="shared" si="9"/>
        <v xml:space="preserve"> &amp; 1,740</v>
      </c>
      <c r="AA307" t="str">
        <f t="shared" si="10"/>
        <v xml:space="preserve"> &amp; 500</v>
      </c>
      <c r="AB307" t="str">
        <f t="shared" si="11"/>
        <v xml:space="preserve"> &amp; 353</v>
      </c>
      <c r="AC307" t="str">
        <f t="shared" si="12"/>
        <v xml:space="preserve"> &amp; 284</v>
      </c>
      <c r="AD307" t="str">
        <f t="shared" si="13"/>
        <v xml:space="preserve"> &amp; 71</v>
      </c>
      <c r="AE307" t="str">
        <f t="shared" si="14"/>
        <v xml:space="preserve"> &amp; 33</v>
      </c>
      <c r="AF307" t="str">
        <f t="shared" si="15"/>
        <v xml:space="preserve"> &amp; 12</v>
      </c>
      <c r="AG307" t="str">
        <f t="shared" si="16"/>
        <v xml:space="preserve"> &amp; 26</v>
      </c>
      <c r="AH307" t="str">
        <f t="shared" si="17"/>
        <v xml:space="preserve"> &amp; 30</v>
      </c>
      <c r="AI307" t="str">
        <f t="shared" si="18"/>
        <v xml:space="preserve"> &amp; 70</v>
      </c>
      <c r="AJ307" t="str">
        <f t="shared" si="19"/>
        <v xml:space="preserve"> &amp; 5,190</v>
      </c>
      <c r="AK307" s="12" t="s">
        <v>53</v>
      </c>
    </row>
    <row r="308" spans="1:37" x14ac:dyDescent="0.2">
      <c r="A308" s="5">
        <f t="shared" si="20"/>
        <v>1999</v>
      </c>
      <c r="B308">
        <v>1122.9100000000001</v>
      </c>
      <c r="C308">
        <v>1037.6400000000001</v>
      </c>
      <c r="D308">
        <v>965.76559999999995</v>
      </c>
      <c r="E308">
        <v>1040.9000000000001</v>
      </c>
      <c r="F308">
        <v>589</v>
      </c>
      <c r="G308">
        <v>1030.7</v>
      </c>
      <c r="H308">
        <v>2554</v>
      </c>
      <c r="I308">
        <v>679.9</v>
      </c>
      <c r="J308">
        <v>321.89999999999998</v>
      </c>
      <c r="K308">
        <v>300.8</v>
      </c>
      <c r="L308">
        <v>109.98</v>
      </c>
      <c r="M308">
        <v>46.77</v>
      </c>
      <c r="N308">
        <v>18.972000000000001</v>
      </c>
      <c r="O308">
        <v>26.760999999999999</v>
      </c>
      <c r="P308">
        <v>93.091380000000001</v>
      </c>
      <c r="R308" t="s">
        <v>51</v>
      </c>
      <c r="S308">
        <f t="shared" si="2"/>
        <v>9939.0899799999988</v>
      </c>
      <c r="T308">
        <f t="shared" si="3"/>
        <v>1999</v>
      </c>
      <c r="U308" t="str">
        <f t="shared" si="4"/>
        <v xml:space="preserve"> &amp; 1,123</v>
      </c>
      <c r="V308" t="str">
        <f t="shared" si="5"/>
        <v xml:space="preserve"> &amp; 1,038</v>
      </c>
      <c r="W308" t="str">
        <f t="shared" si="6"/>
        <v xml:space="preserve"> &amp; 966</v>
      </c>
      <c r="X308" t="str">
        <f t="shared" si="7"/>
        <v xml:space="preserve"> &amp; 1,041</v>
      </c>
      <c r="Y308" t="str">
        <f t="shared" si="8"/>
        <v xml:space="preserve"> &amp; 589</v>
      </c>
      <c r="Z308" t="str">
        <f t="shared" si="9"/>
        <v xml:space="preserve"> &amp; 1,031</v>
      </c>
      <c r="AA308" t="str">
        <f t="shared" si="10"/>
        <v xml:space="preserve"> &amp; 2,554</v>
      </c>
      <c r="AB308" t="str">
        <f t="shared" si="11"/>
        <v xml:space="preserve"> &amp; 680</v>
      </c>
      <c r="AC308" t="str">
        <f t="shared" si="12"/>
        <v xml:space="preserve"> &amp; 322</v>
      </c>
      <c r="AD308" t="str">
        <f t="shared" si="13"/>
        <v xml:space="preserve"> &amp; 301</v>
      </c>
      <c r="AE308" t="str">
        <f t="shared" si="14"/>
        <v xml:space="preserve"> &amp; 110</v>
      </c>
      <c r="AF308" t="str">
        <f t="shared" si="15"/>
        <v xml:space="preserve"> &amp; 47</v>
      </c>
      <c r="AG308" t="str">
        <f t="shared" si="16"/>
        <v xml:space="preserve"> &amp; 19</v>
      </c>
      <c r="AH308" t="str">
        <f t="shared" si="17"/>
        <v xml:space="preserve"> &amp; 27</v>
      </c>
      <c r="AI308" t="str">
        <f t="shared" si="18"/>
        <v xml:space="preserve"> &amp; 93</v>
      </c>
      <c r="AJ308" t="str">
        <f t="shared" si="19"/>
        <v xml:space="preserve"> &amp; 9,939</v>
      </c>
      <c r="AK308" s="12" t="s">
        <v>53</v>
      </c>
    </row>
    <row r="309" spans="1:37" x14ac:dyDescent="0.2">
      <c r="A309" s="5">
        <f t="shared" si="20"/>
        <v>2000</v>
      </c>
      <c r="B309">
        <v>1105.32</v>
      </c>
      <c r="C309">
        <v>422.1</v>
      </c>
      <c r="D309">
        <v>531.83950000000004</v>
      </c>
      <c r="E309">
        <v>1810.8</v>
      </c>
      <c r="F309">
        <v>1791.9</v>
      </c>
      <c r="G309">
        <v>914.9</v>
      </c>
      <c r="H309">
        <v>765.1</v>
      </c>
      <c r="I309">
        <v>2492</v>
      </c>
      <c r="J309">
        <v>974.9</v>
      </c>
      <c r="K309">
        <v>511.9</v>
      </c>
      <c r="L309">
        <v>216.8</v>
      </c>
      <c r="M309">
        <v>146.29</v>
      </c>
      <c r="N309">
        <v>45.08</v>
      </c>
      <c r="O309">
        <v>19.876999999999999</v>
      </c>
      <c r="P309">
        <v>86.202363000000005</v>
      </c>
      <c r="R309" t="s">
        <v>51</v>
      </c>
      <c r="S309">
        <f t="shared" si="2"/>
        <v>11835.008863000001</v>
      </c>
      <c r="T309">
        <f t="shared" si="3"/>
        <v>2000</v>
      </c>
      <c r="U309" t="str">
        <f t="shared" si="4"/>
        <v xml:space="preserve"> &amp; 1,105</v>
      </c>
      <c r="V309" t="str">
        <f t="shared" si="5"/>
        <v xml:space="preserve"> &amp; 422</v>
      </c>
      <c r="W309" t="str">
        <f t="shared" si="6"/>
        <v xml:space="preserve"> &amp; 532</v>
      </c>
      <c r="X309" t="str">
        <f t="shared" si="7"/>
        <v xml:space="preserve"> &amp; 1,811</v>
      </c>
      <c r="Y309" t="str">
        <f t="shared" si="8"/>
        <v xml:space="preserve"> &amp; 1,792</v>
      </c>
      <c r="Z309" t="str">
        <f t="shared" si="9"/>
        <v xml:space="preserve"> &amp; 915</v>
      </c>
      <c r="AA309" t="str">
        <f t="shared" si="10"/>
        <v xml:space="preserve"> &amp; 765</v>
      </c>
      <c r="AB309" t="str">
        <f t="shared" si="11"/>
        <v xml:space="preserve"> &amp; 2,492</v>
      </c>
      <c r="AC309" t="str">
        <f t="shared" si="12"/>
        <v xml:space="preserve"> &amp; 975</v>
      </c>
      <c r="AD309" t="str">
        <f t="shared" si="13"/>
        <v xml:space="preserve"> &amp; 512</v>
      </c>
      <c r="AE309" t="str">
        <f t="shared" si="14"/>
        <v xml:space="preserve"> &amp; 217</v>
      </c>
      <c r="AF309" t="str">
        <f t="shared" si="15"/>
        <v xml:space="preserve"> &amp; 146</v>
      </c>
      <c r="AG309" t="str">
        <f t="shared" si="16"/>
        <v xml:space="preserve"> &amp; 45</v>
      </c>
      <c r="AH309" t="str">
        <f t="shared" si="17"/>
        <v xml:space="preserve"> &amp; 20</v>
      </c>
      <c r="AI309" t="str">
        <f t="shared" si="18"/>
        <v xml:space="preserve"> &amp; 86</v>
      </c>
      <c r="AJ309" t="str">
        <f t="shared" si="19"/>
        <v xml:space="preserve"> &amp; 11,835</v>
      </c>
      <c r="AK309" s="12" t="s">
        <v>53</v>
      </c>
    </row>
    <row r="310" spans="1:37" x14ac:dyDescent="0.2">
      <c r="A310" s="5">
        <f t="shared" si="20"/>
        <v>2001</v>
      </c>
      <c r="B310">
        <v>1811.76</v>
      </c>
      <c r="C310">
        <v>1051.49</v>
      </c>
      <c r="D310">
        <v>569.25</v>
      </c>
      <c r="E310">
        <v>541.79999999999995</v>
      </c>
      <c r="F310">
        <v>1369.2579000000001</v>
      </c>
      <c r="G310">
        <v>1431.8276000000001</v>
      </c>
      <c r="H310">
        <v>615.26973999999996</v>
      </c>
      <c r="I310">
        <v>305.27999999999997</v>
      </c>
      <c r="J310">
        <v>907.7</v>
      </c>
      <c r="K310">
        <v>651.34870000000001</v>
      </c>
      <c r="L310">
        <v>248.7</v>
      </c>
      <c r="M310">
        <v>198.84</v>
      </c>
      <c r="N310">
        <v>78.63</v>
      </c>
      <c r="O310">
        <v>28.09</v>
      </c>
      <c r="P310">
        <v>76.240899999999996</v>
      </c>
      <c r="R310" t="s">
        <v>51</v>
      </c>
      <c r="S310">
        <f t="shared" si="2"/>
        <v>9885.484840000001</v>
      </c>
      <c r="T310">
        <f t="shared" si="3"/>
        <v>2001</v>
      </c>
      <c r="U310" t="str">
        <f t="shared" si="4"/>
        <v xml:space="preserve"> &amp; 1,812</v>
      </c>
      <c r="V310" t="str">
        <f t="shared" si="5"/>
        <v xml:space="preserve"> &amp; 1,051</v>
      </c>
      <c r="W310" t="str">
        <f t="shared" si="6"/>
        <v xml:space="preserve"> &amp; 569</v>
      </c>
      <c r="X310" t="str">
        <f t="shared" si="7"/>
        <v xml:space="preserve"> &amp; 542</v>
      </c>
      <c r="Y310" t="str">
        <f t="shared" si="8"/>
        <v xml:space="preserve"> &amp; 1,369</v>
      </c>
      <c r="Z310" t="str">
        <f t="shared" si="9"/>
        <v xml:space="preserve"> &amp; 1,432</v>
      </c>
      <c r="AA310" t="str">
        <f t="shared" si="10"/>
        <v xml:space="preserve"> &amp; 615</v>
      </c>
      <c r="AB310" t="str">
        <f t="shared" si="11"/>
        <v xml:space="preserve"> &amp; 305</v>
      </c>
      <c r="AC310" t="str">
        <f t="shared" si="12"/>
        <v xml:space="preserve"> &amp; 908</v>
      </c>
      <c r="AD310" t="str">
        <f t="shared" si="13"/>
        <v xml:space="preserve"> &amp; 651</v>
      </c>
      <c r="AE310" t="str">
        <f t="shared" si="14"/>
        <v xml:space="preserve"> &amp; 249</v>
      </c>
      <c r="AF310" t="str">
        <f t="shared" si="15"/>
        <v xml:space="preserve"> &amp; 199</v>
      </c>
      <c r="AG310" t="str">
        <f t="shared" si="16"/>
        <v xml:space="preserve"> &amp; 79</v>
      </c>
      <c r="AH310" t="str">
        <f t="shared" si="17"/>
        <v xml:space="preserve"> &amp; 28</v>
      </c>
      <c r="AI310" t="str">
        <f t="shared" si="18"/>
        <v xml:space="preserve"> &amp; 76</v>
      </c>
      <c r="AJ310" t="str">
        <f t="shared" si="19"/>
        <v xml:space="preserve"> &amp; 9,885</v>
      </c>
      <c r="AK310" s="12" t="s">
        <v>53</v>
      </c>
    </row>
    <row r="311" spans="1:37" x14ac:dyDescent="0.2">
      <c r="A311" s="5">
        <f t="shared" si="20"/>
        <v>2002</v>
      </c>
      <c r="B311">
        <v>788.19</v>
      </c>
      <c r="C311">
        <v>400</v>
      </c>
      <c r="D311">
        <v>812.00800000000004</v>
      </c>
      <c r="E311">
        <v>1164.0999999999999</v>
      </c>
      <c r="F311">
        <v>1206.4280000000001</v>
      </c>
      <c r="G311">
        <v>1584.8910000000001</v>
      </c>
      <c r="H311">
        <v>824.52499999999998</v>
      </c>
      <c r="I311">
        <v>403.71230000000003</v>
      </c>
      <c r="J311">
        <v>551.79999999999995</v>
      </c>
      <c r="K311">
        <v>1035.9450999999999</v>
      </c>
      <c r="L311">
        <v>516.12909999999999</v>
      </c>
      <c r="M311">
        <v>228.2</v>
      </c>
      <c r="N311">
        <v>134.81</v>
      </c>
      <c r="O311">
        <v>40.369999999999997</v>
      </c>
      <c r="P311">
        <v>43.168700000000001</v>
      </c>
      <c r="R311" t="s">
        <v>51</v>
      </c>
      <c r="S311">
        <f t="shared" si="2"/>
        <v>9734.2772000000004</v>
      </c>
      <c r="T311">
        <f t="shared" si="3"/>
        <v>2002</v>
      </c>
      <c r="U311" t="str">
        <f t="shared" si="4"/>
        <v xml:space="preserve"> &amp; 788</v>
      </c>
      <c r="V311" t="str">
        <f t="shared" si="5"/>
        <v xml:space="preserve"> &amp; 400</v>
      </c>
      <c r="W311" t="str">
        <f t="shared" si="6"/>
        <v xml:space="preserve"> &amp; 812</v>
      </c>
      <c r="X311" t="str">
        <f t="shared" si="7"/>
        <v xml:space="preserve"> &amp; 1,164</v>
      </c>
      <c r="Y311" t="str">
        <f t="shared" si="8"/>
        <v xml:space="preserve"> &amp; 1,206</v>
      </c>
      <c r="Z311" t="str">
        <f t="shared" si="9"/>
        <v xml:space="preserve"> &amp; 1,585</v>
      </c>
      <c r="AA311" t="str">
        <f t="shared" si="10"/>
        <v xml:space="preserve"> &amp; 825</v>
      </c>
      <c r="AB311" t="str">
        <f t="shared" si="11"/>
        <v xml:space="preserve"> &amp; 404</v>
      </c>
      <c r="AC311" t="str">
        <f t="shared" si="12"/>
        <v xml:space="preserve"> &amp; 552</v>
      </c>
      <c r="AD311" t="str">
        <f t="shared" si="13"/>
        <v xml:space="preserve"> &amp; 1,036</v>
      </c>
      <c r="AE311" t="str">
        <f t="shared" si="14"/>
        <v xml:space="preserve"> &amp; 516</v>
      </c>
      <c r="AF311" t="str">
        <f t="shared" si="15"/>
        <v xml:space="preserve"> &amp; 228</v>
      </c>
      <c r="AG311" t="str">
        <f t="shared" si="16"/>
        <v xml:space="preserve"> &amp; 135</v>
      </c>
      <c r="AH311" t="str">
        <f t="shared" si="17"/>
        <v xml:space="preserve"> &amp; 40</v>
      </c>
      <c r="AI311" t="str">
        <f t="shared" si="18"/>
        <v xml:space="preserve"> &amp; 43</v>
      </c>
      <c r="AJ311" t="str">
        <f t="shared" si="19"/>
        <v xml:space="preserve"> &amp; 9,734</v>
      </c>
      <c r="AK311" s="12" t="s">
        <v>53</v>
      </c>
    </row>
    <row r="312" spans="1:37" x14ac:dyDescent="0.2">
      <c r="A312" s="5">
        <f t="shared" si="20"/>
        <v>2003</v>
      </c>
      <c r="B312">
        <v>534.57000000000005</v>
      </c>
      <c r="C312">
        <v>150.38900000000001</v>
      </c>
      <c r="D312">
        <v>968.87530000000004</v>
      </c>
      <c r="E312">
        <v>1679.7</v>
      </c>
      <c r="F312">
        <v>2021.2</v>
      </c>
      <c r="G312">
        <v>1861.6</v>
      </c>
      <c r="H312">
        <v>2495</v>
      </c>
      <c r="I312">
        <v>1411.4</v>
      </c>
      <c r="J312">
        <v>646.4</v>
      </c>
      <c r="K312">
        <v>839.1</v>
      </c>
      <c r="L312">
        <v>1713.5</v>
      </c>
      <c r="M312">
        <v>740.4</v>
      </c>
      <c r="N312">
        <v>277.8</v>
      </c>
      <c r="O312">
        <v>145.56</v>
      </c>
      <c r="P312">
        <v>105.413038</v>
      </c>
      <c r="R312" t="s">
        <v>51</v>
      </c>
      <c r="S312">
        <f t="shared" si="2"/>
        <v>15590.907337999999</v>
      </c>
      <c r="T312">
        <f t="shared" si="3"/>
        <v>2003</v>
      </c>
      <c r="U312" t="str">
        <f t="shared" si="4"/>
        <v xml:space="preserve"> &amp; 535</v>
      </c>
      <c r="V312" t="str">
        <f t="shared" si="5"/>
        <v xml:space="preserve"> &amp; 150</v>
      </c>
      <c r="W312" t="str">
        <f t="shared" si="6"/>
        <v xml:space="preserve"> &amp; 969</v>
      </c>
      <c r="X312" t="str">
        <f t="shared" si="7"/>
        <v xml:space="preserve"> &amp; 1,680</v>
      </c>
      <c r="Y312" t="str">
        <f t="shared" si="8"/>
        <v xml:space="preserve"> &amp; 2,021</v>
      </c>
      <c r="Z312" t="str">
        <f t="shared" si="9"/>
        <v xml:space="preserve"> &amp; 1,862</v>
      </c>
      <c r="AA312" t="str">
        <f t="shared" si="10"/>
        <v xml:space="preserve"> &amp; 2,495</v>
      </c>
      <c r="AB312" t="str">
        <f t="shared" si="11"/>
        <v xml:space="preserve"> &amp; 1,411</v>
      </c>
      <c r="AC312" t="str">
        <f t="shared" si="12"/>
        <v xml:space="preserve"> &amp; 646</v>
      </c>
      <c r="AD312" t="str">
        <f t="shared" si="13"/>
        <v xml:space="preserve"> &amp; 839</v>
      </c>
      <c r="AE312" t="str">
        <f t="shared" si="14"/>
        <v xml:space="preserve"> &amp; 1,714</v>
      </c>
      <c r="AF312" t="str">
        <f t="shared" si="15"/>
        <v xml:space="preserve"> &amp; 740</v>
      </c>
      <c r="AG312" t="str">
        <f t="shared" si="16"/>
        <v xml:space="preserve"> &amp; 278</v>
      </c>
      <c r="AH312" t="str">
        <f t="shared" si="17"/>
        <v xml:space="preserve"> &amp; 146</v>
      </c>
      <c r="AI312" t="str">
        <f t="shared" si="18"/>
        <v xml:space="preserve"> &amp; 105</v>
      </c>
      <c r="AJ312" t="str">
        <f t="shared" si="19"/>
        <v xml:space="preserve"> &amp; 15,591</v>
      </c>
      <c r="AK312" s="12" t="s">
        <v>53</v>
      </c>
    </row>
    <row r="313" spans="1:37" x14ac:dyDescent="0.2">
      <c r="A313" s="5">
        <f t="shared" si="20"/>
        <v>2004</v>
      </c>
      <c r="B313">
        <v>388.9</v>
      </c>
      <c r="C313">
        <v>248.68600000000001</v>
      </c>
      <c r="D313">
        <v>160.2029</v>
      </c>
      <c r="E313">
        <v>1304.5</v>
      </c>
      <c r="F313">
        <v>1300.5</v>
      </c>
      <c r="G313">
        <v>999</v>
      </c>
      <c r="H313">
        <v>588.1</v>
      </c>
      <c r="I313">
        <v>635.79999999999995</v>
      </c>
      <c r="J313">
        <v>313.60000000000002</v>
      </c>
      <c r="K313">
        <v>196.2</v>
      </c>
      <c r="L313">
        <v>194.96</v>
      </c>
      <c r="M313">
        <v>352.2</v>
      </c>
      <c r="N313">
        <v>149.52000000000001</v>
      </c>
      <c r="O313">
        <v>36.07</v>
      </c>
      <c r="P313">
        <v>28.345196000000001</v>
      </c>
      <c r="R313" t="s">
        <v>51</v>
      </c>
      <c r="S313">
        <f t="shared" si="2"/>
        <v>6896.5840960000005</v>
      </c>
      <c r="T313">
        <f t="shared" si="3"/>
        <v>2004</v>
      </c>
      <c r="U313" t="str">
        <f t="shared" si="4"/>
        <v xml:space="preserve"> &amp; 389</v>
      </c>
      <c r="V313" t="str">
        <f t="shared" si="5"/>
        <v xml:space="preserve"> &amp; 249</v>
      </c>
      <c r="W313" t="str">
        <f t="shared" si="6"/>
        <v xml:space="preserve"> &amp; 160</v>
      </c>
      <c r="X313" t="str">
        <f t="shared" si="7"/>
        <v xml:space="preserve"> &amp; 1,305</v>
      </c>
      <c r="Y313" t="str">
        <f t="shared" si="8"/>
        <v xml:space="preserve"> &amp; 1,301</v>
      </c>
      <c r="Z313" t="str">
        <f t="shared" si="9"/>
        <v xml:space="preserve"> &amp; 999</v>
      </c>
      <c r="AA313" t="str">
        <f t="shared" si="10"/>
        <v xml:space="preserve"> &amp; 588</v>
      </c>
      <c r="AB313" t="str">
        <f t="shared" si="11"/>
        <v xml:space="preserve"> &amp; 636</v>
      </c>
      <c r="AC313" t="str">
        <f t="shared" si="12"/>
        <v xml:space="preserve"> &amp; 314</v>
      </c>
      <c r="AD313" t="str">
        <f t="shared" si="13"/>
        <v xml:space="preserve"> &amp; 196</v>
      </c>
      <c r="AE313" t="str">
        <f t="shared" si="14"/>
        <v xml:space="preserve"> &amp; 195</v>
      </c>
      <c r="AF313" t="str">
        <f t="shared" si="15"/>
        <v xml:space="preserve"> &amp; 352</v>
      </c>
      <c r="AG313" t="str">
        <f t="shared" si="16"/>
        <v xml:space="preserve"> &amp; 150</v>
      </c>
      <c r="AH313" t="str">
        <f t="shared" si="17"/>
        <v xml:space="preserve"> &amp; 36</v>
      </c>
      <c r="AI313" t="str">
        <f t="shared" si="18"/>
        <v xml:space="preserve"> &amp; 28</v>
      </c>
      <c r="AJ313" t="str">
        <f t="shared" si="19"/>
        <v xml:space="preserve"> &amp; 6,897</v>
      </c>
      <c r="AK313" s="12" t="s">
        <v>53</v>
      </c>
    </row>
    <row r="314" spans="1:37" x14ac:dyDescent="0.2">
      <c r="A314" s="5">
        <f t="shared" si="20"/>
        <v>2005</v>
      </c>
      <c r="B314">
        <v>352.93</v>
      </c>
      <c r="C314">
        <v>119.193</v>
      </c>
      <c r="D314">
        <v>226.4</v>
      </c>
      <c r="E314">
        <v>1041.7</v>
      </c>
      <c r="F314">
        <v>2940.0424800000001</v>
      </c>
      <c r="G314">
        <v>1981.4</v>
      </c>
      <c r="H314">
        <v>1034.5999999999999</v>
      </c>
      <c r="I314">
        <v>470</v>
      </c>
      <c r="J314">
        <v>356.5</v>
      </c>
      <c r="K314">
        <v>262.47000000000003</v>
      </c>
      <c r="L314">
        <v>70.16</v>
      </c>
      <c r="M314">
        <v>147.97999999999999</v>
      </c>
      <c r="N314">
        <v>240.6</v>
      </c>
      <c r="O314">
        <v>92.01</v>
      </c>
      <c r="P314">
        <v>94.565442000000004</v>
      </c>
      <c r="R314" t="s">
        <v>51</v>
      </c>
      <c r="S314">
        <f t="shared" si="2"/>
        <v>9430.5509219999985</v>
      </c>
      <c r="T314">
        <f t="shared" si="3"/>
        <v>2005</v>
      </c>
      <c r="U314" t="str">
        <f t="shared" si="4"/>
        <v xml:space="preserve"> &amp; 353</v>
      </c>
      <c r="V314" t="str">
        <f t="shared" si="5"/>
        <v xml:space="preserve"> &amp; 119</v>
      </c>
      <c r="W314" t="str">
        <f t="shared" si="6"/>
        <v xml:space="preserve"> &amp; 226</v>
      </c>
      <c r="X314" t="str">
        <f t="shared" si="7"/>
        <v xml:space="preserve"> &amp; 1,042</v>
      </c>
      <c r="Y314" t="str">
        <f t="shared" si="8"/>
        <v xml:space="preserve"> &amp; 2,940</v>
      </c>
      <c r="Z314" t="str">
        <f t="shared" si="9"/>
        <v xml:space="preserve"> &amp; 1,981</v>
      </c>
      <c r="AA314" t="str">
        <f t="shared" si="10"/>
        <v xml:space="preserve"> &amp; 1,035</v>
      </c>
      <c r="AB314" t="str">
        <f t="shared" si="11"/>
        <v xml:space="preserve"> &amp; 470</v>
      </c>
      <c r="AC314" t="str">
        <f t="shared" si="12"/>
        <v xml:space="preserve"> &amp; 357</v>
      </c>
      <c r="AD314" t="str">
        <f t="shared" si="13"/>
        <v xml:space="preserve"> &amp; 262</v>
      </c>
      <c r="AE314" t="str">
        <f t="shared" si="14"/>
        <v xml:space="preserve"> &amp; 70</v>
      </c>
      <c r="AF314" t="str">
        <f t="shared" si="15"/>
        <v xml:space="preserve"> &amp; 148</v>
      </c>
      <c r="AG314" t="str">
        <f t="shared" si="16"/>
        <v xml:space="preserve"> &amp; 241</v>
      </c>
      <c r="AH314" t="str">
        <f t="shared" si="17"/>
        <v xml:space="preserve"> &amp; 92</v>
      </c>
      <c r="AI314" t="str">
        <f t="shared" si="18"/>
        <v xml:space="preserve"> &amp; 95</v>
      </c>
      <c r="AJ314" t="str">
        <f t="shared" si="19"/>
        <v xml:space="preserve"> &amp; 9,431</v>
      </c>
      <c r="AK314" s="12" t="s">
        <v>53</v>
      </c>
    </row>
    <row r="315" spans="1:37" x14ac:dyDescent="0.2">
      <c r="A315" s="5">
        <f t="shared" si="20"/>
        <v>2006</v>
      </c>
      <c r="B315">
        <v>861.77300000000002</v>
      </c>
      <c r="C315">
        <v>66.123000000000005</v>
      </c>
      <c r="D315">
        <v>68.931200000000004</v>
      </c>
      <c r="E315">
        <v>279.3</v>
      </c>
      <c r="F315">
        <v>910.2</v>
      </c>
      <c r="G315">
        <v>1217.5</v>
      </c>
      <c r="H315">
        <v>798.9</v>
      </c>
      <c r="I315">
        <v>387.1</v>
      </c>
      <c r="J315">
        <v>221.12</v>
      </c>
      <c r="K315">
        <v>190.41</v>
      </c>
      <c r="L315">
        <v>90.840180000000004</v>
      </c>
      <c r="M315">
        <v>56.93</v>
      </c>
      <c r="N315">
        <v>82.14</v>
      </c>
      <c r="O315">
        <v>109.71</v>
      </c>
      <c r="P315">
        <v>109.20564400000001</v>
      </c>
      <c r="R315" t="s">
        <v>51</v>
      </c>
      <c r="S315">
        <f t="shared" si="2"/>
        <v>5450.1830240000008</v>
      </c>
      <c r="T315">
        <f t="shared" si="3"/>
        <v>2006</v>
      </c>
      <c r="U315" t="str">
        <f t="shared" si="4"/>
        <v xml:space="preserve"> &amp; 862</v>
      </c>
      <c r="V315" t="str">
        <f t="shared" si="5"/>
        <v xml:space="preserve"> &amp; 66</v>
      </c>
      <c r="W315" t="str">
        <f t="shared" si="6"/>
        <v xml:space="preserve"> &amp; 69</v>
      </c>
      <c r="X315" t="str">
        <f t="shared" si="7"/>
        <v xml:space="preserve"> &amp; 279</v>
      </c>
      <c r="Y315" t="str">
        <f t="shared" si="8"/>
        <v xml:space="preserve"> &amp; 910</v>
      </c>
      <c r="Z315" t="str">
        <f t="shared" si="9"/>
        <v xml:space="preserve"> &amp; 1,218</v>
      </c>
      <c r="AA315" t="str">
        <f t="shared" si="10"/>
        <v xml:space="preserve"> &amp; 799</v>
      </c>
      <c r="AB315" t="str">
        <f t="shared" si="11"/>
        <v xml:space="preserve"> &amp; 387</v>
      </c>
      <c r="AC315" t="str">
        <f t="shared" si="12"/>
        <v xml:space="preserve"> &amp; 221</v>
      </c>
      <c r="AD315" t="str">
        <f t="shared" si="13"/>
        <v xml:space="preserve"> &amp; 190</v>
      </c>
      <c r="AE315" t="str">
        <f t="shared" si="14"/>
        <v xml:space="preserve"> &amp; 91</v>
      </c>
      <c r="AF315" t="str">
        <f t="shared" si="15"/>
        <v xml:space="preserve"> &amp; 57</v>
      </c>
      <c r="AG315" t="str">
        <f t="shared" si="16"/>
        <v xml:space="preserve"> &amp; 82</v>
      </c>
      <c r="AH315" t="str">
        <f t="shared" si="17"/>
        <v xml:space="preserve"> &amp; 110</v>
      </c>
      <c r="AI315" t="str">
        <f t="shared" si="18"/>
        <v xml:space="preserve"> &amp; 109</v>
      </c>
      <c r="AJ315" t="str">
        <f t="shared" si="19"/>
        <v xml:space="preserve"> &amp; 5,450</v>
      </c>
      <c r="AK315" s="12" t="s">
        <v>53</v>
      </c>
    </row>
    <row r="316" spans="1:37" x14ac:dyDescent="0.2">
      <c r="A316" s="5">
        <f t="shared" si="20"/>
        <v>2007</v>
      </c>
      <c r="B316">
        <v>1945.43</v>
      </c>
      <c r="C316">
        <v>66.236400000000003</v>
      </c>
      <c r="D316">
        <v>165.10079999999999</v>
      </c>
      <c r="E316">
        <v>463</v>
      </c>
      <c r="F316">
        <v>1435.6</v>
      </c>
      <c r="G316">
        <v>1690.8</v>
      </c>
      <c r="H316">
        <v>1231.4000000000001</v>
      </c>
      <c r="I316">
        <v>886.9</v>
      </c>
      <c r="J316">
        <v>377.2</v>
      </c>
      <c r="K316">
        <v>168.32</v>
      </c>
      <c r="L316">
        <v>156.87</v>
      </c>
      <c r="M316">
        <v>136.84</v>
      </c>
      <c r="N316">
        <v>62.42</v>
      </c>
      <c r="O316">
        <v>77.56</v>
      </c>
      <c r="P316">
        <v>150.76595</v>
      </c>
      <c r="R316" t="s">
        <v>51</v>
      </c>
      <c r="S316">
        <f t="shared" si="2"/>
        <v>9014.443150000001</v>
      </c>
      <c r="T316">
        <f t="shared" si="3"/>
        <v>2007</v>
      </c>
      <c r="U316" t="str">
        <f t="shared" si="4"/>
        <v xml:space="preserve"> &amp; 1,945</v>
      </c>
      <c r="V316" t="str">
        <f t="shared" si="5"/>
        <v xml:space="preserve"> &amp; 66</v>
      </c>
      <c r="W316" t="str">
        <f t="shared" si="6"/>
        <v xml:space="preserve"> &amp; 165</v>
      </c>
      <c r="X316" t="str">
        <f t="shared" si="7"/>
        <v xml:space="preserve"> &amp; 463</v>
      </c>
      <c r="Y316" t="str">
        <f t="shared" si="8"/>
        <v xml:space="preserve"> &amp; 1,436</v>
      </c>
      <c r="Z316" t="str">
        <f t="shared" si="9"/>
        <v xml:space="preserve"> &amp; 1,691</v>
      </c>
      <c r="AA316" t="str">
        <f t="shared" si="10"/>
        <v xml:space="preserve"> &amp; 1,231</v>
      </c>
      <c r="AB316" t="str">
        <f t="shared" si="11"/>
        <v xml:space="preserve"> &amp; 887</v>
      </c>
      <c r="AC316" t="str">
        <f t="shared" si="12"/>
        <v xml:space="preserve"> &amp; 377</v>
      </c>
      <c r="AD316" t="str">
        <f t="shared" si="13"/>
        <v xml:space="preserve"> &amp; 168</v>
      </c>
      <c r="AE316" t="str">
        <f t="shared" si="14"/>
        <v xml:space="preserve"> &amp; 157</v>
      </c>
      <c r="AF316" t="str">
        <f t="shared" si="15"/>
        <v xml:space="preserve"> &amp; 137</v>
      </c>
      <c r="AG316" t="str">
        <f t="shared" si="16"/>
        <v xml:space="preserve"> &amp; 62</v>
      </c>
      <c r="AH316" t="str">
        <f t="shared" si="17"/>
        <v xml:space="preserve"> &amp; 78</v>
      </c>
      <c r="AI316" t="str">
        <f t="shared" si="18"/>
        <v xml:space="preserve"> &amp; 151</v>
      </c>
      <c r="AJ316" t="str">
        <f t="shared" si="19"/>
        <v xml:space="preserve"> &amp; 9,014</v>
      </c>
      <c r="AK316" s="12" t="s">
        <v>53</v>
      </c>
    </row>
    <row r="317" spans="1:37" x14ac:dyDescent="0.2">
      <c r="A317" s="5">
        <f t="shared" si="20"/>
        <v>2008</v>
      </c>
      <c r="B317">
        <v>525.08000000000004</v>
      </c>
      <c r="C317">
        <v>117.36</v>
      </c>
      <c r="D317">
        <v>96.203069999999997</v>
      </c>
      <c r="E317">
        <v>182.63</v>
      </c>
      <c r="F317">
        <v>515.79999999999995</v>
      </c>
      <c r="G317">
        <v>1035.8</v>
      </c>
      <c r="H317">
        <v>820.1</v>
      </c>
      <c r="I317">
        <v>582.1</v>
      </c>
      <c r="J317">
        <v>370.6</v>
      </c>
      <c r="K317">
        <v>148.28</v>
      </c>
      <c r="L317">
        <v>124.39</v>
      </c>
      <c r="M317">
        <v>95.18</v>
      </c>
      <c r="N317">
        <v>43.34</v>
      </c>
      <c r="O317">
        <v>23.736999999999998</v>
      </c>
      <c r="P317">
        <v>148.78224700000001</v>
      </c>
      <c r="R317" t="s">
        <v>51</v>
      </c>
      <c r="S317">
        <f t="shared" si="2"/>
        <v>4829.3823170000005</v>
      </c>
      <c r="T317">
        <f t="shared" si="3"/>
        <v>2008</v>
      </c>
      <c r="U317" t="str">
        <f t="shared" si="4"/>
        <v xml:space="preserve"> &amp; 525</v>
      </c>
      <c r="V317" t="str">
        <f t="shared" si="5"/>
        <v xml:space="preserve"> &amp; 117</v>
      </c>
      <c r="W317" t="str">
        <f t="shared" si="6"/>
        <v xml:space="preserve"> &amp; 96</v>
      </c>
      <c r="X317" t="str">
        <f t="shared" si="7"/>
        <v xml:space="preserve"> &amp; 183</v>
      </c>
      <c r="Y317" t="str">
        <f t="shared" si="8"/>
        <v xml:space="preserve"> &amp; 516</v>
      </c>
      <c r="Z317" t="str">
        <f t="shared" si="9"/>
        <v xml:space="preserve"> &amp; 1,036</v>
      </c>
      <c r="AA317" t="str">
        <f t="shared" si="10"/>
        <v xml:space="preserve"> &amp; 820</v>
      </c>
      <c r="AB317" t="str">
        <f t="shared" si="11"/>
        <v xml:space="preserve"> &amp; 582</v>
      </c>
      <c r="AC317" t="str">
        <f t="shared" si="12"/>
        <v xml:space="preserve"> &amp; 371</v>
      </c>
      <c r="AD317" t="str">
        <f t="shared" si="13"/>
        <v xml:space="preserve"> &amp; 148</v>
      </c>
      <c r="AE317" t="str">
        <f t="shared" si="14"/>
        <v xml:space="preserve"> &amp; 124</v>
      </c>
      <c r="AF317" t="str">
        <f t="shared" si="15"/>
        <v xml:space="preserve"> &amp; 95</v>
      </c>
      <c r="AG317" t="str">
        <f t="shared" si="16"/>
        <v xml:space="preserve"> &amp; 43</v>
      </c>
      <c r="AH317" t="str">
        <f t="shared" si="17"/>
        <v xml:space="preserve"> &amp; 24</v>
      </c>
      <c r="AI317" t="str">
        <f t="shared" si="18"/>
        <v xml:space="preserve"> &amp; 149</v>
      </c>
      <c r="AJ317" t="str">
        <f t="shared" si="19"/>
        <v xml:space="preserve"> &amp; 4,829</v>
      </c>
      <c r="AK317" s="12" t="s">
        <v>53</v>
      </c>
    </row>
    <row r="318" spans="1:37" x14ac:dyDescent="0.2">
      <c r="A318" s="5">
        <f t="shared" si="20"/>
        <v>2009</v>
      </c>
      <c r="B318">
        <v>790.73</v>
      </c>
      <c r="C318">
        <v>219.89099999999999</v>
      </c>
      <c r="D318">
        <v>462.02564000000001</v>
      </c>
      <c r="E318">
        <v>499</v>
      </c>
      <c r="F318">
        <v>288.56540000000001</v>
      </c>
      <c r="G318">
        <v>416.71899999999999</v>
      </c>
      <c r="H318">
        <v>558.28499999999997</v>
      </c>
      <c r="I318">
        <v>434.85390000000001</v>
      </c>
      <c r="J318">
        <v>315.5</v>
      </c>
      <c r="K318">
        <v>152.31100000000001</v>
      </c>
      <c r="L318">
        <v>100.8539</v>
      </c>
      <c r="M318">
        <v>32.950000000000003</v>
      </c>
      <c r="N318">
        <v>33.15</v>
      </c>
      <c r="O318">
        <v>17.27</v>
      </c>
      <c r="P318">
        <v>69.163200000000003</v>
      </c>
      <c r="R318" t="s">
        <v>51</v>
      </c>
      <c r="S318">
        <f t="shared" si="2"/>
        <v>4391.2680399999999</v>
      </c>
      <c r="T318">
        <f t="shared" si="3"/>
        <v>2009</v>
      </c>
      <c r="U318" t="str">
        <f t="shared" si="4"/>
        <v xml:space="preserve"> &amp; 791</v>
      </c>
      <c r="V318" t="str">
        <f t="shared" si="5"/>
        <v xml:space="preserve"> &amp; 220</v>
      </c>
      <c r="W318" t="str">
        <f t="shared" si="6"/>
        <v xml:space="preserve"> &amp; 462</v>
      </c>
      <c r="X318" t="str">
        <f t="shared" si="7"/>
        <v xml:space="preserve"> &amp; 499</v>
      </c>
      <c r="Y318" t="str">
        <f t="shared" si="8"/>
        <v xml:space="preserve"> &amp; 289</v>
      </c>
      <c r="Z318" t="str">
        <f t="shared" si="9"/>
        <v xml:space="preserve"> &amp; 417</v>
      </c>
      <c r="AA318" t="str">
        <f t="shared" si="10"/>
        <v xml:space="preserve"> &amp; 558</v>
      </c>
      <c r="AB318" t="str">
        <f t="shared" si="11"/>
        <v xml:space="preserve"> &amp; 435</v>
      </c>
      <c r="AC318" t="str">
        <f t="shared" si="12"/>
        <v xml:space="preserve"> &amp; 316</v>
      </c>
      <c r="AD318" t="str">
        <f t="shared" si="13"/>
        <v xml:space="preserve"> &amp; 152</v>
      </c>
      <c r="AE318" t="str">
        <f t="shared" si="14"/>
        <v xml:space="preserve"> &amp; 101</v>
      </c>
      <c r="AF318" t="str">
        <f t="shared" si="15"/>
        <v xml:space="preserve"> &amp; 33</v>
      </c>
      <c r="AG318" t="str">
        <f t="shared" si="16"/>
        <v xml:space="preserve"> &amp; 33</v>
      </c>
      <c r="AH318" t="str">
        <f t="shared" si="17"/>
        <v xml:space="preserve"> &amp; 17</v>
      </c>
      <c r="AI318" t="str">
        <f t="shared" si="18"/>
        <v xml:space="preserve"> &amp; 69</v>
      </c>
      <c r="AJ318" t="str">
        <f t="shared" si="19"/>
        <v xml:space="preserve"> &amp; 4,391</v>
      </c>
      <c r="AK318" s="12" t="s">
        <v>53</v>
      </c>
    </row>
    <row r="319" spans="1:37" x14ac:dyDescent="0.2">
      <c r="A319" s="5">
        <f t="shared" si="20"/>
        <v>2010</v>
      </c>
      <c r="B319">
        <v>470.51</v>
      </c>
      <c r="C319">
        <v>90.983999999999995</v>
      </c>
      <c r="D319">
        <v>244.07489000000001</v>
      </c>
      <c r="E319">
        <v>2822</v>
      </c>
      <c r="F319">
        <v>1288.3</v>
      </c>
      <c r="G319">
        <v>403.2</v>
      </c>
      <c r="H319">
        <v>343</v>
      </c>
      <c r="I319">
        <v>363.6</v>
      </c>
      <c r="J319">
        <v>383.4</v>
      </c>
      <c r="K319">
        <v>262.5</v>
      </c>
      <c r="L319">
        <v>226.63</v>
      </c>
      <c r="M319">
        <v>82.16</v>
      </c>
      <c r="N319">
        <v>49.93</v>
      </c>
      <c r="O319">
        <v>28.77</v>
      </c>
      <c r="P319">
        <v>62.06691</v>
      </c>
      <c r="R319" t="s">
        <v>51</v>
      </c>
      <c r="S319">
        <f t="shared" si="2"/>
        <v>7121.1257999999998</v>
      </c>
      <c r="T319">
        <f t="shared" si="3"/>
        <v>2010</v>
      </c>
      <c r="U319" t="str">
        <f t="shared" si="4"/>
        <v xml:space="preserve"> &amp; 471</v>
      </c>
      <c r="V319" t="str">
        <f t="shared" si="5"/>
        <v xml:space="preserve"> &amp; 91</v>
      </c>
      <c r="W319" t="str">
        <f t="shared" si="6"/>
        <v xml:space="preserve"> &amp; 244</v>
      </c>
      <c r="X319" t="str">
        <f t="shared" si="7"/>
        <v xml:space="preserve"> &amp; 2,822</v>
      </c>
      <c r="Y319" t="str">
        <f t="shared" si="8"/>
        <v xml:space="preserve"> &amp; 1,288</v>
      </c>
      <c r="Z319" t="str">
        <f t="shared" si="9"/>
        <v xml:space="preserve"> &amp; 403</v>
      </c>
      <c r="AA319" t="str">
        <f t="shared" si="10"/>
        <v xml:space="preserve"> &amp; 343</v>
      </c>
      <c r="AB319" t="str">
        <f t="shared" si="11"/>
        <v xml:space="preserve"> &amp; 364</v>
      </c>
      <c r="AC319" t="str">
        <f t="shared" si="12"/>
        <v xml:space="preserve"> &amp; 383</v>
      </c>
      <c r="AD319" t="str">
        <f t="shared" si="13"/>
        <v xml:space="preserve"> &amp; 263</v>
      </c>
      <c r="AE319" t="str">
        <f t="shared" si="14"/>
        <v xml:space="preserve"> &amp; 227</v>
      </c>
      <c r="AF319" t="str">
        <f t="shared" si="15"/>
        <v xml:space="preserve"> &amp; 82</v>
      </c>
      <c r="AG319" t="str">
        <f t="shared" si="16"/>
        <v xml:space="preserve"> &amp; 50</v>
      </c>
      <c r="AH319" t="str">
        <f t="shared" si="17"/>
        <v xml:space="preserve"> &amp; 29</v>
      </c>
      <c r="AI319" t="str">
        <f t="shared" si="18"/>
        <v xml:space="preserve"> &amp; 62</v>
      </c>
      <c r="AJ319" t="str">
        <f t="shared" si="19"/>
        <v xml:space="preserve"> &amp; 7,121</v>
      </c>
      <c r="AK319" s="12" t="s">
        <v>53</v>
      </c>
    </row>
    <row r="320" spans="1:37" x14ac:dyDescent="0.2">
      <c r="A320" s="5">
        <f t="shared" si="20"/>
        <v>2011</v>
      </c>
      <c r="B320">
        <v>1127.81</v>
      </c>
      <c r="C320">
        <v>113.66200000000001</v>
      </c>
      <c r="D320">
        <v>212.11429999999999</v>
      </c>
      <c r="E320">
        <v>340.3</v>
      </c>
      <c r="F320">
        <v>1779.0616</v>
      </c>
      <c r="G320">
        <v>871.74950000000001</v>
      </c>
      <c r="H320">
        <v>251.7869</v>
      </c>
      <c r="I320">
        <v>140.65</v>
      </c>
      <c r="J320">
        <v>221.2</v>
      </c>
      <c r="K320">
        <v>220.54474999999999</v>
      </c>
      <c r="L320">
        <v>184.78</v>
      </c>
      <c r="M320">
        <v>141.75</v>
      </c>
      <c r="N320">
        <v>59.91</v>
      </c>
      <c r="O320">
        <v>28.38</v>
      </c>
      <c r="P320">
        <v>76.086849999999998</v>
      </c>
      <c r="R320" t="s">
        <v>51</v>
      </c>
      <c r="S320">
        <f t="shared" si="2"/>
        <v>5769.7858999999989</v>
      </c>
      <c r="T320">
        <f t="shared" si="3"/>
        <v>2011</v>
      </c>
      <c r="U320" t="str">
        <f t="shared" si="4"/>
        <v xml:space="preserve"> &amp; 1,128</v>
      </c>
      <c r="V320" t="str">
        <f t="shared" si="5"/>
        <v xml:space="preserve"> &amp; 114</v>
      </c>
      <c r="W320" t="str">
        <f t="shared" si="6"/>
        <v xml:space="preserve"> &amp; 212</v>
      </c>
      <c r="X320" t="str">
        <f t="shared" si="7"/>
        <v xml:space="preserve"> &amp; 340</v>
      </c>
      <c r="Y320" t="str">
        <f t="shared" si="8"/>
        <v xml:space="preserve"> &amp; 1,779</v>
      </c>
      <c r="Z320" t="str">
        <f t="shared" si="9"/>
        <v xml:space="preserve"> &amp; 872</v>
      </c>
      <c r="AA320" t="str">
        <f t="shared" si="10"/>
        <v xml:space="preserve"> &amp; 252</v>
      </c>
      <c r="AB320" t="str">
        <f t="shared" si="11"/>
        <v xml:space="preserve"> &amp; 141</v>
      </c>
      <c r="AC320" t="str">
        <f t="shared" si="12"/>
        <v xml:space="preserve"> &amp; 221</v>
      </c>
      <c r="AD320" t="str">
        <f t="shared" si="13"/>
        <v xml:space="preserve"> &amp; 221</v>
      </c>
      <c r="AE320" t="str">
        <f t="shared" si="14"/>
        <v xml:space="preserve"> &amp; 185</v>
      </c>
      <c r="AF320" t="str">
        <f t="shared" si="15"/>
        <v xml:space="preserve"> &amp; 142</v>
      </c>
      <c r="AG320" t="str">
        <f t="shared" si="16"/>
        <v xml:space="preserve"> &amp; 60</v>
      </c>
      <c r="AH320" t="str">
        <f t="shared" si="17"/>
        <v xml:space="preserve"> &amp; 28</v>
      </c>
      <c r="AI320" t="str">
        <f t="shared" si="18"/>
        <v xml:space="preserve"> &amp; 76</v>
      </c>
      <c r="AJ320" t="str">
        <f t="shared" si="19"/>
        <v xml:space="preserve"> &amp; 5,770</v>
      </c>
      <c r="AK320" s="12" t="s">
        <v>53</v>
      </c>
    </row>
    <row r="321" spans="1:38" x14ac:dyDescent="0.2">
      <c r="A321" s="5">
        <f t="shared" si="20"/>
        <v>2012</v>
      </c>
      <c r="B321">
        <v>1145.48</v>
      </c>
      <c r="C321">
        <v>206.73699999999999</v>
      </c>
      <c r="D321">
        <v>362.3</v>
      </c>
      <c r="E321">
        <v>2940</v>
      </c>
      <c r="F321">
        <v>728.5</v>
      </c>
      <c r="G321">
        <v>1191.5</v>
      </c>
      <c r="H321">
        <v>405.7</v>
      </c>
      <c r="I321">
        <v>161.76</v>
      </c>
      <c r="J321">
        <v>121.86</v>
      </c>
      <c r="K321">
        <v>166.58</v>
      </c>
      <c r="L321">
        <v>138.88</v>
      </c>
      <c r="M321">
        <v>121.9</v>
      </c>
      <c r="N321">
        <v>101.79</v>
      </c>
      <c r="O321">
        <v>36.380000000000003</v>
      </c>
      <c r="P321">
        <v>65.348600000000005</v>
      </c>
      <c r="R321" t="s">
        <v>51</v>
      </c>
      <c r="S321">
        <f t="shared" si="2"/>
        <v>7894.7155999999995</v>
      </c>
      <c r="T321">
        <f t="shared" si="3"/>
        <v>2012</v>
      </c>
      <c r="U321" t="str">
        <f t="shared" si="4"/>
        <v xml:space="preserve"> &amp; 1,145</v>
      </c>
      <c r="V321" t="str">
        <f t="shared" si="5"/>
        <v xml:space="preserve"> &amp; 207</v>
      </c>
      <c r="W321" t="str">
        <f t="shared" si="6"/>
        <v xml:space="preserve"> &amp; 362</v>
      </c>
      <c r="X321" t="str">
        <f t="shared" si="7"/>
        <v xml:space="preserve"> &amp; 2,940</v>
      </c>
      <c r="Y321" t="str">
        <f t="shared" si="8"/>
        <v xml:space="preserve"> &amp; 729</v>
      </c>
      <c r="Z321" t="str">
        <f t="shared" si="9"/>
        <v xml:space="preserve"> &amp; 1,192</v>
      </c>
      <c r="AA321" t="str">
        <f t="shared" si="10"/>
        <v xml:space="preserve"> &amp; 406</v>
      </c>
      <c r="AB321" t="str">
        <f t="shared" si="11"/>
        <v xml:space="preserve"> &amp; 162</v>
      </c>
      <c r="AC321" t="str">
        <f t="shared" si="12"/>
        <v xml:space="preserve"> &amp; 122</v>
      </c>
      <c r="AD321" t="str">
        <f t="shared" si="13"/>
        <v xml:space="preserve"> &amp; 167</v>
      </c>
      <c r="AE321" t="str">
        <f t="shared" si="14"/>
        <v xml:space="preserve"> &amp; 139</v>
      </c>
      <c r="AF321" t="str">
        <f t="shared" si="15"/>
        <v xml:space="preserve"> &amp; 122</v>
      </c>
      <c r="AG321" t="str">
        <f t="shared" si="16"/>
        <v xml:space="preserve"> &amp; 102</v>
      </c>
      <c r="AH321" t="str">
        <f t="shared" si="17"/>
        <v xml:space="preserve"> &amp; 36</v>
      </c>
      <c r="AI321" t="str">
        <f t="shared" si="18"/>
        <v xml:space="preserve"> &amp; 65</v>
      </c>
      <c r="AJ321" t="str">
        <f t="shared" si="19"/>
        <v xml:space="preserve"> &amp; 7,895</v>
      </c>
      <c r="AK321" s="12" t="s">
        <v>53</v>
      </c>
    </row>
    <row r="322" spans="1:38" x14ac:dyDescent="0.2">
      <c r="A322" s="5">
        <f t="shared" si="20"/>
        <v>2013</v>
      </c>
      <c r="B322">
        <v>1189.4100000000001</v>
      </c>
      <c r="C322">
        <v>116.26900000000001</v>
      </c>
      <c r="D322">
        <v>223.36689999999999</v>
      </c>
      <c r="E322">
        <v>903.4</v>
      </c>
      <c r="F322">
        <v>4639.3116</v>
      </c>
      <c r="G322">
        <v>1098.7</v>
      </c>
      <c r="H322">
        <v>695.3</v>
      </c>
      <c r="I322">
        <v>245.2</v>
      </c>
      <c r="J322">
        <v>82.93</v>
      </c>
      <c r="K322">
        <v>75.739999999999995</v>
      </c>
      <c r="L322">
        <v>99.86</v>
      </c>
      <c r="M322">
        <v>74.66</v>
      </c>
      <c r="N322">
        <v>69.62</v>
      </c>
      <c r="O322">
        <v>37.869999999999997</v>
      </c>
      <c r="P322">
        <v>50.405774999999998</v>
      </c>
      <c r="R322" t="s">
        <v>51</v>
      </c>
      <c r="S322">
        <f t="shared" si="2"/>
        <v>9602.0432750000018</v>
      </c>
      <c r="T322">
        <f t="shared" si="3"/>
        <v>2013</v>
      </c>
      <c r="U322" t="str">
        <f t="shared" si="4"/>
        <v xml:space="preserve"> &amp; 1,189</v>
      </c>
      <c r="V322" t="str">
        <f t="shared" si="5"/>
        <v xml:space="preserve"> &amp; 116</v>
      </c>
      <c r="W322" t="str">
        <f t="shared" si="6"/>
        <v xml:space="preserve"> &amp; 223</v>
      </c>
      <c r="X322" t="str">
        <f t="shared" si="7"/>
        <v xml:space="preserve"> &amp; 903</v>
      </c>
      <c r="Y322" t="str">
        <f t="shared" si="8"/>
        <v xml:space="preserve"> &amp; 4,639</v>
      </c>
      <c r="Z322" t="str">
        <f t="shared" si="9"/>
        <v xml:space="preserve"> &amp; 1,099</v>
      </c>
      <c r="AA322" t="str">
        <f t="shared" si="10"/>
        <v xml:space="preserve"> &amp; 695</v>
      </c>
      <c r="AB322" t="str">
        <f t="shared" si="11"/>
        <v xml:space="preserve"> &amp; 245</v>
      </c>
      <c r="AC322" t="str">
        <f t="shared" si="12"/>
        <v xml:space="preserve"> &amp; 83</v>
      </c>
      <c r="AD322" t="str">
        <f t="shared" si="13"/>
        <v xml:space="preserve"> &amp; 76</v>
      </c>
      <c r="AE322" t="str">
        <f t="shared" si="14"/>
        <v xml:space="preserve"> &amp; 100</v>
      </c>
      <c r="AF322" t="str">
        <f t="shared" si="15"/>
        <v xml:space="preserve"> &amp; 75</v>
      </c>
      <c r="AG322" t="str">
        <f t="shared" si="16"/>
        <v xml:space="preserve"> &amp; 70</v>
      </c>
      <c r="AH322" t="str">
        <f t="shared" si="17"/>
        <v xml:space="preserve"> &amp; 38</v>
      </c>
      <c r="AI322" t="str">
        <f t="shared" si="18"/>
        <v xml:space="preserve"> &amp; 50</v>
      </c>
      <c r="AJ322" t="str">
        <f t="shared" si="19"/>
        <v xml:space="preserve"> &amp; 9,602</v>
      </c>
      <c r="AK322" s="12" t="s">
        <v>53</v>
      </c>
    </row>
    <row r="323" spans="1:38" x14ac:dyDescent="0.2">
      <c r="A323" s="5">
        <f t="shared" si="20"/>
        <v>2014</v>
      </c>
      <c r="B323">
        <v>2120.6799999999998</v>
      </c>
      <c r="C323">
        <v>581.49199999999996</v>
      </c>
      <c r="D323">
        <v>222.02104</v>
      </c>
      <c r="E323">
        <v>235.58</v>
      </c>
      <c r="F323">
        <v>1306.0999999999999</v>
      </c>
      <c r="G323">
        <v>5343</v>
      </c>
      <c r="H323">
        <v>2840</v>
      </c>
      <c r="I323">
        <v>644.1</v>
      </c>
      <c r="J323">
        <v>357.5</v>
      </c>
      <c r="K323">
        <v>133.11000000000001</v>
      </c>
      <c r="L323">
        <v>51.05</v>
      </c>
      <c r="M323">
        <v>72.63</v>
      </c>
      <c r="N323">
        <v>73.97</v>
      </c>
      <c r="O323">
        <v>34.479999999999997</v>
      </c>
      <c r="P323">
        <v>91.820127999999997</v>
      </c>
      <c r="R323" t="s">
        <v>51</v>
      </c>
      <c r="S323">
        <f t="shared" si="2"/>
        <v>14107.533167999996</v>
      </c>
      <c r="T323">
        <f t="shared" si="3"/>
        <v>2014</v>
      </c>
      <c r="U323" t="str">
        <f t="shared" si="4"/>
        <v xml:space="preserve"> &amp; 2,121</v>
      </c>
      <c r="V323" t="str">
        <f t="shared" si="5"/>
        <v xml:space="preserve"> &amp; 581</v>
      </c>
      <c r="W323" t="str">
        <f t="shared" si="6"/>
        <v xml:space="preserve"> &amp; 222</v>
      </c>
      <c r="X323" t="str">
        <f t="shared" si="7"/>
        <v xml:space="preserve"> &amp; 236</v>
      </c>
      <c r="Y323" t="str">
        <f t="shared" si="8"/>
        <v xml:space="preserve"> &amp; 1,306</v>
      </c>
      <c r="Z323" t="str">
        <f t="shared" si="9"/>
        <v xml:space="preserve"> &amp; 5,343</v>
      </c>
      <c r="AA323" t="str">
        <f t="shared" si="10"/>
        <v xml:space="preserve"> &amp; 2,840</v>
      </c>
      <c r="AB323" t="str">
        <f t="shared" si="11"/>
        <v xml:space="preserve"> &amp; 644</v>
      </c>
      <c r="AC323" t="str">
        <f t="shared" si="12"/>
        <v xml:space="preserve"> &amp; 358</v>
      </c>
      <c r="AD323" t="str">
        <f t="shared" si="13"/>
        <v xml:space="preserve"> &amp; 133</v>
      </c>
      <c r="AE323" t="str">
        <f t="shared" si="14"/>
        <v xml:space="preserve"> &amp; 51</v>
      </c>
      <c r="AF323" t="str">
        <f t="shared" si="15"/>
        <v xml:space="preserve"> &amp; 73</v>
      </c>
      <c r="AG323" t="str">
        <f t="shared" si="16"/>
        <v xml:space="preserve"> &amp; 74</v>
      </c>
      <c r="AH323" t="str">
        <f t="shared" si="17"/>
        <v xml:space="preserve"> &amp; 34</v>
      </c>
      <c r="AI323" t="str">
        <f t="shared" si="18"/>
        <v xml:space="preserve"> &amp; 92</v>
      </c>
      <c r="AJ323" t="str">
        <f t="shared" si="19"/>
        <v xml:space="preserve"> &amp; 14,108</v>
      </c>
      <c r="AK323" s="12" t="s">
        <v>53</v>
      </c>
    </row>
    <row r="324" spans="1:38" x14ac:dyDescent="0.2">
      <c r="A324" s="5">
        <f t="shared" si="20"/>
        <v>2015</v>
      </c>
      <c r="B324">
        <v>1056.4000000000001</v>
      </c>
      <c r="C324">
        <v>670.10500000000002</v>
      </c>
      <c r="D324">
        <v>2160.5160799999999</v>
      </c>
      <c r="E324">
        <v>537.5</v>
      </c>
      <c r="F324">
        <v>1082.9447500000001</v>
      </c>
      <c r="G324">
        <v>2042.7447500000001</v>
      </c>
      <c r="H324">
        <v>4110.0895099999998</v>
      </c>
      <c r="I324">
        <v>1221.1298400000001</v>
      </c>
      <c r="J324">
        <v>294.60000000000002</v>
      </c>
      <c r="K324">
        <v>141.26983999999999</v>
      </c>
      <c r="L324">
        <v>17.915839999999999</v>
      </c>
      <c r="M324">
        <v>16.888000000000002</v>
      </c>
      <c r="N324">
        <v>29.35</v>
      </c>
      <c r="O324">
        <v>17.510999999999999</v>
      </c>
      <c r="P324">
        <v>36.065198000000002</v>
      </c>
      <c r="R324" t="s">
        <v>51</v>
      </c>
      <c r="S324">
        <f t="shared" si="2"/>
        <v>13435.029808000003</v>
      </c>
      <c r="T324">
        <f t="shared" si="3"/>
        <v>2015</v>
      </c>
      <c r="U324" t="str">
        <f t="shared" si="4"/>
        <v xml:space="preserve"> &amp; 1,056</v>
      </c>
      <c r="V324" t="str">
        <f t="shared" si="5"/>
        <v xml:space="preserve"> &amp; 670</v>
      </c>
      <c r="W324" t="str">
        <f t="shared" si="6"/>
        <v xml:space="preserve"> &amp; 2,161</v>
      </c>
      <c r="X324" t="str">
        <f t="shared" si="7"/>
        <v xml:space="preserve"> &amp; 538</v>
      </c>
      <c r="Y324" t="str">
        <f t="shared" si="8"/>
        <v xml:space="preserve"> &amp; 1,083</v>
      </c>
      <c r="Z324" t="str">
        <f t="shared" si="9"/>
        <v xml:space="preserve"> &amp; 2,043</v>
      </c>
      <c r="AA324" t="str">
        <f t="shared" si="10"/>
        <v xml:space="preserve"> &amp; 4,110</v>
      </c>
      <c r="AB324" t="str">
        <f t="shared" si="11"/>
        <v xml:space="preserve"> &amp; 1,221</v>
      </c>
      <c r="AC324" t="str">
        <f t="shared" si="12"/>
        <v xml:space="preserve"> &amp; 295</v>
      </c>
      <c r="AD324" t="str">
        <f t="shared" si="13"/>
        <v xml:space="preserve"> &amp; 141</v>
      </c>
      <c r="AE324" t="str">
        <f t="shared" si="14"/>
        <v xml:space="preserve"> &amp; 18</v>
      </c>
      <c r="AF324" t="str">
        <f t="shared" si="15"/>
        <v xml:space="preserve"> &amp; 17</v>
      </c>
      <c r="AG324" t="str">
        <f t="shared" si="16"/>
        <v xml:space="preserve"> &amp; 29</v>
      </c>
      <c r="AH324" t="str">
        <f t="shared" si="17"/>
        <v xml:space="preserve"> &amp; 18</v>
      </c>
      <c r="AI324" t="str">
        <f t="shared" si="18"/>
        <v xml:space="preserve"> &amp; 36</v>
      </c>
      <c r="AJ324" t="str">
        <f t="shared" si="19"/>
        <v xml:space="preserve"> &amp; 13,435</v>
      </c>
      <c r="AK324" s="12" t="s">
        <v>53</v>
      </c>
    </row>
    <row r="325" spans="1:38" x14ac:dyDescent="0.2">
      <c r="A325" s="5">
        <f t="shared" si="20"/>
        <v>2016</v>
      </c>
      <c r="B325">
        <v>702.8</v>
      </c>
      <c r="C325">
        <v>412.49900000000002</v>
      </c>
      <c r="D325">
        <v>653.35239999999999</v>
      </c>
      <c r="E325">
        <v>3280</v>
      </c>
      <c r="F325">
        <v>1330.96</v>
      </c>
      <c r="G325">
        <v>886.43</v>
      </c>
      <c r="H325">
        <v>1244.8</v>
      </c>
      <c r="I325">
        <v>1828</v>
      </c>
      <c r="J325">
        <v>357.8</v>
      </c>
      <c r="K325">
        <v>140.11000000000001</v>
      </c>
      <c r="L325">
        <v>45.46</v>
      </c>
      <c r="M325">
        <v>10.7181</v>
      </c>
      <c r="N325">
        <v>11.208</v>
      </c>
      <c r="O325">
        <v>3.75</v>
      </c>
      <c r="P325">
        <v>7.4134589999999996</v>
      </c>
      <c r="R325" t="s">
        <v>51</v>
      </c>
      <c r="S325">
        <f t="shared" si="2"/>
        <v>10915.300958999998</v>
      </c>
      <c r="T325">
        <f t="shared" si="3"/>
        <v>2016</v>
      </c>
      <c r="U325" t="str">
        <f t="shared" si="4"/>
        <v xml:space="preserve"> &amp; 703</v>
      </c>
      <c r="V325" t="str">
        <f t="shared" si="5"/>
        <v xml:space="preserve"> &amp; 412</v>
      </c>
      <c r="W325" t="str">
        <f t="shared" si="6"/>
        <v xml:space="preserve"> &amp; 653</v>
      </c>
      <c r="X325" t="str">
        <f t="shared" si="7"/>
        <v xml:space="preserve"> &amp; 3,280</v>
      </c>
      <c r="Y325" t="str">
        <f t="shared" si="8"/>
        <v xml:space="preserve"> &amp; 1,331</v>
      </c>
      <c r="Z325" t="str">
        <f t="shared" si="9"/>
        <v xml:space="preserve"> &amp; 886</v>
      </c>
      <c r="AA325" t="str">
        <f t="shared" si="10"/>
        <v xml:space="preserve"> &amp; 1,245</v>
      </c>
      <c r="AB325" t="str">
        <f t="shared" si="11"/>
        <v xml:space="preserve"> &amp; 1,828</v>
      </c>
      <c r="AC325" t="str">
        <f t="shared" si="12"/>
        <v xml:space="preserve"> &amp; 358</v>
      </c>
      <c r="AD325" t="str">
        <f t="shared" si="13"/>
        <v xml:space="preserve"> &amp; 140</v>
      </c>
      <c r="AE325" t="str">
        <f t="shared" si="14"/>
        <v xml:space="preserve"> &amp; 45</v>
      </c>
      <c r="AF325" t="str">
        <f t="shared" si="15"/>
        <v xml:space="preserve"> &amp; 11</v>
      </c>
      <c r="AG325" t="str">
        <f t="shared" si="16"/>
        <v xml:space="preserve"> &amp; 11</v>
      </c>
      <c r="AH325" t="str">
        <f t="shared" si="17"/>
        <v xml:space="preserve"> &amp; 4</v>
      </c>
      <c r="AI325" t="str">
        <f t="shared" si="18"/>
        <v xml:space="preserve"> &amp; 7</v>
      </c>
      <c r="AJ325" t="str">
        <f t="shared" si="19"/>
        <v xml:space="preserve"> &amp; 10,915</v>
      </c>
      <c r="AK325" s="12" t="s">
        <v>53</v>
      </c>
    </row>
    <row r="326" spans="1:38" x14ac:dyDescent="0.2">
      <c r="A326" s="5">
        <f t="shared" si="20"/>
        <v>2017</v>
      </c>
      <c r="B326">
        <v>573.70000000000005</v>
      </c>
      <c r="C326">
        <v>241.505</v>
      </c>
      <c r="D326">
        <v>450.827</v>
      </c>
      <c r="E326">
        <v>2345.6</v>
      </c>
      <c r="F326">
        <v>2833.5569999999998</v>
      </c>
      <c r="G326">
        <v>1230.7529999999999</v>
      </c>
      <c r="H326">
        <v>844.1</v>
      </c>
      <c r="I326">
        <v>758.17989999999998</v>
      </c>
      <c r="J326">
        <v>892.9</v>
      </c>
      <c r="K326">
        <v>256.10000000000002</v>
      </c>
      <c r="L326">
        <v>91.029899999999998</v>
      </c>
      <c r="M326">
        <v>33</v>
      </c>
      <c r="N326">
        <v>4.694</v>
      </c>
      <c r="O326">
        <v>2.3734000000000002</v>
      </c>
      <c r="P326">
        <v>6.6763450000000004</v>
      </c>
      <c r="R326" t="s">
        <v>51</v>
      </c>
      <c r="S326">
        <f t="shared" si="2"/>
        <v>10564.995544999998</v>
      </c>
      <c r="T326">
        <f t="shared" si="3"/>
        <v>2017</v>
      </c>
      <c r="U326" t="str">
        <f t="shared" si="4"/>
        <v xml:space="preserve"> &amp; 574</v>
      </c>
      <c r="V326" t="str">
        <f t="shared" si="5"/>
        <v xml:space="preserve"> &amp; 242</v>
      </c>
      <c r="W326" t="str">
        <f t="shared" si="6"/>
        <v xml:space="preserve"> &amp; 451</v>
      </c>
      <c r="X326" t="str">
        <f t="shared" si="7"/>
        <v xml:space="preserve"> &amp; 2,346</v>
      </c>
      <c r="Y326" t="str">
        <f t="shared" si="8"/>
        <v xml:space="preserve"> &amp; 2,834</v>
      </c>
      <c r="Z326" t="str">
        <f t="shared" si="9"/>
        <v xml:space="preserve"> &amp; 1,231</v>
      </c>
      <c r="AA326" t="str">
        <f t="shared" si="10"/>
        <v xml:space="preserve"> &amp; 844</v>
      </c>
      <c r="AB326" t="str">
        <f t="shared" si="11"/>
        <v xml:space="preserve"> &amp; 758</v>
      </c>
      <c r="AC326" t="str">
        <f t="shared" si="12"/>
        <v xml:space="preserve"> &amp; 893</v>
      </c>
      <c r="AD326" t="str">
        <f t="shared" si="13"/>
        <v xml:space="preserve"> &amp; 256</v>
      </c>
      <c r="AE326" t="str">
        <f t="shared" si="14"/>
        <v xml:space="preserve"> &amp; 91</v>
      </c>
      <c r="AF326" t="str">
        <f t="shared" si="15"/>
        <v xml:space="preserve"> &amp; 33</v>
      </c>
      <c r="AG326" t="str">
        <f t="shared" si="16"/>
        <v xml:space="preserve"> &amp; 5</v>
      </c>
      <c r="AH326" t="str">
        <f t="shared" si="17"/>
        <v xml:space="preserve"> &amp; 2</v>
      </c>
      <c r="AI326" t="str">
        <f t="shared" si="18"/>
        <v xml:space="preserve"> &amp; 7</v>
      </c>
      <c r="AJ326" t="str">
        <f t="shared" si="19"/>
        <v xml:space="preserve"> &amp; 10,565</v>
      </c>
      <c r="AK326" s="12" t="s">
        <v>53</v>
      </c>
    </row>
    <row r="327" spans="1:38" x14ac:dyDescent="0.2">
      <c r="A327" s="5">
        <f t="shared" si="20"/>
        <v>2018</v>
      </c>
      <c r="B327">
        <v>864.1</v>
      </c>
      <c r="C327">
        <v>372.964</v>
      </c>
      <c r="D327">
        <v>167.36510000000001</v>
      </c>
      <c r="E327">
        <v>352.5</v>
      </c>
      <c r="F327">
        <v>2571</v>
      </c>
      <c r="G327">
        <v>1452.2</v>
      </c>
      <c r="H327">
        <v>491.5</v>
      </c>
      <c r="I327">
        <v>360.6</v>
      </c>
      <c r="J327">
        <v>366</v>
      </c>
      <c r="K327">
        <v>281.39999999999998</v>
      </c>
      <c r="L327">
        <v>89.14</v>
      </c>
      <c r="M327">
        <v>14.3203</v>
      </c>
      <c r="N327">
        <v>2.2170000000000001</v>
      </c>
      <c r="O327" s="2">
        <v>0.26090000000000002</v>
      </c>
      <c r="P327">
        <v>5.6253853999999999</v>
      </c>
      <c r="R327" t="s">
        <v>51</v>
      </c>
      <c r="S327">
        <f t="shared" si="2"/>
        <v>7391.1926854000003</v>
      </c>
      <c r="T327">
        <f t="shared" si="3"/>
        <v>2018</v>
      </c>
      <c r="U327" t="str">
        <f t="shared" si="4"/>
        <v xml:space="preserve"> &amp; 864</v>
      </c>
      <c r="V327" t="str">
        <f t="shared" si="5"/>
        <v xml:space="preserve"> &amp; 373</v>
      </c>
      <c r="W327" t="str">
        <f t="shared" si="6"/>
        <v xml:space="preserve"> &amp; 167</v>
      </c>
      <c r="X327" t="str">
        <f t="shared" si="7"/>
        <v xml:space="preserve"> &amp; 353</v>
      </c>
      <c r="Y327" t="str">
        <f t="shared" si="8"/>
        <v xml:space="preserve"> &amp; 2,571</v>
      </c>
      <c r="Z327" t="str">
        <f t="shared" si="9"/>
        <v xml:space="preserve"> &amp; 1,452</v>
      </c>
      <c r="AA327" t="str">
        <f t="shared" si="10"/>
        <v xml:space="preserve"> &amp; 492</v>
      </c>
      <c r="AB327" t="str">
        <f t="shared" si="11"/>
        <v xml:space="preserve"> &amp; 361</v>
      </c>
      <c r="AC327" t="str">
        <f t="shared" si="12"/>
        <v xml:space="preserve"> &amp; 366</v>
      </c>
      <c r="AD327" t="str">
        <f t="shared" si="13"/>
        <v xml:space="preserve"> &amp; 281</v>
      </c>
      <c r="AE327" t="str">
        <f t="shared" si="14"/>
        <v xml:space="preserve"> &amp; 89</v>
      </c>
      <c r="AF327" t="str">
        <f t="shared" si="15"/>
        <v xml:space="preserve"> &amp; 14</v>
      </c>
      <c r="AG327" t="str">
        <f t="shared" si="16"/>
        <v xml:space="preserve"> &amp; 2</v>
      </c>
      <c r="AH327" t="str">
        <f t="shared" si="17"/>
        <v xml:space="preserve"> &amp; </v>
      </c>
      <c r="AI327" t="str">
        <f t="shared" si="18"/>
        <v xml:space="preserve"> &amp; 6</v>
      </c>
      <c r="AJ327" t="str">
        <f t="shared" si="19"/>
        <v xml:space="preserve"> &amp; 7,391</v>
      </c>
      <c r="AK327" s="12" t="s">
        <v>53</v>
      </c>
    </row>
    <row r="328" spans="1:38" x14ac:dyDescent="0.2">
      <c r="A328" s="5">
        <f t="shared" si="20"/>
        <v>2019</v>
      </c>
      <c r="B328">
        <v>1449</v>
      </c>
      <c r="C328">
        <v>387.67099999999999</v>
      </c>
      <c r="D328">
        <v>332.6</v>
      </c>
      <c r="E328">
        <v>362.9</v>
      </c>
      <c r="F328">
        <v>1111.4000000000001</v>
      </c>
      <c r="G328">
        <v>4294</v>
      </c>
      <c r="H328">
        <v>1774.4674</v>
      </c>
      <c r="I328">
        <v>418.4</v>
      </c>
      <c r="J328">
        <v>298.2</v>
      </c>
      <c r="K328">
        <v>171.1474</v>
      </c>
      <c r="L328">
        <v>98.15</v>
      </c>
      <c r="M328">
        <v>42.58</v>
      </c>
      <c r="N328">
        <v>16.207000000000001</v>
      </c>
      <c r="O328">
        <v>3.1368</v>
      </c>
      <c r="P328">
        <v>0.73989629999999995</v>
      </c>
      <c r="R328" t="s">
        <v>51</v>
      </c>
      <c r="S328">
        <f>SUM(B328:P328)</f>
        <v>10760.599496299999</v>
      </c>
      <c r="T328">
        <f>A328</f>
        <v>2019</v>
      </c>
      <c r="U328" t="str">
        <f t="shared" ref="U328:AI328" si="21">TEXT(B328," &amp; #,###")</f>
        <v xml:space="preserve"> &amp; 1,449</v>
      </c>
      <c r="V328" t="str">
        <f t="shared" si="21"/>
        <v xml:space="preserve"> &amp; 388</v>
      </c>
      <c r="W328" t="str">
        <f t="shared" si="21"/>
        <v xml:space="preserve"> &amp; 333</v>
      </c>
      <c r="X328" t="str">
        <f t="shared" si="21"/>
        <v xml:space="preserve"> &amp; 363</v>
      </c>
      <c r="Y328" t="str">
        <f t="shared" si="21"/>
        <v xml:space="preserve"> &amp; 1,111</v>
      </c>
      <c r="Z328" t="str">
        <f t="shared" si="21"/>
        <v xml:space="preserve"> &amp; 4,294</v>
      </c>
      <c r="AA328" t="str">
        <f t="shared" si="21"/>
        <v xml:space="preserve"> &amp; 1,774</v>
      </c>
      <c r="AB328" t="str">
        <f t="shared" si="21"/>
        <v xml:space="preserve"> &amp; 418</v>
      </c>
      <c r="AC328" t="str">
        <f t="shared" si="21"/>
        <v xml:space="preserve"> &amp; 298</v>
      </c>
      <c r="AD328" t="str">
        <f t="shared" si="21"/>
        <v xml:space="preserve"> &amp; 171</v>
      </c>
      <c r="AE328" t="str">
        <f t="shared" si="21"/>
        <v xml:space="preserve"> &amp; 98</v>
      </c>
      <c r="AF328" t="str">
        <f t="shared" si="21"/>
        <v xml:space="preserve"> &amp; 43</v>
      </c>
      <c r="AG328" t="str">
        <f t="shared" si="21"/>
        <v xml:space="preserve"> &amp; 16</v>
      </c>
      <c r="AH328" t="str">
        <f t="shared" si="21"/>
        <v xml:space="preserve"> &amp; 3</v>
      </c>
      <c r="AI328" t="str">
        <f t="shared" si="21"/>
        <v xml:space="preserve"> &amp; 1</v>
      </c>
      <c r="AJ328" t="str">
        <f>TEXT(S328," &amp; #,###")</f>
        <v xml:space="preserve"> &amp; 10,761</v>
      </c>
      <c r="AK328" s="12" t="s">
        <v>53</v>
      </c>
    </row>
    <row r="329" spans="1:38" x14ac:dyDescent="0.2">
      <c r="B329" t="s">
        <v>58</v>
      </c>
      <c r="C329">
        <f>AVERAGE(B291:B328)</f>
        <v>1476.3805000000004</v>
      </c>
      <c r="D329">
        <f t="shared" ref="D329:Q329" si="22">AVERAGE(C291:C328)</f>
        <v>486.40674736842095</v>
      </c>
      <c r="E329">
        <f t="shared" si="22"/>
        <v>685.85537157894737</v>
      </c>
      <c r="F329">
        <f t="shared" si="22"/>
        <v>1333.9505263157894</v>
      </c>
      <c r="G329">
        <f t="shared" si="22"/>
        <v>1853.3811071052628</v>
      </c>
      <c r="H329">
        <f t="shared" si="22"/>
        <v>1786.9938997368415</v>
      </c>
      <c r="I329">
        <f t="shared" si="22"/>
        <v>1173.3491013157893</v>
      </c>
      <c r="J329">
        <f t="shared" si="22"/>
        <v>702.15578052631565</v>
      </c>
      <c r="K329">
        <f t="shared" si="22"/>
        <v>428.99000000000012</v>
      </c>
      <c r="L329">
        <f t="shared" si="22"/>
        <v>303.49801815789471</v>
      </c>
      <c r="M329">
        <f t="shared" si="22"/>
        <v>204.30630315789472</v>
      </c>
      <c r="N329">
        <f t="shared" si="22"/>
        <v>138.2602157894737</v>
      </c>
      <c r="O329">
        <f t="shared" si="22"/>
        <v>80.892659210526304</v>
      </c>
      <c r="P329">
        <f t="shared" si="22"/>
        <v>42.183460342105256</v>
      </c>
      <c r="Q329">
        <f t="shared" si="22"/>
        <v>65.433514597368415</v>
      </c>
      <c r="R329" t="s">
        <v>51</v>
      </c>
      <c r="S329">
        <f>SUM(B329:P329)</f>
        <v>10696.603690605263</v>
      </c>
      <c r="T329">
        <f>A329</f>
        <v>0</v>
      </c>
      <c r="U329" t="str">
        <f t="shared" ref="U329:AH329" si="23">TEXT(B329," &amp; #,###")</f>
        <v>#std_ot_ats</v>
      </c>
      <c r="V329" t="str">
        <f t="shared" si="23"/>
        <v xml:space="preserve"> &amp; 1,476</v>
      </c>
      <c r="W329" t="str">
        <f t="shared" si="23"/>
        <v xml:space="preserve"> &amp; 486</v>
      </c>
      <c r="X329" t="str">
        <f t="shared" si="23"/>
        <v xml:space="preserve"> &amp; 686</v>
      </c>
      <c r="Y329" t="str">
        <f t="shared" si="23"/>
        <v xml:space="preserve"> &amp; 1,334</v>
      </c>
      <c r="Z329" t="str">
        <f t="shared" si="23"/>
        <v xml:space="preserve"> &amp; 1,853</v>
      </c>
      <c r="AA329" t="str">
        <f t="shared" si="23"/>
        <v xml:space="preserve"> &amp; 1,787</v>
      </c>
      <c r="AB329" t="str">
        <f t="shared" si="23"/>
        <v xml:space="preserve"> &amp; 1,173</v>
      </c>
      <c r="AC329" t="str">
        <f t="shared" si="23"/>
        <v xml:space="preserve"> &amp; 702</v>
      </c>
      <c r="AD329" t="str">
        <f t="shared" si="23"/>
        <v xml:space="preserve"> &amp; 429</v>
      </c>
      <c r="AE329" t="str">
        <f t="shared" si="23"/>
        <v xml:space="preserve"> &amp; 303</v>
      </c>
      <c r="AF329" t="str">
        <f t="shared" si="23"/>
        <v xml:space="preserve"> &amp; 204</v>
      </c>
      <c r="AG329" t="str">
        <f t="shared" si="23"/>
        <v xml:space="preserve"> &amp; 138</v>
      </c>
      <c r="AH329" t="str">
        <f t="shared" si="23"/>
        <v xml:space="preserve"> &amp; 81</v>
      </c>
      <c r="AI329" t="str">
        <f t="shared" ref="AI329:AJ329" si="24">TEXT(P329," &amp; #,###")</f>
        <v xml:space="preserve"> &amp; 42</v>
      </c>
      <c r="AJ329" t="str">
        <f t="shared" si="24"/>
        <v xml:space="preserve"> &amp; 65</v>
      </c>
      <c r="AK329" t="str">
        <f>TEXT(S329," &amp; #,###")</f>
        <v xml:space="preserve"> &amp; 10,697</v>
      </c>
      <c r="AL329" s="12" t="s">
        <v>53</v>
      </c>
    </row>
    <row r="330" spans="1:38" x14ac:dyDescent="0.2">
      <c r="B330">
        <v>1756.207762</v>
      </c>
      <c r="C330">
        <v>886.35983810000005</v>
      </c>
      <c r="D330">
        <v>956.99326880000001</v>
      </c>
      <c r="E330">
        <v>2135.987298</v>
      </c>
      <c r="F330">
        <v>965.49670400000002</v>
      </c>
      <c r="G330">
        <v>1466.768941</v>
      </c>
      <c r="H330">
        <v>1032.597546</v>
      </c>
      <c r="I330">
        <v>469.30041440000002</v>
      </c>
      <c r="J330">
        <v>666.37823470000001</v>
      </c>
      <c r="K330">
        <v>1459.2904129999999</v>
      </c>
      <c r="L330">
        <v>1033.5853959999999</v>
      </c>
      <c r="M330">
        <v>2461.3636550000001</v>
      </c>
      <c r="N330">
        <v>1650.0997709999999</v>
      </c>
      <c r="O330">
        <v>3236.3082220000001</v>
      </c>
      <c r="P330">
        <v>3054.0310439999998</v>
      </c>
      <c r="Q330">
        <v>1500</v>
      </c>
    </row>
    <row r="331" spans="1:38" x14ac:dyDescent="0.2">
      <c r="B331" t="s">
        <v>59</v>
      </c>
    </row>
    <row r="332" spans="1:38" x14ac:dyDescent="0.2">
      <c r="B332">
        <v>982.76115860000004</v>
      </c>
      <c r="C332">
        <v>4093.5920019999999</v>
      </c>
      <c r="D332">
        <v>1215.6902909999999</v>
      </c>
      <c r="E332">
        <v>1833.1341110000001</v>
      </c>
      <c r="F332">
        <v>2262.1063859999999</v>
      </c>
      <c r="G332">
        <v>386.26789020000001</v>
      </c>
      <c r="H332">
        <v>106.73179279999999</v>
      </c>
      <c r="I332">
        <v>97.478186570000005</v>
      </c>
      <c r="J332">
        <v>54.402527560000003</v>
      </c>
      <c r="K332">
        <v>65.035806690000001</v>
      </c>
      <c r="L332">
        <v>28.182293779999998</v>
      </c>
      <c r="M332">
        <v>44.872013289999998</v>
      </c>
      <c r="N332">
        <v>18.819945789999998</v>
      </c>
      <c r="O332">
        <v>17.631710900000002</v>
      </c>
      <c r="P332">
        <v>18.233360260000001</v>
      </c>
      <c r="S332" s="1"/>
    </row>
    <row r="333" spans="1:38" x14ac:dyDescent="0.2">
      <c r="B333">
        <v>1800.2540550000001</v>
      </c>
      <c r="C333">
        <v>566.66512890000001</v>
      </c>
      <c r="D333">
        <v>552.1605677</v>
      </c>
      <c r="E333">
        <v>2741.05969</v>
      </c>
      <c r="F333">
        <v>914.96275760000003</v>
      </c>
      <c r="G333">
        <v>633.53149229999997</v>
      </c>
      <c r="H333">
        <v>585.04104989999996</v>
      </c>
      <c r="I333">
        <v>141.69026349999999</v>
      </c>
      <c r="J333">
        <v>38.61581297</v>
      </c>
      <c r="K333">
        <v>28.170044690000001</v>
      </c>
      <c r="L333">
        <v>22.42098893</v>
      </c>
      <c r="M333">
        <v>39.471901750000001</v>
      </c>
      <c r="N333">
        <v>13.931626980000001</v>
      </c>
      <c r="O333">
        <v>24.815192199999998</v>
      </c>
      <c r="P333">
        <v>11.36671099</v>
      </c>
      <c r="S333" s="1"/>
    </row>
    <row r="334" spans="1:38" x14ac:dyDescent="0.2">
      <c r="B334">
        <v>13250.613369999999</v>
      </c>
      <c r="C334">
        <v>2878.5767289999999</v>
      </c>
      <c r="D334">
        <v>439.5912371</v>
      </c>
      <c r="E334">
        <v>535.61608000000001</v>
      </c>
      <c r="F334">
        <v>2326.973348</v>
      </c>
      <c r="G334">
        <v>546.09999070000003</v>
      </c>
      <c r="H334">
        <v>313.07351929999999</v>
      </c>
      <c r="I334">
        <v>290.57854859999998</v>
      </c>
      <c r="J334">
        <v>75.132543139999996</v>
      </c>
      <c r="K334">
        <v>27.840972539999999</v>
      </c>
      <c r="L334">
        <v>30.877438699999999</v>
      </c>
      <c r="M334">
        <v>35.15072189</v>
      </c>
      <c r="N334">
        <v>38.945678800000003</v>
      </c>
      <c r="O334">
        <v>18.732704330000001</v>
      </c>
      <c r="P334">
        <v>26.406440849999999</v>
      </c>
      <c r="S334" s="1"/>
    </row>
    <row r="335" spans="1:38" x14ac:dyDescent="0.2">
      <c r="B335">
        <v>607.20365200000003</v>
      </c>
      <c r="C335">
        <v>1779.9949570000001</v>
      </c>
      <c r="D335">
        <v>3717.060555</v>
      </c>
      <c r="E335">
        <v>1809.6749420000001</v>
      </c>
      <c r="F335">
        <v>651.86233589999995</v>
      </c>
      <c r="G335">
        <v>397.52067219999998</v>
      </c>
      <c r="H335">
        <v>1548.0324539999999</v>
      </c>
      <c r="I335">
        <v>526.25221790000001</v>
      </c>
      <c r="J335">
        <v>180.02083870000001</v>
      </c>
      <c r="K335">
        <v>141.64589910000001</v>
      </c>
      <c r="L335">
        <v>48.242948499999997</v>
      </c>
      <c r="M335">
        <v>20.49954722</v>
      </c>
      <c r="N335">
        <v>10.26681262</v>
      </c>
      <c r="O335">
        <v>7.7953667949999996</v>
      </c>
      <c r="P335">
        <v>4.7565796359999997</v>
      </c>
      <c r="S335" s="1"/>
    </row>
    <row r="336" spans="1:38" x14ac:dyDescent="0.2">
      <c r="B336">
        <v>460.36640310000001</v>
      </c>
      <c r="C336">
        <v>1322.0302790000001</v>
      </c>
      <c r="D336">
        <v>1230.0548590000001</v>
      </c>
      <c r="E336">
        <v>2588.0272890000001</v>
      </c>
      <c r="F336">
        <v>1011.827791</v>
      </c>
      <c r="G336">
        <v>326.61534289999997</v>
      </c>
      <c r="H336">
        <v>308.36422210000001</v>
      </c>
      <c r="I336">
        <v>949.55203489999997</v>
      </c>
      <c r="J336">
        <v>277.58517160000002</v>
      </c>
      <c r="K336">
        <v>134.09810970000001</v>
      </c>
      <c r="L336">
        <v>60.258588899999999</v>
      </c>
      <c r="M336">
        <v>35.599602249999997</v>
      </c>
      <c r="N336">
        <v>6.9873676480000002</v>
      </c>
      <c r="O336">
        <v>4.555128345</v>
      </c>
      <c r="P336">
        <v>4.7172468429999999</v>
      </c>
      <c r="S336" s="1"/>
    </row>
    <row r="337" spans="2:19" x14ac:dyDescent="0.2">
      <c r="B337">
        <v>722.92605119999996</v>
      </c>
      <c r="C337">
        <v>4281.0913730000002</v>
      </c>
      <c r="D337">
        <v>3931.0117700000001</v>
      </c>
      <c r="E337">
        <v>1435.1814670000001</v>
      </c>
      <c r="F337">
        <v>838.76764219999995</v>
      </c>
      <c r="G337">
        <v>771.83004080000001</v>
      </c>
      <c r="H337">
        <v>389.2720491</v>
      </c>
      <c r="I337">
        <v>148.92454910000001</v>
      </c>
      <c r="J337">
        <v>183.82830770000001</v>
      </c>
      <c r="K337">
        <v>336.92026650000003</v>
      </c>
      <c r="L337">
        <v>169.37981099999999</v>
      </c>
      <c r="M337">
        <v>75.551482859999993</v>
      </c>
      <c r="N337">
        <v>42.336303239999999</v>
      </c>
      <c r="O337">
        <v>12.69171075</v>
      </c>
      <c r="P337">
        <v>4.6144964819999998</v>
      </c>
      <c r="S337" s="1"/>
    </row>
    <row r="338" spans="2:19" x14ac:dyDescent="0.2">
      <c r="B338">
        <v>83.054497420000004</v>
      </c>
      <c r="C338">
        <v>313.46852810000001</v>
      </c>
      <c r="D338">
        <v>1216.3625179999999</v>
      </c>
      <c r="E338">
        <v>3117.5815080000002</v>
      </c>
      <c r="F338">
        <v>1636.599735</v>
      </c>
      <c r="G338">
        <v>567.55427229999998</v>
      </c>
      <c r="H338">
        <v>291.01253850000001</v>
      </c>
      <c r="I338">
        <v>281.48718680000002</v>
      </c>
      <c r="J338">
        <v>120.5677654</v>
      </c>
      <c r="K338">
        <v>69.692797650000003</v>
      </c>
      <c r="L338">
        <v>58.688948940000003</v>
      </c>
      <c r="M338">
        <v>77.010347780000004</v>
      </c>
      <c r="N338">
        <v>37.434031480000002</v>
      </c>
      <c r="O338">
        <v>12.546495719999999</v>
      </c>
      <c r="P338">
        <v>9.3360166119999999</v>
      </c>
      <c r="S338" s="1"/>
    </row>
    <row r="339" spans="2:19" x14ac:dyDescent="0.2">
      <c r="B339">
        <v>524.71095969999999</v>
      </c>
      <c r="C339">
        <v>216.99598520000001</v>
      </c>
      <c r="D339">
        <v>291.2456803</v>
      </c>
      <c r="E339">
        <v>654.09685420000005</v>
      </c>
      <c r="F339">
        <v>783.37609299999997</v>
      </c>
      <c r="G339">
        <v>658.55630099999996</v>
      </c>
      <c r="H339">
        <v>390.20024899999999</v>
      </c>
      <c r="I339">
        <v>144.88895460000001</v>
      </c>
      <c r="J339">
        <v>74.795525650000002</v>
      </c>
      <c r="K339">
        <v>58.553903570000003</v>
      </c>
      <c r="L339">
        <v>32.82491838</v>
      </c>
      <c r="M339">
        <v>21.719213119999999</v>
      </c>
      <c r="N339">
        <v>16.492805390000001</v>
      </c>
      <c r="O339">
        <v>19.79414096</v>
      </c>
      <c r="P339">
        <v>16.173506079999999</v>
      </c>
      <c r="S339" s="1"/>
    </row>
    <row r="340" spans="2:19" x14ac:dyDescent="0.2">
      <c r="B340">
        <v>5775.2941449999998</v>
      </c>
      <c r="C340">
        <v>1040.5871460000001</v>
      </c>
      <c r="D340">
        <v>345.09752639999999</v>
      </c>
      <c r="E340">
        <v>477.80343299999998</v>
      </c>
      <c r="F340">
        <v>793.68820619999997</v>
      </c>
      <c r="G340">
        <v>729.44366460000003</v>
      </c>
      <c r="H340">
        <v>406.88807780000002</v>
      </c>
      <c r="I340">
        <v>240.79008139999999</v>
      </c>
      <c r="J340">
        <v>97.686941759999996</v>
      </c>
      <c r="K340">
        <v>39.261616609999997</v>
      </c>
      <c r="L340">
        <v>37.240400149999999</v>
      </c>
      <c r="M340">
        <v>18.81644455</v>
      </c>
      <c r="N340">
        <v>9.1721203960000004</v>
      </c>
      <c r="O340">
        <v>9.5783720559999992</v>
      </c>
      <c r="P340">
        <v>12.23984432</v>
      </c>
      <c r="S340" s="1"/>
    </row>
    <row r="341" spans="2:19" x14ac:dyDescent="0.2">
      <c r="B341">
        <v>70.869874030000005</v>
      </c>
      <c r="C341">
        <v>2914.7813310000001</v>
      </c>
      <c r="D341">
        <v>1046.982702</v>
      </c>
      <c r="E341">
        <v>166.03642120000001</v>
      </c>
      <c r="F341">
        <v>160.8390551</v>
      </c>
      <c r="G341">
        <v>287.56999400000001</v>
      </c>
      <c r="H341">
        <v>234.9074311</v>
      </c>
      <c r="I341">
        <v>136.08854969999999</v>
      </c>
      <c r="J341">
        <v>101.8481235</v>
      </c>
      <c r="K341">
        <v>31.995840619999999</v>
      </c>
      <c r="L341">
        <v>30.135659069999999</v>
      </c>
      <c r="M341">
        <v>19.00020739</v>
      </c>
      <c r="N341">
        <v>10.87302568</v>
      </c>
      <c r="O341">
        <v>5.6228518940000001</v>
      </c>
      <c r="P341">
        <v>9.3258659379999997</v>
      </c>
      <c r="S341" s="1"/>
    </row>
    <row r="342" spans="2:19" x14ac:dyDescent="0.2">
      <c r="B342">
        <v>5196.5473650000004</v>
      </c>
      <c r="C342">
        <v>815.7423751</v>
      </c>
      <c r="D342">
        <v>1732.5822020000001</v>
      </c>
      <c r="E342">
        <v>277.41135889999998</v>
      </c>
      <c r="F342">
        <v>67.615558440000001</v>
      </c>
      <c r="G342">
        <v>84.024819769999993</v>
      </c>
      <c r="H342">
        <v>117.40798119999999</v>
      </c>
      <c r="I342">
        <v>92.79876222</v>
      </c>
      <c r="J342">
        <v>64.884648720000001</v>
      </c>
      <c r="K342">
        <v>38.868975900000002</v>
      </c>
      <c r="L342">
        <v>22.50540238</v>
      </c>
      <c r="M342">
        <v>9.6403973930000006</v>
      </c>
      <c r="N342">
        <v>8.5523152860000007</v>
      </c>
      <c r="O342">
        <v>4.7330300080000001</v>
      </c>
      <c r="P342">
        <v>4.5615224679999997</v>
      </c>
      <c r="S342" s="1"/>
    </row>
    <row r="343" spans="2:19" x14ac:dyDescent="0.2">
      <c r="B343">
        <v>2567.932041</v>
      </c>
      <c r="C343">
        <v>6404.1275580000001</v>
      </c>
      <c r="D343">
        <v>983.55517599999996</v>
      </c>
      <c r="E343">
        <v>2294.894996</v>
      </c>
      <c r="F343">
        <v>445.87511439999997</v>
      </c>
      <c r="G343">
        <v>73.082948389999999</v>
      </c>
      <c r="H343">
        <v>33.246447269999997</v>
      </c>
      <c r="I343">
        <v>36.887298219999998</v>
      </c>
      <c r="J343">
        <v>37.752843140000003</v>
      </c>
      <c r="K343">
        <v>28.93219886</v>
      </c>
      <c r="L343">
        <v>25.956083540000002</v>
      </c>
      <c r="M343">
        <v>13.14394723</v>
      </c>
      <c r="N343">
        <v>8.0262054999999997</v>
      </c>
      <c r="O343">
        <v>4.8905865229999996</v>
      </c>
      <c r="P343">
        <v>4.4488117440000003</v>
      </c>
      <c r="S343" s="1"/>
    </row>
    <row r="344" spans="2:19" x14ac:dyDescent="0.2">
      <c r="B344">
        <v>177.3461428</v>
      </c>
      <c r="C344">
        <v>1988.660134</v>
      </c>
      <c r="D344">
        <v>1692.89158</v>
      </c>
      <c r="E344">
        <v>2710.2282049999999</v>
      </c>
      <c r="F344">
        <v>279.68625370000001</v>
      </c>
      <c r="G344">
        <v>366.66840280000002</v>
      </c>
      <c r="H344">
        <v>113.14035490000001</v>
      </c>
      <c r="I344">
        <v>35.687332980000001</v>
      </c>
      <c r="J344">
        <v>24.894591999999999</v>
      </c>
      <c r="K344">
        <v>28.74222129</v>
      </c>
      <c r="L344">
        <v>25.056611</v>
      </c>
      <c r="M344">
        <v>17.894431229999999</v>
      </c>
      <c r="N344">
        <v>16.169349969999999</v>
      </c>
      <c r="O344">
        <v>5.0759217860000003</v>
      </c>
      <c r="P344">
        <v>4.6092204270000003</v>
      </c>
      <c r="S344" s="1"/>
    </row>
    <row r="345" spans="2:19" x14ac:dyDescent="0.2">
      <c r="B345">
        <v>4750.8263749999996</v>
      </c>
      <c r="C345">
        <v>8655.1263670000008</v>
      </c>
      <c r="D345">
        <v>969.46123390000002</v>
      </c>
      <c r="E345">
        <v>1161.049534</v>
      </c>
      <c r="F345">
        <v>1118.694291</v>
      </c>
      <c r="G345">
        <v>1769.616489</v>
      </c>
      <c r="H345">
        <v>740.11967319999997</v>
      </c>
      <c r="I345">
        <v>170.14623449999999</v>
      </c>
      <c r="J345">
        <v>78.810030260000005</v>
      </c>
      <c r="K345">
        <v>31.519963990000001</v>
      </c>
      <c r="L345">
        <v>12.57992471</v>
      </c>
      <c r="M345">
        <v>13.86996375</v>
      </c>
      <c r="N345">
        <v>14.05970784</v>
      </c>
      <c r="O345">
        <v>7.7035707990000004</v>
      </c>
      <c r="P345">
        <v>7.0970025950000002</v>
      </c>
      <c r="S345" s="1"/>
    </row>
    <row r="346" spans="2:19" x14ac:dyDescent="0.2">
      <c r="B346">
        <v>353.07170389999999</v>
      </c>
      <c r="C346">
        <v>1184.8173079999999</v>
      </c>
      <c r="D346">
        <v>4546.4238590000004</v>
      </c>
      <c r="E346">
        <v>4438.9035809999996</v>
      </c>
      <c r="F346">
        <v>1193.688911</v>
      </c>
      <c r="G346">
        <v>486.83153019999997</v>
      </c>
      <c r="H346">
        <v>557.08145330000002</v>
      </c>
      <c r="I346">
        <v>649.74287589999994</v>
      </c>
      <c r="J346">
        <v>130.16183359999999</v>
      </c>
      <c r="K346">
        <v>61.48228366</v>
      </c>
      <c r="L346">
        <v>29.064124750000001</v>
      </c>
      <c r="M346">
        <v>10.85506605</v>
      </c>
      <c r="N346">
        <v>7.9243402730000003</v>
      </c>
      <c r="O346">
        <v>4.6961961160000003</v>
      </c>
      <c r="P346">
        <v>5.1358126860000004</v>
      </c>
      <c r="S346" s="1"/>
    </row>
    <row r="347" spans="2:19" x14ac:dyDescent="0.2">
      <c r="B347">
        <v>449.9560697</v>
      </c>
      <c r="C347">
        <v>516.60935610000001</v>
      </c>
      <c r="D347">
        <v>248.6421369</v>
      </c>
      <c r="E347">
        <v>621.18175280000003</v>
      </c>
      <c r="F347">
        <v>2267.541471</v>
      </c>
      <c r="G347">
        <v>944.10345310000002</v>
      </c>
      <c r="H347">
        <v>198.37848009999999</v>
      </c>
      <c r="I347">
        <v>111.75346140000001</v>
      </c>
      <c r="J347">
        <v>107.3072124</v>
      </c>
      <c r="K347">
        <v>74.910888819999997</v>
      </c>
      <c r="L347">
        <v>19.72410485</v>
      </c>
      <c r="M347">
        <v>5.5064802530000003</v>
      </c>
      <c r="N347">
        <v>2.8538340980000001</v>
      </c>
      <c r="O347">
        <v>0</v>
      </c>
      <c r="P347">
        <v>1.379630275</v>
      </c>
      <c r="S347" s="1"/>
    </row>
    <row r="348" spans="2:19" x14ac:dyDescent="0.2">
      <c r="B348" t="s">
        <v>60</v>
      </c>
    </row>
    <row r="349" spans="2:19" x14ac:dyDescent="0.2">
      <c r="B349">
        <v>3640.1060000000002</v>
      </c>
      <c r="C349">
        <v>2955.1149999999998</v>
      </c>
      <c r="D349">
        <v>3590.6950000000002</v>
      </c>
      <c r="E349">
        <v>4202.143</v>
      </c>
      <c r="F349">
        <v>3613.94</v>
      </c>
      <c r="G349">
        <v>4330.0079999999998</v>
      </c>
      <c r="H349">
        <v>4016.18</v>
      </c>
      <c r="I349">
        <v>1887.421</v>
      </c>
      <c r="J349">
        <v>2288.0700000000002</v>
      </c>
      <c r="K349">
        <v>1407.479</v>
      </c>
      <c r="L349">
        <v>1323.06</v>
      </c>
      <c r="M349">
        <v>2651.1759999999999</v>
      </c>
      <c r="N349">
        <v>2298.9409999999998</v>
      </c>
      <c r="O349">
        <v>4726.5990000000002</v>
      </c>
      <c r="P349">
        <v>4828.8896869999999</v>
      </c>
      <c r="Q349">
        <v>2499.4010640000001</v>
      </c>
    </row>
    <row r="350" spans="2:19" x14ac:dyDescent="0.2">
      <c r="B350" t="s">
        <v>61</v>
      </c>
    </row>
    <row r="351" spans="2:19" x14ac:dyDescent="0.2">
      <c r="B351">
        <v>739.84286320000001</v>
      </c>
      <c r="C351">
        <v>498.38687169999997</v>
      </c>
      <c r="D351">
        <v>574.52355799999998</v>
      </c>
      <c r="E351">
        <v>999.45010360000003</v>
      </c>
      <c r="F351">
        <v>500.1019139</v>
      </c>
      <c r="G351">
        <v>580.46761230000004</v>
      </c>
      <c r="H351">
        <v>642.60262239999997</v>
      </c>
      <c r="I351">
        <v>318.31784809999999</v>
      </c>
      <c r="J351">
        <v>445.25563149999999</v>
      </c>
      <c r="K351">
        <v>464.94475169999998</v>
      </c>
      <c r="L351">
        <v>503.4887976</v>
      </c>
      <c r="M351">
        <v>687.88748840000005</v>
      </c>
      <c r="N351">
        <v>417.54637389999999</v>
      </c>
      <c r="O351">
        <v>949.05300109999996</v>
      </c>
      <c r="P351">
        <v>438.52482040000001</v>
      </c>
      <c r="Q351">
        <v>477.33650729999999</v>
      </c>
    </row>
    <row r="352" spans="2:19" x14ac:dyDescent="0.2">
      <c r="B352" t="s">
        <v>62</v>
      </c>
    </row>
    <row r="353" spans="2:16" x14ac:dyDescent="0.2">
      <c r="B353">
        <v>2.8098301999999999E-2</v>
      </c>
      <c r="C353">
        <v>8.8950365000000003E-2</v>
      </c>
      <c r="D353">
        <v>0.23383385100000001</v>
      </c>
      <c r="E353">
        <v>0.38728862400000003</v>
      </c>
      <c r="F353">
        <v>0.56223516200000001</v>
      </c>
      <c r="G353">
        <v>0.63220144</v>
      </c>
      <c r="H353">
        <v>0.70435157900000001</v>
      </c>
      <c r="I353">
        <v>0.848887748</v>
      </c>
      <c r="J353">
        <v>0.96902235599999997</v>
      </c>
      <c r="K353">
        <v>1.1383616519999999</v>
      </c>
      <c r="L353">
        <v>1.2318210599999999</v>
      </c>
      <c r="M353">
        <v>1.4452066619999999</v>
      </c>
      <c r="N353">
        <v>1.403855796</v>
      </c>
      <c r="O353">
        <v>1.3566260560000001</v>
      </c>
      <c r="P353">
        <v>1.8225866049999999</v>
      </c>
    </row>
    <row r="354" spans="2:16" x14ac:dyDescent="0.2">
      <c r="B354">
        <v>3.7773965999999999E-2</v>
      </c>
      <c r="C354">
        <v>7.9180711000000001E-2</v>
      </c>
      <c r="D354">
        <v>0.228031394</v>
      </c>
      <c r="E354">
        <v>0.33085802600000003</v>
      </c>
      <c r="F354">
        <v>0.48248502199999999</v>
      </c>
      <c r="G354">
        <v>0.67108446499999996</v>
      </c>
      <c r="H354">
        <v>0.82861438300000001</v>
      </c>
      <c r="I354">
        <v>0.85391744400000003</v>
      </c>
      <c r="J354">
        <v>0.97196752099999995</v>
      </c>
      <c r="K354">
        <v>1.046543204</v>
      </c>
      <c r="L354">
        <v>1.211815358</v>
      </c>
      <c r="M354">
        <v>1.406491996</v>
      </c>
      <c r="N354">
        <v>1.1713102390000001</v>
      </c>
      <c r="O354">
        <v>1.470779469</v>
      </c>
      <c r="P354">
        <v>1.5958965300000001</v>
      </c>
    </row>
    <row r="355" spans="2:16" x14ac:dyDescent="0.2">
      <c r="B355">
        <v>3.3802090999999999E-2</v>
      </c>
      <c r="C355">
        <v>0.134739627</v>
      </c>
      <c r="D355">
        <v>0.25756815599999999</v>
      </c>
      <c r="E355">
        <v>0.38417733300000001</v>
      </c>
      <c r="F355">
        <v>0.479309027</v>
      </c>
      <c r="G355">
        <v>0.61145219299999998</v>
      </c>
      <c r="H355">
        <v>0.785806012</v>
      </c>
      <c r="I355">
        <v>0.97908672699999999</v>
      </c>
      <c r="J355">
        <v>1.045964863</v>
      </c>
      <c r="K355">
        <v>1.1455787909999999</v>
      </c>
      <c r="L355">
        <v>1.2395724539999999</v>
      </c>
      <c r="M355">
        <v>1.7150218610000001</v>
      </c>
      <c r="N355">
        <v>2.033758674</v>
      </c>
      <c r="O355">
        <v>1.6727860459999999</v>
      </c>
      <c r="P355">
        <v>1.423109296</v>
      </c>
    </row>
    <row r="356" spans="2:16" x14ac:dyDescent="0.2">
      <c r="B356">
        <v>2.9428196E-2</v>
      </c>
      <c r="C356">
        <v>9.8627188000000005E-2</v>
      </c>
      <c r="D356">
        <v>0.23558357999999999</v>
      </c>
      <c r="E356">
        <v>0.38024560800000001</v>
      </c>
      <c r="F356">
        <v>0.466445375</v>
      </c>
      <c r="G356">
        <v>0.59992930700000002</v>
      </c>
      <c r="H356">
        <v>0.64284738399999997</v>
      </c>
      <c r="I356">
        <v>0.69693298599999998</v>
      </c>
      <c r="J356">
        <v>0.80857328500000003</v>
      </c>
      <c r="K356">
        <v>0.93479224100000002</v>
      </c>
      <c r="L356">
        <v>0.98371624300000005</v>
      </c>
      <c r="M356">
        <v>1.1100902319999999</v>
      </c>
      <c r="N356">
        <v>0.89625691500000004</v>
      </c>
      <c r="O356">
        <v>1.6190419739999999</v>
      </c>
      <c r="P356">
        <v>1.2896664550000001</v>
      </c>
    </row>
    <row r="357" spans="2:16" x14ac:dyDescent="0.2">
      <c r="B357">
        <v>3.1532787E-2</v>
      </c>
      <c r="C357">
        <v>0.113172734</v>
      </c>
      <c r="D357">
        <v>0.24018762299999999</v>
      </c>
      <c r="E357">
        <v>0.39289284899999999</v>
      </c>
      <c r="F357">
        <v>0.54301159700000001</v>
      </c>
      <c r="G357">
        <v>0.63974694700000001</v>
      </c>
      <c r="H357">
        <v>0.71219186199999995</v>
      </c>
      <c r="I357">
        <v>0.74585136799999996</v>
      </c>
      <c r="J357">
        <v>0.78238122899999996</v>
      </c>
      <c r="K357">
        <v>0.90146914700000003</v>
      </c>
      <c r="L357">
        <v>1.0948500249999999</v>
      </c>
      <c r="M357">
        <v>0.92357504999999995</v>
      </c>
      <c r="N357">
        <v>1.072474776</v>
      </c>
      <c r="O357">
        <v>1.892101509</v>
      </c>
      <c r="P357">
        <v>1.416936706</v>
      </c>
    </row>
    <row r="358" spans="2:16" x14ac:dyDescent="0.2">
      <c r="B358">
        <v>3.3327848E-2</v>
      </c>
      <c r="C358">
        <v>0.133008776</v>
      </c>
      <c r="D358">
        <v>0.25604884</v>
      </c>
      <c r="E358">
        <v>0.39670786000000002</v>
      </c>
      <c r="F358">
        <v>0.56382238500000004</v>
      </c>
      <c r="G358">
        <v>0.67988364700000004</v>
      </c>
      <c r="H358">
        <v>0.80502076199999995</v>
      </c>
      <c r="I358">
        <v>0.93651840099999994</v>
      </c>
      <c r="J358">
        <v>1.006467236</v>
      </c>
      <c r="K358">
        <v>1.0344345909999999</v>
      </c>
      <c r="L358">
        <v>1.142940509</v>
      </c>
      <c r="M358">
        <v>1.0969760900000001</v>
      </c>
      <c r="N358">
        <v>1.5081782880000001</v>
      </c>
      <c r="O358">
        <v>1.440500871</v>
      </c>
      <c r="P358">
        <v>1.309022423</v>
      </c>
    </row>
    <row r="359" spans="2:16" x14ac:dyDescent="0.2">
      <c r="B359">
        <v>2.3417064000000001E-2</v>
      </c>
      <c r="C359">
        <v>0.115008316</v>
      </c>
      <c r="D359">
        <v>0.27688895600000002</v>
      </c>
      <c r="E359">
        <v>0.459929374</v>
      </c>
      <c r="F359">
        <v>0.56925742599999996</v>
      </c>
      <c r="G359">
        <v>0.69299112299999999</v>
      </c>
      <c r="H359">
        <v>0.76798241</v>
      </c>
      <c r="I359">
        <v>0.85736804499999997</v>
      </c>
      <c r="J359">
        <v>0.913345976</v>
      </c>
      <c r="K359">
        <v>0.98701144799999996</v>
      </c>
      <c r="L359">
        <v>1.022179787</v>
      </c>
      <c r="M359">
        <v>1.104971366</v>
      </c>
      <c r="N359">
        <v>1.048272624</v>
      </c>
      <c r="O359">
        <v>1.070253326</v>
      </c>
      <c r="P359">
        <v>1.3495686819999999</v>
      </c>
    </row>
    <row r="360" spans="2:16" x14ac:dyDescent="0.2">
      <c r="B360">
        <v>1.9380752000000001E-2</v>
      </c>
      <c r="C360">
        <v>0.10145982200000001</v>
      </c>
      <c r="D360">
        <v>0.24414475499999999</v>
      </c>
      <c r="E360">
        <v>0.37814567100000002</v>
      </c>
      <c r="F360">
        <v>0.52699222899999998</v>
      </c>
      <c r="G360">
        <v>0.65206661499999996</v>
      </c>
      <c r="H360">
        <v>0.76360385099999994</v>
      </c>
      <c r="I360">
        <v>0.84666801899999999</v>
      </c>
      <c r="J360">
        <v>0.93351983299999997</v>
      </c>
      <c r="K360">
        <v>0.97143749400000001</v>
      </c>
      <c r="L360">
        <v>1.0011509190000001</v>
      </c>
      <c r="M360">
        <v>1.1495346909999999</v>
      </c>
      <c r="N360">
        <v>1.2116872009999999</v>
      </c>
      <c r="O360">
        <v>1.281049807</v>
      </c>
      <c r="P360">
        <v>1.179917849</v>
      </c>
    </row>
    <row r="361" spans="2:16" x14ac:dyDescent="0.2">
      <c r="B361">
        <v>1.8495648999999999E-2</v>
      </c>
      <c r="C361">
        <v>8.7193363999999995E-2</v>
      </c>
      <c r="D361">
        <v>0.279247415</v>
      </c>
      <c r="E361">
        <v>0.43718783300000003</v>
      </c>
      <c r="F361">
        <v>0.58248880300000005</v>
      </c>
      <c r="G361">
        <v>0.68663239899999995</v>
      </c>
      <c r="H361">
        <v>0.78823631599999999</v>
      </c>
      <c r="I361">
        <v>0.87099972599999997</v>
      </c>
      <c r="J361">
        <v>0.970100191</v>
      </c>
      <c r="K361">
        <v>1.1027085160000001</v>
      </c>
      <c r="L361">
        <v>1.1056714510000001</v>
      </c>
      <c r="M361">
        <v>1.2369484479999999</v>
      </c>
      <c r="N361">
        <v>1.2354868450000001</v>
      </c>
      <c r="O361">
        <v>1.749460306</v>
      </c>
      <c r="P361">
        <v>1.230626606</v>
      </c>
    </row>
    <row r="362" spans="2:16" x14ac:dyDescent="0.2">
      <c r="B362">
        <v>2.2553568E-2</v>
      </c>
      <c r="C362">
        <v>8.3533376000000006E-2</v>
      </c>
      <c r="D362">
        <v>0.21397105999999999</v>
      </c>
      <c r="E362">
        <v>0.40660791499999999</v>
      </c>
      <c r="F362">
        <v>0.57580060799999999</v>
      </c>
      <c r="G362">
        <v>0.68906324200000002</v>
      </c>
      <c r="H362">
        <v>0.80522349299999996</v>
      </c>
      <c r="I362">
        <v>0.98197084899999998</v>
      </c>
      <c r="J362">
        <v>0.96832022399999995</v>
      </c>
      <c r="K362">
        <v>1.262557586</v>
      </c>
      <c r="L362">
        <v>1.2472124309999999</v>
      </c>
      <c r="M362">
        <v>1.2466489679999999</v>
      </c>
      <c r="N362">
        <v>1.389705798</v>
      </c>
      <c r="O362">
        <v>1.6380326970000001</v>
      </c>
      <c r="P362">
        <v>1.2469683009999999</v>
      </c>
    </row>
    <row r="363" spans="2:16" x14ac:dyDescent="0.2">
      <c r="B363">
        <v>2.0319990999999999E-2</v>
      </c>
      <c r="C363">
        <v>0.10850145999999999</v>
      </c>
      <c r="D363">
        <v>0.24195861900000001</v>
      </c>
      <c r="E363">
        <v>0.41645069600000001</v>
      </c>
      <c r="F363">
        <v>0.64661924500000001</v>
      </c>
      <c r="G363">
        <v>0.78533266300000004</v>
      </c>
      <c r="H363">
        <v>0.95014345300000003</v>
      </c>
      <c r="I363">
        <v>1.0306215750000001</v>
      </c>
      <c r="J363">
        <v>1.0640246280000001</v>
      </c>
      <c r="K363">
        <v>1.3283554529999999</v>
      </c>
      <c r="L363">
        <v>1.326541881</v>
      </c>
      <c r="M363">
        <v>1.5470371329999999</v>
      </c>
      <c r="N363">
        <v>1.5565858539999999</v>
      </c>
      <c r="O363">
        <v>1.5368162080000001</v>
      </c>
      <c r="P363">
        <v>1.7437159609999999</v>
      </c>
    </row>
    <row r="364" spans="2:16" x14ac:dyDescent="0.2">
      <c r="B364">
        <v>3.1689083999999999E-2</v>
      </c>
      <c r="C364">
        <v>0.11734314799999999</v>
      </c>
      <c r="D364">
        <v>0.221257593</v>
      </c>
      <c r="E364">
        <v>0.44114833799999997</v>
      </c>
      <c r="F364">
        <v>0.56523318099999997</v>
      </c>
      <c r="G364">
        <v>0.72191307000000005</v>
      </c>
      <c r="H364">
        <v>0.93679943799999998</v>
      </c>
      <c r="I364">
        <v>1.3365648569999999</v>
      </c>
      <c r="J364">
        <v>1.574484153</v>
      </c>
      <c r="K364">
        <v>1.6224372220000001</v>
      </c>
      <c r="L364">
        <v>1.692529159</v>
      </c>
      <c r="M364">
        <v>1.895356839</v>
      </c>
      <c r="N364">
        <v>1.9269976470000001</v>
      </c>
      <c r="O364">
        <v>1.9414515240000001</v>
      </c>
      <c r="P364">
        <v>1.96177442</v>
      </c>
    </row>
    <row r="365" spans="2:16" x14ac:dyDescent="0.2">
      <c r="B365">
        <v>2.7062065E-2</v>
      </c>
      <c r="C365">
        <v>9.5919641999999999E-2</v>
      </c>
      <c r="D365">
        <v>0.196687891</v>
      </c>
      <c r="E365">
        <v>0.37567857900000001</v>
      </c>
      <c r="F365">
        <v>0.53248356900000005</v>
      </c>
      <c r="G365">
        <v>0.68980872500000001</v>
      </c>
      <c r="H365">
        <v>0.83813980099999996</v>
      </c>
      <c r="I365">
        <v>0.92838321599999996</v>
      </c>
      <c r="J365">
        <v>1.269596435</v>
      </c>
      <c r="K365">
        <v>1.2671114489999999</v>
      </c>
      <c r="L365">
        <v>1.3283080629999999</v>
      </c>
      <c r="M365">
        <v>1.3877407589999999</v>
      </c>
      <c r="N365">
        <v>1.461337291</v>
      </c>
      <c r="O365">
        <v>1.764743441</v>
      </c>
      <c r="P365">
        <v>1.757660864</v>
      </c>
    </row>
    <row r="366" spans="2:16" x14ac:dyDescent="0.2">
      <c r="B366">
        <v>2.5225422000000001E-2</v>
      </c>
      <c r="C366">
        <v>0.13456103799999999</v>
      </c>
      <c r="D366">
        <v>0.22362502000000001</v>
      </c>
      <c r="E366">
        <v>0.39429725100000002</v>
      </c>
      <c r="F366">
        <v>0.54727595100000004</v>
      </c>
      <c r="G366">
        <v>0.69453373399999996</v>
      </c>
      <c r="H366">
        <v>0.76282845600000004</v>
      </c>
      <c r="I366">
        <v>0.99709786499999997</v>
      </c>
      <c r="J366">
        <v>1.142014088</v>
      </c>
      <c r="K366">
        <v>1.2663642900000001</v>
      </c>
      <c r="L366">
        <v>1.4441065390000001</v>
      </c>
      <c r="M366">
        <v>1.7110011249999999</v>
      </c>
      <c r="N366">
        <v>1.9030163040000001</v>
      </c>
      <c r="O366">
        <v>1.7945568460000001</v>
      </c>
      <c r="P366">
        <v>1.7766869240000001</v>
      </c>
    </row>
    <row r="367" spans="2:16" x14ac:dyDescent="0.2">
      <c r="B367">
        <v>3.3300215000000001E-2</v>
      </c>
      <c r="C367">
        <v>0.109915022</v>
      </c>
      <c r="D367">
        <v>0.26589982299999998</v>
      </c>
      <c r="E367">
        <v>0.48098001200000001</v>
      </c>
      <c r="F367">
        <v>0.53885808499999999</v>
      </c>
      <c r="G367">
        <v>0.63233835000000005</v>
      </c>
      <c r="H367">
        <v>0.69664412799999997</v>
      </c>
      <c r="I367">
        <v>0.78559349499999998</v>
      </c>
      <c r="J367">
        <v>0.84670904400000002</v>
      </c>
      <c r="K367">
        <v>0.96047921300000005</v>
      </c>
      <c r="L367">
        <v>1.166773547</v>
      </c>
      <c r="M367">
        <v>1.3694739359999999</v>
      </c>
      <c r="N367">
        <v>1.6232018939999999</v>
      </c>
      <c r="O367">
        <v>1.6847912089999999</v>
      </c>
      <c r="P367">
        <v>1.738218</v>
      </c>
    </row>
    <row r="368" spans="2:16" x14ac:dyDescent="0.2">
      <c r="B368">
        <v>2.9279013E-2</v>
      </c>
      <c r="C368">
        <v>0.113887513</v>
      </c>
      <c r="D368">
        <v>0.25112267500000002</v>
      </c>
      <c r="E368">
        <v>0.40643369000000001</v>
      </c>
      <c r="F368">
        <v>0.51202235500000004</v>
      </c>
      <c r="G368">
        <v>0.59579568500000002</v>
      </c>
      <c r="H368">
        <v>0.67860015600000001</v>
      </c>
      <c r="I368">
        <v>0.72186286099999997</v>
      </c>
      <c r="J368">
        <v>0.81782518000000004</v>
      </c>
      <c r="K368">
        <v>0.874899121</v>
      </c>
      <c r="L368">
        <v>0.97760769599999997</v>
      </c>
      <c r="M368">
        <v>1.044707584</v>
      </c>
      <c r="N368">
        <v>1.1519333899999999</v>
      </c>
      <c r="O368">
        <v>1.389053393</v>
      </c>
      <c r="P368">
        <v>1.6261733949999999</v>
      </c>
    </row>
    <row r="369" spans="2:39" x14ac:dyDescent="0.2">
      <c r="B369" t="s">
        <v>43</v>
      </c>
    </row>
    <row r="370" spans="2:39" x14ac:dyDescent="0.2">
      <c r="B370">
        <v>0.80156997399999996</v>
      </c>
      <c r="C370">
        <v>1.3087779260000001</v>
      </c>
      <c r="D370">
        <v>0.88743392099999996</v>
      </c>
      <c r="E370">
        <v>0.96280228400000001</v>
      </c>
      <c r="F370">
        <v>0.66069537300000003</v>
      </c>
      <c r="G370">
        <v>1.363870605</v>
      </c>
      <c r="H370">
        <v>0.93734663900000004</v>
      </c>
      <c r="I370">
        <v>1.263771226</v>
      </c>
      <c r="J370">
        <v>1.0361090150000001</v>
      </c>
      <c r="K370">
        <v>1.218350075</v>
      </c>
      <c r="L370">
        <v>0.770514845</v>
      </c>
      <c r="M370">
        <v>1.31695717</v>
      </c>
      <c r="N370">
        <v>0.565789349</v>
      </c>
      <c r="O370">
        <v>0.64625486399999998</v>
      </c>
      <c r="P370">
        <v>1.4475777780000001</v>
      </c>
      <c r="Q370">
        <v>1.095249208</v>
      </c>
      <c r="R370">
        <v>1.4759994009999999</v>
      </c>
      <c r="S370">
        <v>0.14905569799999999</v>
      </c>
      <c r="T370">
        <v>0.87097416800000005</v>
      </c>
      <c r="U370">
        <v>1.0491986369999999</v>
      </c>
      <c r="V370">
        <v>1.431904869</v>
      </c>
      <c r="W370">
        <v>1.629112326</v>
      </c>
      <c r="X370">
        <v>1.4675960459999999</v>
      </c>
      <c r="Y370">
        <v>1.4998822730000001</v>
      </c>
      <c r="Z370">
        <v>0.65158360800000004</v>
      </c>
      <c r="AA370">
        <v>0.64470445300000001</v>
      </c>
      <c r="AB370">
        <v>0.407246675</v>
      </c>
      <c r="AC370">
        <v>0.43967159300000003</v>
      </c>
      <c r="AD370">
        <v>0.43967159300000003</v>
      </c>
      <c r="AE370">
        <v>0.43967159300000003</v>
      </c>
      <c r="AF370">
        <v>0.43967159300000003</v>
      </c>
      <c r="AG370">
        <v>0.43967159300000003</v>
      </c>
      <c r="AH370">
        <v>0.43967159300000003</v>
      </c>
      <c r="AI370">
        <v>0.43967159300000003</v>
      </c>
      <c r="AJ370">
        <v>0.4</v>
      </c>
      <c r="AK370">
        <v>0.4</v>
      </c>
      <c r="AL370">
        <v>0.4</v>
      </c>
      <c r="AM370">
        <v>0.4</v>
      </c>
    </row>
    <row r="371" spans="2:39" x14ac:dyDescent="0.2">
      <c r="B371" t="s">
        <v>44</v>
      </c>
    </row>
    <row r="372" spans="2:39" x14ac:dyDescent="0.2">
      <c r="B372">
        <v>0.99424437300000001</v>
      </c>
      <c r="C372">
        <v>5.7556270000000001E-3</v>
      </c>
      <c r="D372" s="2">
        <v>1.7199999999999999E-14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2:39" x14ac:dyDescent="0.2">
      <c r="B373">
        <v>1.7589322000000001E-2</v>
      </c>
      <c r="C373">
        <v>0.96482135599999996</v>
      </c>
      <c r="D373">
        <v>1.7589322000000001E-2</v>
      </c>
      <c r="E373" s="2">
        <v>1.3200000000000001E-10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2:39" x14ac:dyDescent="0.2">
      <c r="B374" s="2">
        <v>3.0199999999999999E-8</v>
      </c>
      <c r="C374">
        <v>3.5475485000000001E-2</v>
      </c>
      <c r="D374">
        <v>0.929048969</v>
      </c>
      <c r="E374">
        <v>3.5475485000000001E-2</v>
      </c>
      <c r="F374" s="2">
        <v>3.0199999999999999E-8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2:39" x14ac:dyDescent="0.2">
      <c r="B375" s="2">
        <v>1.3799999999999999E-15</v>
      </c>
      <c r="C375" s="2">
        <v>1.06E-6</v>
      </c>
      <c r="D375">
        <v>5.7015090999999997E-2</v>
      </c>
      <c r="E375">
        <v>0.88596769099999995</v>
      </c>
      <c r="F375">
        <v>5.7015090999999997E-2</v>
      </c>
      <c r="G375" s="2">
        <v>1.06E-6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2:39" x14ac:dyDescent="0.2">
      <c r="B376" s="2">
        <v>3.9999999999999998E-23</v>
      </c>
      <c r="C376" s="2">
        <v>1.0700000000000001E-12</v>
      </c>
      <c r="D376" s="2">
        <v>1.2500000000000001E-5</v>
      </c>
      <c r="E376">
        <v>8.0011094000000005E-2</v>
      </c>
      <c r="F376">
        <v>0.83995280500000002</v>
      </c>
      <c r="G376">
        <v>8.0011094000000005E-2</v>
      </c>
      <c r="H376" s="2">
        <v>1.2500000000000001E-5</v>
      </c>
      <c r="I376" s="2">
        <v>1.0700000000000001E-12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2:39" x14ac:dyDescent="0.2">
      <c r="B377" s="2">
        <v>2.5999999999999999E-30</v>
      </c>
      <c r="C377" s="2">
        <v>4.3000000000000002E-19</v>
      </c>
      <c r="D377" s="2">
        <v>1.28E-10</v>
      </c>
      <c r="E377" s="2">
        <v>7.4200000000000001E-5</v>
      </c>
      <c r="F377">
        <v>0.102942042</v>
      </c>
      <c r="G377">
        <v>0.79396746799999995</v>
      </c>
      <c r="H377">
        <v>0.102942042</v>
      </c>
      <c r="I377" s="2">
        <v>7.4200000000000001E-5</v>
      </c>
      <c r="J377" s="2">
        <v>1.28E-10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2:39" x14ac:dyDescent="0.2">
      <c r="B378" s="2">
        <v>5.8400000000000001E-37</v>
      </c>
      <c r="C378" s="2">
        <v>2.1499999999999999E-25</v>
      </c>
      <c r="D378" s="2">
        <v>4.2099999999999999E-16</v>
      </c>
      <c r="E378" s="2">
        <v>4.4999999999999998E-9</v>
      </c>
      <c r="F378">
        <v>2.81265E-4</v>
      </c>
      <c r="G378">
        <v>0.124855101</v>
      </c>
      <c r="H378">
        <v>0.74972725900000003</v>
      </c>
      <c r="I378">
        <v>0.124855101</v>
      </c>
      <c r="J378">
        <v>2.81265E-4</v>
      </c>
      <c r="K378" s="2">
        <v>4.4999999999999998E-9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2:39" x14ac:dyDescent="0.2">
      <c r="B379" s="2">
        <v>4.98E-43</v>
      </c>
      <c r="C379" s="2">
        <v>2.2199999999999998E-31</v>
      </c>
      <c r="D379" s="2">
        <v>1.21E-21</v>
      </c>
      <c r="E379" s="2">
        <v>8.0499999999999998E-14</v>
      </c>
      <c r="F379" s="2">
        <v>6.8299999999999996E-8</v>
      </c>
      <c r="G379">
        <v>7.8375799999999996E-4</v>
      </c>
      <c r="H379">
        <v>0.145168358</v>
      </c>
      <c r="I379">
        <v>0.70809563200000003</v>
      </c>
      <c r="J379">
        <v>0.145168358</v>
      </c>
      <c r="K379">
        <v>7.8375799999999996E-4</v>
      </c>
      <c r="L379" s="2">
        <v>6.8299999999999996E-8</v>
      </c>
      <c r="M379" s="2">
        <v>8.0499999999999998E-14</v>
      </c>
      <c r="N379">
        <v>0</v>
      </c>
      <c r="O379">
        <v>0</v>
      </c>
      <c r="P379">
        <v>0</v>
      </c>
    </row>
    <row r="380" spans="2:39" x14ac:dyDescent="0.2">
      <c r="B380" s="2">
        <v>1.5299999999999999E-48</v>
      </c>
      <c r="C380" s="2">
        <v>5.7200000000000001E-37</v>
      </c>
      <c r="D380" s="2">
        <v>4.9599999999999999E-27</v>
      </c>
      <c r="E380" s="2">
        <v>1.01E-18</v>
      </c>
      <c r="F380" s="2">
        <v>4.8599999999999999E-12</v>
      </c>
      <c r="G380" s="2">
        <v>5.7299999999999996E-7</v>
      </c>
      <c r="H380">
        <v>1.7562719999999999E-3</v>
      </c>
      <c r="I380">
        <v>0.163535451</v>
      </c>
      <c r="J380">
        <v>0.66941540799999999</v>
      </c>
      <c r="K380">
        <v>0.163535451</v>
      </c>
      <c r="L380">
        <v>1.7562719999999999E-3</v>
      </c>
      <c r="M380" s="2">
        <v>5.7299999999999996E-7</v>
      </c>
      <c r="N380" s="2">
        <v>4.8599999999999999E-12</v>
      </c>
      <c r="O380">
        <v>0</v>
      </c>
      <c r="P380">
        <v>0</v>
      </c>
    </row>
    <row r="381" spans="2:39" x14ac:dyDescent="0.2">
      <c r="B381" s="2">
        <v>1.5300000000000001E-53</v>
      </c>
      <c r="C381" s="2">
        <v>3.8400000000000003E-42</v>
      </c>
      <c r="D381" s="2">
        <v>3.7300000000000001E-32</v>
      </c>
      <c r="E381" s="2">
        <v>1.4199999999999999E-23</v>
      </c>
      <c r="F381" s="2">
        <v>2.1199999999999999E-16</v>
      </c>
      <c r="G381" s="2">
        <v>1.27E-10</v>
      </c>
      <c r="H381" s="2">
        <v>3.1300000000000001E-6</v>
      </c>
      <c r="I381">
        <v>3.3563550000000001E-3</v>
      </c>
      <c r="J381">
        <v>0.179774235</v>
      </c>
      <c r="K381">
        <v>0.63373256</v>
      </c>
      <c r="L381">
        <v>0.179774235</v>
      </c>
      <c r="M381">
        <v>3.3563550000000001E-3</v>
      </c>
      <c r="N381" s="2">
        <v>3.1300000000000001E-6</v>
      </c>
      <c r="O381" s="2">
        <v>1.27E-10</v>
      </c>
      <c r="P381">
        <v>0</v>
      </c>
    </row>
    <row r="382" spans="2:39" x14ac:dyDescent="0.2">
      <c r="B382" s="2">
        <v>4.4499999999999998E-58</v>
      </c>
      <c r="C382" s="2">
        <v>6.5200000000000004E-47</v>
      </c>
      <c r="D382" s="2">
        <v>5.6400000000000002E-37</v>
      </c>
      <c r="E382" s="2">
        <v>2.8799999999999998E-28</v>
      </c>
      <c r="F382" s="2">
        <v>8.7800000000000005E-21</v>
      </c>
      <c r="G382" s="2">
        <v>1.6000000000000001E-14</v>
      </c>
      <c r="H382" s="2">
        <v>1.7800000000000001E-9</v>
      </c>
      <c r="I382" s="2">
        <v>1.24E-5</v>
      </c>
      <c r="J382">
        <v>5.6927599999999998E-3</v>
      </c>
      <c r="K382">
        <v>0.19382756100000001</v>
      </c>
      <c r="L382">
        <v>0.60093454000000002</v>
      </c>
      <c r="M382">
        <v>0.19382756100000001</v>
      </c>
      <c r="N382">
        <v>5.6927599999999998E-3</v>
      </c>
      <c r="O382" s="2">
        <v>1.24E-5</v>
      </c>
      <c r="P382" s="2">
        <v>1.7800000000000001E-9</v>
      </c>
    </row>
    <row r="383" spans="2:39" x14ac:dyDescent="0.2">
      <c r="B383" s="2">
        <v>3.3199999999999998E-62</v>
      </c>
      <c r="C383" s="2">
        <v>2.6499999999999999E-51</v>
      </c>
      <c r="D383" s="2">
        <v>1.75E-41</v>
      </c>
      <c r="E383" s="2">
        <v>9.6399999999999999E-33</v>
      </c>
      <c r="F383" s="2">
        <v>4.4300000000000003E-25</v>
      </c>
      <c r="G383" s="2">
        <v>1.71E-18</v>
      </c>
      <c r="H383" s="2">
        <v>5.5700000000000005E-13</v>
      </c>
      <c r="I383" s="2">
        <v>1.5600000000000001E-8</v>
      </c>
      <c r="J383" s="2">
        <v>3.8600000000000003E-5</v>
      </c>
      <c r="K383">
        <v>8.8111119999999994E-3</v>
      </c>
      <c r="L383">
        <v>0.205734376</v>
      </c>
      <c r="M383">
        <v>0.57083187300000005</v>
      </c>
      <c r="N383">
        <v>0.205734376</v>
      </c>
      <c r="O383">
        <v>8.8111119999999994E-3</v>
      </c>
      <c r="P383" s="2">
        <v>3.8600000000000003E-5</v>
      </c>
    </row>
    <row r="384" spans="2:39" x14ac:dyDescent="0.2">
      <c r="B384" s="2">
        <v>5.7299999999999998E-66</v>
      </c>
      <c r="C384" s="2">
        <v>2.39E-55</v>
      </c>
      <c r="D384" s="2">
        <v>1.1E-45</v>
      </c>
      <c r="E384" s="2">
        <v>5.5699999999999996E-37</v>
      </c>
      <c r="F384" s="2">
        <v>3.13E-29</v>
      </c>
      <c r="G384" s="2">
        <v>1.95E-22</v>
      </c>
      <c r="H384" s="2">
        <v>1.3599999999999999E-16</v>
      </c>
      <c r="I384" s="2">
        <v>1.0599999999999999E-11</v>
      </c>
      <c r="J384" s="2">
        <v>9.5000000000000004E-8</v>
      </c>
      <c r="K384" s="2">
        <v>9.9300000000000001E-5</v>
      </c>
      <c r="L384">
        <v>1.2694831E-2</v>
      </c>
      <c r="M384">
        <v>0.215603453</v>
      </c>
      <c r="N384">
        <v>0.54320473700000005</v>
      </c>
      <c r="O384">
        <v>0.215603453</v>
      </c>
      <c r="P384">
        <v>1.2794178E-2</v>
      </c>
    </row>
    <row r="385" spans="2:26" x14ac:dyDescent="0.2">
      <c r="B385" s="2">
        <v>2.08E-69</v>
      </c>
      <c r="C385" s="2">
        <v>4.4700000000000001E-59</v>
      </c>
      <c r="D385" s="2">
        <v>1.3400000000000001E-49</v>
      </c>
      <c r="E385" s="2">
        <v>5.6499999999999999E-41</v>
      </c>
      <c r="F385" s="2">
        <v>3.3300000000000002E-33</v>
      </c>
      <c r="G385" s="2">
        <v>2.7600000000000002E-26</v>
      </c>
      <c r="H385" s="2">
        <v>3.2199999999999998E-20</v>
      </c>
      <c r="I385" s="2">
        <v>5.34E-15</v>
      </c>
      <c r="J385" s="2">
        <v>1.26E-10</v>
      </c>
      <c r="K385" s="2">
        <v>4.3300000000000003E-7</v>
      </c>
      <c r="L385">
        <v>2.20213E-4</v>
      </c>
      <c r="M385">
        <v>1.7275672999999998E-2</v>
      </c>
      <c r="N385">
        <v>0.22358935199999999</v>
      </c>
      <c r="O385">
        <v>0.51782865899999997</v>
      </c>
      <c r="P385">
        <v>0.24108567</v>
      </c>
    </row>
    <row r="386" spans="2:26" x14ac:dyDescent="0.2">
      <c r="B386" s="2">
        <v>1.46E-72</v>
      </c>
      <c r="C386" s="2">
        <v>1.6199999999999999E-62</v>
      </c>
      <c r="D386" s="2">
        <v>3.0699999999999999E-53</v>
      </c>
      <c r="E386" s="2">
        <v>9.9400000000000004E-45</v>
      </c>
      <c r="F386" s="2">
        <v>5.5200000000000002E-37</v>
      </c>
      <c r="G386" s="2">
        <v>5.26E-30</v>
      </c>
      <c r="H386" s="2">
        <v>8.6300000000000002E-24</v>
      </c>
      <c r="I386" s="2">
        <v>2.4400000000000001E-18</v>
      </c>
      <c r="J386" s="2">
        <v>1.1999999999999999E-13</v>
      </c>
      <c r="K386" s="2">
        <v>1.03E-9</v>
      </c>
      <c r="L386" s="2">
        <v>1.57E-6</v>
      </c>
      <c r="M386">
        <v>4.33888E-4</v>
      </c>
      <c r="N386">
        <v>2.2448549000000002E-2</v>
      </c>
      <c r="O386">
        <v>0.229871987</v>
      </c>
      <c r="P386">
        <v>0.74724400199999996</v>
      </c>
    </row>
    <row r="387" spans="2:26" x14ac:dyDescent="0.2">
      <c r="B387" t="s">
        <v>45</v>
      </c>
    </row>
    <row r="388" spans="2:26" x14ac:dyDescent="0.2">
      <c r="B388">
        <v>25</v>
      </c>
    </row>
    <row r="389" spans="2:26" x14ac:dyDescent="0.2">
      <c r="B389" t="s">
        <v>46</v>
      </c>
    </row>
    <row r="390" spans="2:26" x14ac:dyDescent="0.2">
      <c r="B390">
        <v>361</v>
      </c>
      <c r="C390">
        <v>304</v>
      </c>
      <c r="D390">
        <v>393</v>
      </c>
      <c r="E390">
        <v>635</v>
      </c>
      <c r="F390">
        <v>898</v>
      </c>
      <c r="G390">
        <v>478</v>
      </c>
      <c r="H390">
        <v>544</v>
      </c>
      <c r="I390">
        <v>709</v>
      </c>
      <c r="J390">
        <v>986</v>
      </c>
      <c r="K390">
        <v>1389</v>
      </c>
      <c r="L390">
        <v>2023</v>
      </c>
      <c r="M390">
        <v>2860</v>
      </c>
      <c r="N390">
        <v>4044</v>
      </c>
      <c r="O390">
        <v>5795</v>
      </c>
      <c r="P390">
        <v>7792</v>
      </c>
      <c r="Q390">
        <v>10559</v>
      </c>
      <c r="R390">
        <v>27013</v>
      </c>
      <c r="S390">
        <v>28513</v>
      </c>
      <c r="T390">
        <v>24232</v>
      </c>
      <c r="U390">
        <v>18246</v>
      </c>
      <c r="V390">
        <v>13057</v>
      </c>
      <c r="W390">
        <v>8849</v>
      </c>
      <c r="X390">
        <v>5842</v>
      </c>
      <c r="Y390">
        <v>3766</v>
      </c>
      <c r="Z390">
        <v>6205</v>
      </c>
    </row>
    <row r="391" spans="2:26" x14ac:dyDescent="0.2">
      <c r="B391" t="s">
        <v>47</v>
      </c>
    </row>
    <row r="392" spans="2:26" x14ac:dyDescent="0.2"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</row>
    <row r="393" spans="2:26" x14ac:dyDescent="0.2">
      <c r="B393">
        <v>0.98982093699999996</v>
      </c>
      <c r="C393">
        <v>9.491111E-3</v>
      </c>
      <c r="D393" t="s">
        <v>48</v>
      </c>
      <c r="E393" s="2">
        <v>2.2200000000000001E-5</v>
      </c>
      <c r="F393" s="2">
        <v>3.4400000000000001E-7</v>
      </c>
      <c r="G393" s="2">
        <v>8.8900000000000005E-9</v>
      </c>
      <c r="H393" s="2">
        <v>6.4199999999999995E-10</v>
      </c>
      <c r="I393" s="2">
        <v>3.83E-11</v>
      </c>
      <c r="J393" s="2">
        <v>1.8899999999999998E-12</v>
      </c>
      <c r="K393" s="2">
        <v>7.6700000000000004E-14</v>
      </c>
      <c r="L393" s="2">
        <v>2.55E-15</v>
      </c>
      <c r="M393" s="2">
        <v>1.11E-16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</row>
    <row r="394" spans="2:26" x14ac:dyDescent="0.2">
      <c r="B394">
        <v>0.18029782499999999</v>
      </c>
      <c r="C394">
        <v>0.23439784599999999</v>
      </c>
      <c r="D394">
        <v>0.27085094500000001</v>
      </c>
      <c r="E394">
        <v>0.195853424</v>
      </c>
      <c r="F394">
        <v>7.4602983999999997E-2</v>
      </c>
      <c r="G394">
        <v>2.4079201000000001E-2</v>
      </c>
      <c r="H394">
        <v>1.1827654E-2</v>
      </c>
      <c r="I394">
        <v>5.1483179999999998E-3</v>
      </c>
      <c r="J394">
        <v>1.985807E-3</v>
      </c>
      <c r="K394">
        <v>6.7874700000000005E-4</v>
      </c>
      <c r="L394">
        <v>2.0557600000000001E-4</v>
      </c>
      <c r="M394" s="2">
        <v>5.52E-5</v>
      </c>
      <c r="N394" s="2">
        <v>1.31E-5</v>
      </c>
      <c r="O394" s="2">
        <v>2.7599999999999998E-6</v>
      </c>
      <c r="P394" s="2">
        <v>5.1600000000000001E-7</v>
      </c>
      <c r="Q394" s="2">
        <v>9.4500000000000006E-8</v>
      </c>
      <c r="R394" s="2">
        <v>5.14E-9</v>
      </c>
      <c r="S394" s="2">
        <v>6.6399999999999998E-11</v>
      </c>
      <c r="T394" s="2">
        <v>5.3199999999999995E-13</v>
      </c>
      <c r="U394" s="2">
        <v>2.6599999999999998E-15</v>
      </c>
      <c r="V394">
        <v>0</v>
      </c>
      <c r="W394">
        <v>0</v>
      </c>
      <c r="X394">
        <v>0</v>
      </c>
      <c r="Y394">
        <v>0</v>
      </c>
      <c r="Z394">
        <v>0</v>
      </c>
    </row>
    <row r="395" spans="2:26" x14ac:dyDescent="0.2">
      <c r="B395">
        <v>1.663463E-3</v>
      </c>
      <c r="C395">
        <v>9.128466E-3</v>
      </c>
      <c r="D395">
        <v>3.7722819999999997E-2</v>
      </c>
      <c r="E395">
        <v>0.105054589</v>
      </c>
      <c r="F395">
        <v>0.14013109800000001</v>
      </c>
      <c r="G395">
        <v>0.117867182</v>
      </c>
      <c r="H395">
        <v>0.12650439099999999</v>
      </c>
      <c r="I395">
        <v>0.122736137</v>
      </c>
      <c r="J395">
        <v>0.10764487</v>
      </c>
      <c r="K395">
        <v>8.5342971000000004E-2</v>
      </c>
      <c r="L395">
        <v>6.1163852999999997E-2</v>
      </c>
      <c r="M395">
        <v>3.9625368000000001E-2</v>
      </c>
      <c r="N395">
        <v>2.3206067E-2</v>
      </c>
      <c r="O395">
        <v>1.2285068E-2</v>
      </c>
      <c r="P395">
        <v>5.8789389999999997E-3</v>
      </c>
      <c r="Q395">
        <v>3.1615749999999998E-3</v>
      </c>
      <c r="R395">
        <v>7.99915E-4</v>
      </c>
      <c r="S395" s="2">
        <v>7.7899999999999996E-5</v>
      </c>
      <c r="T395" s="2">
        <v>5.1000000000000003E-6</v>
      </c>
      <c r="U395" s="2">
        <v>2.2399999999999999E-7</v>
      </c>
      <c r="V395" s="2">
        <v>6.6100000000000001E-9</v>
      </c>
      <c r="W395" s="2">
        <v>1.3100000000000001E-10</v>
      </c>
      <c r="X395" s="2">
        <v>1.7300000000000001E-12</v>
      </c>
      <c r="Y395" s="2">
        <v>1.5299999999999999E-14</v>
      </c>
      <c r="Z395">
        <v>0</v>
      </c>
    </row>
    <row r="396" spans="2:26" x14ac:dyDescent="0.2">
      <c r="B396" s="2">
        <v>2.2299999999999998E-6</v>
      </c>
      <c r="C396" s="2">
        <v>3.4499999999999998E-5</v>
      </c>
      <c r="D396">
        <v>3.82199E-4</v>
      </c>
      <c r="E396">
        <v>2.891191E-3</v>
      </c>
      <c r="F396">
        <v>9.0123140000000004E-3</v>
      </c>
      <c r="G396">
        <v>1.4195398E-2</v>
      </c>
      <c r="H396">
        <v>2.5847782999999999E-2</v>
      </c>
      <c r="I396">
        <v>4.2724941000000002E-2</v>
      </c>
      <c r="J396">
        <v>6.4109693999999995E-2</v>
      </c>
      <c r="K396">
        <v>8.7327566999999995E-2</v>
      </c>
      <c r="L396">
        <v>0.107985505</v>
      </c>
      <c r="M396">
        <v>0.121217889</v>
      </c>
      <c r="N396">
        <v>0.123525185</v>
      </c>
      <c r="O396">
        <v>0.114269917</v>
      </c>
      <c r="P396">
        <v>9.5961196999999998E-2</v>
      </c>
      <c r="Q396">
        <v>0.101110882</v>
      </c>
      <c r="R396">
        <v>6.4927078999999999E-2</v>
      </c>
      <c r="S396">
        <v>1.9725952000000001E-2</v>
      </c>
      <c r="T396">
        <v>4.1035680000000001E-3</v>
      </c>
      <c r="U396">
        <v>5.8414899999999995E-4</v>
      </c>
      <c r="V396" s="2">
        <v>5.6900000000000001E-5</v>
      </c>
      <c r="W396" s="2">
        <v>3.7799999999999998E-6</v>
      </c>
      <c r="X396" s="2">
        <v>1.72E-7</v>
      </c>
      <c r="Y396" s="2">
        <v>5.3199999999999998E-9</v>
      </c>
      <c r="Z396" s="2">
        <v>1.1399999999999999E-10</v>
      </c>
    </row>
    <row r="397" spans="2:26" x14ac:dyDescent="0.2">
      <c r="B397" s="2">
        <v>2.7100000000000001E-8</v>
      </c>
      <c r="C397" s="2">
        <v>5.2200000000000004E-7</v>
      </c>
      <c r="D397" s="2">
        <v>7.6499999999999996E-6</v>
      </c>
      <c r="E397" s="2">
        <v>8.2000000000000001E-5</v>
      </c>
      <c r="F397">
        <v>3.5653099999999999E-4</v>
      </c>
      <c r="G397">
        <v>7.3576299999999996E-4</v>
      </c>
      <c r="H397">
        <v>1.7244090000000001E-3</v>
      </c>
      <c r="I397">
        <v>3.7344370000000002E-3</v>
      </c>
      <c r="J397">
        <v>7.4729829999999999E-3</v>
      </c>
      <c r="K397">
        <v>1.3818087E-2</v>
      </c>
      <c r="L397">
        <v>2.3609571999999999E-2</v>
      </c>
      <c r="M397">
        <v>3.7274810999999998E-2</v>
      </c>
      <c r="N397">
        <v>5.4378942999999999E-2</v>
      </c>
      <c r="O397">
        <v>7.3305192000000005E-2</v>
      </c>
      <c r="P397">
        <v>9.1312009999999999E-2</v>
      </c>
      <c r="Q397">
        <v>0.160683414</v>
      </c>
      <c r="R397">
        <v>0.21765195200000001</v>
      </c>
      <c r="S397">
        <v>0.16675665200000001</v>
      </c>
      <c r="T397">
        <v>9.3721299999999994E-2</v>
      </c>
      <c r="U397">
        <v>3.8633431000000003E-2</v>
      </c>
      <c r="V397">
        <v>1.1677831E-2</v>
      </c>
      <c r="W397">
        <v>2.5876879999999999E-3</v>
      </c>
      <c r="X397">
        <v>4.2021099999999998E-4</v>
      </c>
      <c r="Y397" s="2">
        <v>5.0000000000000002E-5</v>
      </c>
      <c r="Z397" s="2">
        <v>4.6500000000000004E-6</v>
      </c>
    </row>
    <row r="398" spans="2:26" x14ac:dyDescent="0.2">
      <c r="B398" s="2">
        <v>8.2800000000000004E-10</v>
      </c>
      <c r="C398" s="2">
        <v>1.7500000000000001E-8</v>
      </c>
      <c r="D398" s="2">
        <v>2.9200000000000002E-7</v>
      </c>
      <c r="E398" s="2">
        <v>3.7299999999999999E-6</v>
      </c>
      <c r="F398" s="2">
        <v>1.9300000000000002E-5</v>
      </c>
      <c r="G398" s="2">
        <v>4.5899999999999998E-5</v>
      </c>
      <c r="H398">
        <v>1.23404E-4</v>
      </c>
      <c r="I398">
        <v>3.0996000000000002E-4</v>
      </c>
      <c r="J398">
        <v>7.2758399999999998E-4</v>
      </c>
      <c r="K398">
        <v>1.5961090000000001E-3</v>
      </c>
      <c r="L398">
        <v>3.2722390000000001E-3</v>
      </c>
      <c r="M398">
        <v>6.2694760000000004E-3</v>
      </c>
      <c r="N398">
        <v>1.122592E-2</v>
      </c>
      <c r="O398">
        <v>1.8785278999999998E-2</v>
      </c>
      <c r="P398">
        <v>2.9377785E-2</v>
      </c>
      <c r="Q398">
        <v>7.0216606000000001E-2</v>
      </c>
      <c r="R398">
        <v>0.14928418600000001</v>
      </c>
      <c r="S398">
        <v>0.19759977500000001</v>
      </c>
      <c r="T398">
        <v>0.20043524800000001</v>
      </c>
      <c r="U398">
        <v>0.15580370900000001</v>
      </c>
      <c r="V398">
        <v>9.2806707000000002E-2</v>
      </c>
      <c r="W398">
        <v>4.2358646999999999E-2</v>
      </c>
      <c r="X398">
        <v>1.4811937000000001E-2</v>
      </c>
      <c r="Y398">
        <v>3.9675190000000001E-3</v>
      </c>
      <c r="Z398">
        <v>9.5866199999999999E-4</v>
      </c>
    </row>
    <row r="399" spans="2:26" x14ac:dyDescent="0.2">
      <c r="B399" s="2">
        <v>5.2999999999999998E-11</v>
      </c>
      <c r="C399" s="2">
        <v>1.1599999999999999E-9</v>
      </c>
      <c r="D399" s="2">
        <v>2.0599999999999999E-8</v>
      </c>
      <c r="E399" s="2">
        <v>2.8799999999999998E-7</v>
      </c>
      <c r="F399" s="2">
        <v>1.64E-6</v>
      </c>
      <c r="G399" s="2">
        <v>4.2400000000000001E-6</v>
      </c>
      <c r="H399" s="2">
        <v>1.2300000000000001E-5</v>
      </c>
      <c r="I399" s="2">
        <v>3.3800000000000002E-5</v>
      </c>
      <c r="J399" s="2">
        <v>8.7100000000000003E-5</v>
      </c>
      <c r="K399">
        <v>2.1172000000000001E-4</v>
      </c>
      <c r="L399">
        <v>4.84551E-4</v>
      </c>
      <c r="M399">
        <v>1.044384E-3</v>
      </c>
      <c r="N399">
        <v>2.1199399999999998E-3</v>
      </c>
      <c r="O399">
        <v>4.0525709999999996E-3</v>
      </c>
      <c r="P399">
        <v>7.2959449999999999E-3</v>
      </c>
      <c r="Q399">
        <v>2.1165228000000001E-2</v>
      </c>
      <c r="R399">
        <v>6.0018578000000003E-2</v>
      </c>
      <c r="S399">
        <v>0.112301599</v>
      </c>
      <c r="T399">
        <v>0.16588472900000001</v>
      </c>
      <c r="U399">
        <v>0.193449022</v>
      </c>
      <c r="V399">
        <v>0.17810416500000001</v>
      </c>
      <c r="W399">
        <v>0.12945679500000001</v>
      </c>
      <c r="X399">
        <v>7.4285303999999996E-2</v>
      </c>
      <c r="Y399">
        <v>3.3649677000000003E-2</v>
      </c>
      <c r="Z399">
        <v>1.6336399000000001E-2</v>
      </c>
    </row>
    <row r="400" spans="2:26" x14ac:dyDescent="0.2">
      <c r="B400" s="2">
        <v>1.1100000000000001E-11</v>
      </c>
      <c r="C400" s="2">
        <v>2.24E-10</v>
      </c>
      <c r="D400" s="2">
        <v>3.8099999999999999E-9</v>
      </c>
      <c r="E400" s="2">
        <v>5.2399999999999999E-8</v>
      </c>
      <c r="F400" s="2">
        <v>2.9900000000000002E-7</v>
      </c>
      <c r="G400" s="2">
        <v>7.8199999999999999E-7</v>
      </c>
      <c r="H400" s="2">
        <v>2.3199999999999998E-6</v>
      </c>
      <c r="I400" s="2">
        <v>6.5300000000000002E-6</v>
      </c>
      <c r="J400" s="2">
        <v>1.7399999999999999E-5</v>
      </c>
      <c r="K400" s="2">
        <v>4.3999999999999999E-5</v>
      </c>
      <c r="L400">
        <v>1.05536E-4</v>
      </c>
      <c r="M400">
        <v>2.39979E-4</v>
      </c>
      <c r="N400">
        <v>5.1745899999999995E-4</v>
      </c>
      <c r="O400">
        <v>1.058055E-3</v>
      </c>
      <c r="P400">
        <v>2.0514980000000001E-3</v>
      </c>
      <c r="Q400">
        <v>6.6261050000000002E-3</v>
      </c>
      <c r="R400">
        <v>2.2217206E-2</v>
      </c>
      <c r="S400">
        <v>5.1214137999999999E-2</v>
      </c>
      <c r="T400">
        <v>9.5720020000000003E-2</v>
      </c>
      <c r="U400">
        <v>0.145060566</v>
      </c>
      <c r="V400">
        <v>0.17825592800000001</v>
      </c>
      <c r="W400">
        <v>0.177620793</v>
      </c>
      <c r="X400">
        <v>0.14351546900000001</v>
      </c>
      <c r="Y400">
        <v>9.4026716999999996E-2</v>
      </c>
      <c r="Z400">
        <v>8.1699130999999994E-2</v>
      </c>
    </row>
    <row r="401" spans="2:26" x14ac:dyDescent="0.2">
      <c r="B401" s="2">
        <v>1.41E-11</v>
      </c>
      <c r="C401" s="2">
        <v>2.1999999999999999E-10</v>
      </c>
      <c r="D401" s="2">
        <v>3.0300000000000001E-9</v>
      </c>
      <c r="E401" s="2">
        <v>3.4900000000000001E-8</v>
      </c>
      <c r="F401" s="2">
        <v>1.7599999999999999E-7</v>
      </c>
      <c r="G401" s="2">
        <v>4.27E-7</v>
      </c>
      <c r="H401" s="2">
        <v>1.1999999999999999E-6</v>
      </c>
      <c r="I401" s="2">
        <v>3.1999999999999999E-6</v>
      </c>
      <c r="J401" s="2">
        <v>8.1899999999999995E-6</v>
      </c>
      <c r="K401" s="2">
        <v>2.0000000000000002E-5</v>
      </c>
      <c r="L401" s="2">
        <v>4.6699999999999997E-5</v>
      </c>
      <c r="M401">
        <v>1.0422299999999999E-4</v>
      </c>
      <c r="N401">
        <v>2.2224699999999999E-4</v>
      </c>
      <c r="O401">
        <v>4.529E-4</v>
      </c>
      <c r="P401">
        <v>8.8199000000000003E-4</v>
      </c>
      <c r="Q401">
        <v>2.8999360000000001E-3</v>
      </c>
      <c r="R401">
        <v>1.0186588E-2</v>
      </c>
      <c r="S401">
        <v>2.5417433999999999E-2</v>
      </c>
      <c r="T401">
        <v>5.2999644999999998E-2</v>
      </c>
      <c r="U401">
        <v>9.2356586000000004E-2</v>
      </c>
      <c r="V401">
        <v>0.13450183900000001</v>
      </c>
      <c r="W401">
        <v>0.16370506700000001</v>
      </c>
      <c r="X401">
        <v>0.16652285</v>
      </c>
      <c r="Y401">
        <v>0.14156755500000001</v>
      </c>
      <c r="Z401">
        <v>0.20810120200000001</v>
      </c>
    </row>
    <row r="402" spans="2:26" x14ac:dyDescent="0.2">
      <c r="B402" s="2">
        <v>2.4299999999999999E-11</v>
      </c>
      <c r="C402" s="2">
        <v>3.0199999999999999E-10</v>
      </c>
      <c r="D402" s="2">
        <v>3.4299999999999999E-9</v>
      </c>
      <c r="E402" s="2">
        <v>3.33E-8</v>
      </c>
      <c r="F402" s="2">
        <v>1.49E-7</v>
      </c>
      <c r="G402" s="2">
        <v>3.34E-7</v>
      </c>
      <c r="H402" s="2">
        <v>8.8100000000000001E-7</v>
      </c>
      <c r="I402" s="2">
        <v>2.2299999999999998E-6</v>
      </c>
      <c r="J402" s="2">
        <v>5.4299999999999997E-6</v>
      </c>
      <c r="K402" s="2">
        <v>1.27E-5</v>
      </c>
      <c r="L402" s="2">
        <v>2.8600000000000001E-5</v>
      </c>
      <c r="M402" s="2">
        <v>6.1799999999999998E-5</v>
      </c>
      <c r="N402">
        <v>1.28448E-4</v>
      </c>
      <c r="O402">
        <v>2.5667799999999998E-4</v>
      </c>
      <c r="P402">
        <v>4.9307799999999998E-4</v>
      </c>
      <c r="Q402">
        <v>1.6072390000000001E-3</v>
      </c>
      <c r="R402">
        <v>5.6727959999999999E-3</v>
      </c>
      <c r="S402">
        <v>1.4542307000000001E-2</v>
      </c>
      <c r="T402">
        <v>3.1884033999999999E-2</v>
      </c>
      <c r="U402">
        <v>5.9789887E-2</v>
      </c>
      <c r="V402">
        <v>9.5897088000000005E-2</v>
      </c>
      <c r="W402">
        <v>0.131556698</v>
      </c>
      <c r="X402">
        <v>0.15436714100000001</v>
      </c>
      <c r="Y402">
        <v>0.154929241</v>
      </c>
      <c r="Z402">
        <v>0.348763235</v>
      </c>
    </row>
    <row r="403" spans="2:26" x14ac:dyDescent="0.2">
      <c r="B403" s="2">
        <v>5.09E-11</v>
      </c>
      <c r="C403" s="2">
        <v>5.1199999999999999E-10</v>
      </c>
      <c r="D403" s="2">
        <v>4.8699999999999999E-9</v>
      </c>
      <c r="E403" s="2">
        <v>4.0299999999999997E-8</v>
      </c>
      <c r="F403" s="2">
        <v>1.61E-7</v>
      </c>
      <c r="G403" s="2">
        <v>3.3500000000000002E-7</v>
      </c>
      <c r="H403" s="2">
        <v>8.3099999999999996E-7</v>
      </c>
      <c r="I403" s="2">
        <v>1.99E-6</v>
      </c>
      <c r="J403" s="2">
        <v>4.6E-6</v>
      </c>
      <c r="K403" s="2">
        <v>1.03E-5</v>
      </c>
      <c r="L403" s="2">
        <v>2.2200000000000001E-5</v>
      </c>
      <c r="M403" s="2">
        <v>4.6300000000000001E-5</v>
      </c>
      <c r="N403" s="2">
        <v>9.31E-5</v>
      </c>
      <c r="O403">
        <v>1.8105700000000001E-4</v>
      </c>
      <c r="P403">
        <v>3.3993400000000002E-4</v>
      </c>
      <c r="Q403">
        <v>1.0831390000000001E-3</v>
      </c>
      <c r="R403">
        <v>3.7533850000000001E-3</v>
      </c>
      <c r="S403">
        <v>9.5939839999999998E-3</v>
      </c>
      <c r="T403">
        <v>2.1360052000000001E-2</v>
      </c>
      <c r="U403">
        <v>4.1422900999999998E-2</v>
      </c>
      <c r="V403">
        <v>6.9971294000000003E-2</v>
      </c>
      <c r="W403">
        <v>0.102954544</v>
      </c>
      <c r="X403">
        <v>0.131953561</v>
      </c>
      <c r="Y403">
        <v>0.14731572600000001</v>
      </c>
      <c r="Z403">
        <v>0.46989056299999998</v>
      </c>
    </row>
    <row r="404" spans="2:26" x14ac:dyDescent="0.2">
      <c r="B404" s="2">
        <v>1.1800000000000001E-10</v>
      </c>
      <c r="C404" s="2">
        <v>9.8199999999999992E-10</v>
      </c>
      <c r="D404" s="2">
        <v>7.9500000000000001E-9</v>
      </c>
      <c r="E404" s="2">
        <v>5.69E-8</v>
      </c>
      <c r="F404" s="2">
        <v>2.04E-7</v>
      </c>
      <c r="G404" s="2">
        <v>3.96E-7</v>
      </c>
      <c r="H404" s="2">
        <v>9.2800000000000005E-7</v>
      </c>
      <c r="I404" s="2">
        <v>2.1100000000000001E-6</v>
      </c>
      <c r="J404" s="2">
        <v>4.6399999999999996E-6</v>
      </c>
      <c r="K404" s="2">
        <v>9.9000000000000001E-6</v>
      </c>
      <c r="L404" s="2">
        <v>2.05E-5</v>
      </c>
      <c r="M404" s="2">
        <v>4.1100000000000003E-5</v>
      </c>
      <c r="N404" s="2">
        <v>7.9800000000000002E-5</v>
      </c>
      <c r="O404">
        <v>1.5046100000000001E-4</v>
      </c>
      <c r="P404">
        <v>2.74882E-4</v>
      </c>
      <c r="Q404">
        <v>8.5008000000000002E-4</v>
      </c>
      <c r="R404">
        <v>2.856071E-3</v>
      </c>
      <c r="S404">
        <v>7.1557239999999996E-3</v>
      </c>
      <c r="T404">
        <v>1.5846849999999999E-2</v>
      </c>
      <c r="U404">
        <v>3.1020045999999999E-2</v>
      </c>
      <c r="V404">
        <v>5.3673089E-2</v>
      </c>
      <c r="W404">
        <v>8.2089790999999995E-2</v>
      </c>
      <c r="X404">
        <v>0.110979571</v>
      </c>
      <c r="Y404">
        <v>0.132623461</v>
      </c>
      <c r="Z404">
        <v>0.56232035800000002</v>
      </c>
    </row>
    <row r="405" spans="2:26" x14ac:dyDescent="0.2">
      <c r="B405" s="2">
        <v>2.8899999999999998E-10</v>
      </c>
      <c r="C405" s="2">
        <v>2.0099999999999999E-9</v>
      </c>
      <c r="D405" s="2">
        <v>1.4100000000000001E-8</v>
      </c>
      <c r="E405" s="2">
        <v>8.8500000000000005E-8</v>
      </c>
      <c r="F405" s="2">
        <v>2.8799999999999998E-7</v>
      </c>
      <c r="G405" s="2">
        <v>5.2200000000000004E-7</v>
      </c>
      <c r="H405" s="2">
        <v>1.1599999999999999E-6</v>
      </c>
      <c r="I405" s="2">
        <v>2.5000000000000002E-6</v>
      </c>
      <c r="J405" s="2">
        <v>5.2599999999999996E-6</v>
      </c>
      <c r="K405" s="2">
        <v>1.0699999999999999E-5</v>
      </c>
      <c r="L405" s="2">
        <v>2.1299999999999999E-5</v>
      </c>
      <c r="M405" s="2">
        <v>4.1100000000000003E-5</v>
      </c>
      <c r="N405" s="2">
        <v>7.7200000000000006E-5</v>
      </c>
      <c r="O405">
        <v>1.4092400000000001E-4</v>
      </c>
      <c r="P405">
        <v>2.5010700000000001E-4</v>
      </c>
      <c r="Q405">
        <v>7.4830800000000005E-4</v>
      </c>
      <c r="R405">
        <v>2.4220539999999999E-3</v>
      </c>
      <c r="S405">
        <v>5.8915759999999999E-3</v>
      </c>
      <c r="T405">
        <v>1.2820811E-2</v>
      </c>
      <c r="U405">
        <v>2.4959709E-2</v>
      </c>
      <c r="V405">
        <v>4.3471721999999997E-2</v>
      </c>
      <c r="W405">
        <v>6.7736108000000003E-2</v>
      </c>
      <c r="X405">
        <v>9.4423906000000002E-2</v>
      </c>
      <c r="Y405">
        <v>0.11775888599999999</v>
      </c>
      <c r="Z405">
        <v>0.62921567300000003</v>
      </c>
    </row>
    <row r="406" spans="2:26" x14ac:dyDescent="0.2">
      <c r="B406" s="2">
        <v>2.3600000000000001E-10</v>
      </c>
      <c r="C406" s="2">
        <v>1.3600000000000001E-9</v>
      </c>
      <c r="D406" s="2">
        <v>8.2800000000000004E-9</v>
      </c>
      <c r="E406" s="2">
        <v>4.58E-8</v>
      </c>
      <c r="F406" s="2">
        <v>1.36E-7</v>
      </c>
      <c r="G406" s="2">
        <v>2.34E-7</v>
      </c>
      <c r="H406" s="2">
        <v>4.9699999999999996E-7</v>
      </c>
      <c r="I406" s="2">
        <v>1.0300000000000001E-6</v>
      </c>
      <c r="J406" s="2">
        <v>2.0899999999999999E-6</v>
      </c>
      <c r="K406" s="2">
        <v>4.1500000000000001E-6</v>
      </c>
      <c r="L406" s="2">
        <v>8.0199999999999994E-6</v>
      </c>
      <c r="M406" s="2">
        <v>1.52E-5</v>
      </c>
      <c r="N406" s="2">
        <v>2.8E-5</v>
      </c>
      <c r="O406" s="2">
        <v>5.0500000000000001E-5</v>
      </c>
      <c r="P406" s="2">
        <v>8.8900000000000006E-5</v>
      </c>
      <c r="Q406">
        <v>2.6535799999999999E-4</v>
      </c>
      <c r="R406">
        <v>8.6649100000000005E-4</v>
      </c>
      <c r="S406">
        <v>2.1640240000000001E-3</v>
      </c>
      <c r="T406">
        <v>4.9218930000000001E-3</v>
      </c>
      <c r="U406">
        <v>1.0194751E-2</v>
      </c>
      <c r="V406">
        <v>1.9230809000000001E-2</v>
      </c>
      <c r="W406">
        <v>3.3036712000000003E-2</v>
      </c>
      <c r="X406">
        <v>5.1686364999999998E-2</v>
      </c>
      <c r="Y406">
        <v>7.3643837000000004E-2</v>
      </c>
      <c r="Z406">
        <v>0.80379094399999995</v>
      </c>
    </row>
    <row r="407" spans="2:26" x14ac:dyDescent="0.2">
      <c r="B407">
        <v>1234567</v>
      </c>
    </row>
    <row r="408" spans="2:26" x14ac:dyDescent="0.2">
      <c r="B408" t="s">
        <v>49</v>
      </c>
    </row>
    <row r="409" spans="2:26" x14ac:dyDescent="0.2">
      <c r="B409" t="s">
        <v>51</v>
      </c>
    </row>
    <row r="410" spans="2:26" x14ac:dyDescent="0.2">
      <c r="B410" t="s">
        <v>49</v>
      </c>
    </row>
    <row r="411" spans="2:26" x14ac:dyDescent="0.2">
      <c r="B411">
        <v>1234567</v>
      </c>
    </row>
  </sheetData>
  <conditionalFormatting sqref="P46:P72">
    <cfRule type="colorScale" priority="26">
      <colorScale>
        <cfvo type="min"/>
        <cfvo type="max"/>
        <color rgb="FFFCFCFF"/>
        <color rgb="FFF8696B"/>
      </colorScale>
    </cfRule>
  </conditionalFormatting>
  <conditionalFormatting sqref="O46:O72">
    <cfRule type="colorScale" priority="25">
      <colorScale>
        <cfvo type="min"/>
        <cfvo type="max"/>
        <color rgb="FFFCFCFF"/>
        <color rgb="FFF8696B"/>
      </colorScale>
    </cfRule>
  </conditionalFormatting>
  <conditionalFormatting sqref="P73:P74">
    <cfRule type="colorScale" priority="24">
      <colorScale>
        <cfvo type="min"/>
        <cfvo type="max"/>
        <color rgb="FFFCFCFF"/>
        <color rgb="FFF8696B"/>
      </colorScale>
    </cfRule>
  </conditionalFormatting>
  <conditionalFormatting sqref="O46:O74">
    <cfRule type="colorScale" priority="23">
      <colorScale>
        <cfvo type="min"/>
        <cfvo type="max"/>
        <color rgb="FFFCFCFF"/>
        <color rgb="FFF8696B"/>
      </colorScale>
    </cfRule>
  </conditionalFormatting>
  <conditionalFormatting sqref="N46:N72">
    <cfRule type="colorScale" priority="22">
      <colorScale>
        <cfvo type="min"/>
        <cfvo type="max"/>
        <color rgb="FFFCFCFF"/>
        <color rgb="FFF8696B"/>
      </colorScale>
    </cfRule>
  </conditionalFormatting>
  <conditionalFormatting sqref="N46:N74">
    <cfRule type="colorScale" priority="21">
      <colorScale>
        <cfvo type="min"/>
        <cfvo type="max"/>
        <color rgb="FFFCFCFF"/>
        <color rgb="FFF8696B"/>
      </colorScale>
    </cfRule>
  </conditionalFormatting>
  <conditionalFormatting sqref="M46:M7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46:M74">
    <cfRule type="colorScale" priority="19">
      <colorScale>
        <cfvo type="min"/>
        <cfvo type="max"/>
        <color rgb="FFFCFCFF"/>
        <color rgb="FFF8696B"/>
      </colorScale>
    </cfRule>
  </conditionalFormatting>
  <conditionalFormatting sqref="L46:L72">
    <cfRule type="colorScale" priority="18">
      <colorScale>
        <cfvo type="min"/>
        <cfvo type="max"/>
        <color rgb="FFFCFCFF"/>
        <color rgb="FFF8696B"/>
      </colorScale>
    </cfRule>
  </conditionalFormatting>
  <conditionalFormatting sqref="L46:L74">
    <cfRule type="colorScale" priority="17">
      <colorScale>
        <cfvo type="min"/>
        <cfvo type="max"/>
        <color rgb="FFFCFCFF"/>
        <color rgb="FFF8696B"/>
      </colorScale>
    </cfRule>
  </conditionalFormatting>
  <conditionalFormatting sqref="K46:K72">
    <cfRule type="colorScale" priority="16">
      <colorScale>
        <cfvo type="min"/>
        <cfvo type="max"/>
        <color rgb="FFFCFCFF"/>
        <color rgb="FFF8696B"/>
      </colorScale>
    </cfRule>
  </conditionalFormatting>
  <conditionalFormatting sqref="K46:K74">
    <cfRule type="colorScale" priority="15">
      <colorScale>
        <cfvo type="min"/>
        <cfvo type="max"/>
        <color rgb="FFFCFCFF"/>
        <color rgb="FFF8696B"/>
      </colorScale>
    </cfRule>
  </conditionalFormatting>
  <conditionalFormatting sqref="D46:D72">
    <cfRule type="colorScale" priority="14">
      <colorScale>
        <cfvo type="min"/>
        <cfvo type="max"/>
        <color rgb="FFFCFCFF"/>
        <color rgb="FFF8696B"/>
      </colorScale>
    </cfRule>
  </conditionalFormatting>
  <conditionalFormatting sqref="D46:D74">
    <cfRule type="colorScale" priority="13">
      <colorScale>
        <cfvo type="min"/>
        <cfvo type="max"/>
        <color rgb="FFFCFCFF"/>
        <color rgb="FFF8696B"/>
      </colorScale>
    </cfRule>
  </conditionalFormatting>
  <conditionalFormatting sqref="E46:E72">
    <cfRule type="colorScale" priority="12">
      <colorScale>
        <cfvo type="min"/>
        <cfvo type="max"/>
        <color rgb="FFFCFCFF"/>
        <color rgb="FFF8696B"/>
      </colorScale>
    </cfRule>
  </conditionalFormatting>
  <conditionalFormatting sqref="E46:E74">
    <cfRule type="colorScale" priority="11">
      <colorScale>
        <cfvo type="min"/>
        <cfvo type="max"/>
        <color rgb="FFFCFCFF"/>
        <color rgb="FFF8696B"/>
      </colorScale>
    </cfRule>
  </conditionalFormatting>
  <conditionalFormatting sqref="F46:F72">
    <cfRule type="colorScale" priority="10">
      <colorScale>
        <cfvo type="min"/>
        <cfvo type="max"/>
        <color rgb="FFFCFCFF"/>
        <color rgb="FFF8696B"/>
      </colorScale>
    </cfRule>
  </conditionalFormatting>
  <conditionalFormatting sqref="F46:F74">
    <cfRule type="colorScale" priority="9">
      <colorScale>
        <cfvo type="min"/>
        <cfvo type="max"/>
        <color rgb="FFFCFCFF"/>
        <color rgb="FFF8696B"/>
      </colorScale>
    </cfRule>
  </conditionalFormatting>
  <conditionalFormatting sqref="G46:G72">
    <cfRule type="colorScale" priority="8">
      <colorScale>
        <cfvo type="min"/>
        <cfvo type="max"/>
        <color rgb="FFFCFCFF"/>
        <color rgb="FFF8696B"/>
      </colorScale>
    </cfRule>
  </conditionalFormatting>
  <conditionalFormatting sqref="G46:G74">
    <cfRule type="colorScale" priority="7">
      <colorScale>
        <cfvo type="min"/>
        <cfvo type="max"/>
        <color rgb="FFFCFCFF"/>
        <color rgb="FFF8696B"/>
      </colorScale>
    </cfRule>
  </conditionalFormatting>
  <conditionalFormatting sqref="H46:H72">
    <cfRule type="colorScale" priority="6">
      <colorScale>
        <cfvo type="min"/>
        <cfvo type="max"/>
        <color rgb="FFFCFCFF"/>
        <color rgb="FFF8696B"/>
      </colorScale>
    </cfRule>
  </conditionalFormatting>
  <conditionalFormatting sqref="H46:H74">
    <cfRule type="colorScale" priority="5">
      <colorScale>
        <cfvo type="min"/>
        <cfvo type="max"/>
        <color rgb="FFFCFCFF"/>
        <color rgb="FFF8696B"/>
      </colorScale>
    </cfRule>
  </conditionalFormatting>
  <conditionalFormatting sqref="I46:I72">
    <cfRule type="colorScale" priority="4">
      <colorScale>
        <cfvo type="min"/>
        <cfvo type="max"/>
        <color rgb="FFFCFCFF"/>
        <color rgb="FFF8696B"/>
      </colorScale>
    </cfRule>
  </conditionalFormatting>
  <conditionalFormatting sqref="I46:I74">
    <cfRule type="colorScale" priority="3">
      <colorScale>
        <cfvo type="min"/>
        <cfvo type="max"/>
        <color rgb="FFFCFCFF"/>
        <color rgb="FFF8696B"/>
      </colorScale>
    </cfRule>
  </conditionalFormatting>
  <conditionalFormatting sqref="J46:J72">
    <cfRule type="colorScale" priority="2">
      <colorScale>
        <cfvo type="min"/>
        <cfvo type="max"/>
        <color rgb="FFFCFCFF"/>
        <color rgb="FFF8696B"/>
      </colorScale>
    </cfRule>
  </conditionalFormatting>
  <conditionalFormatting sqref="J46:J7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9885-46EF-9643-8F3A-B4F73EBBBCC5}">
  <dimension ref="A1:BE411"/>
  <sheetViews>
    <sheetView showGridLines="0" zoomScale="180" workbookViewId="0">
      <selection activeCell="B1" sqref="B1:BE413"/>
    </sheetView>
  </sheetViews>
  <sheetFormatPr baseColWidth="10" defaultRowHeight="16" x14ac:dyDescent="0.2"/>
  <cols>
    <col min="1" max="1" width="10.83203125" style="5"/>
  </cols>
  <sheetData>
    <row r="1" spans="2:57" x14ac:dyDescent="0.2">
      <c r="B1" t="s">
        <v>0</v>
      </c>
    </row>
    <row r="2" spans="2:57" x14ac:dyDescent="0.2">
      <c r="C2">
        <v>1964</v>
      </c>
    </row>
    <row r="3" spans="2:57" x14ac:dyDescent="0.2">
      <c r="B3" t="s">
        <v>1</v>
      </c>
    </row>
    <row r="4" spans="2:57" x14ac:dyDescent="0.2">
      <c r="C4">
        <v>1982</v>
      </c>
    </row>
    <row r="5" spans="2:57" x14ac:dyDescent="0.2">
      <c r="B5" t="s">
        <v>2</v>
      </c>
    </row>
    <row r="6" spans="2:57" x14ac:dyDescent="0.2">
      <c r="C6">
        <v>1994</v>
      </c>
    </row>
    <row r="7" spans="2:57" x14ac:dyDescent="0.2">
      <c r="B7" t="s">
        <v>3</v>
      </c>
    </row>
    <row r="8" spans="2:57" x14ac:dyDescent="0.2">
      <c r="B8">
        <v>2019</v>
      </c>
    </row>
    <row r="9" spans="2:57" x14ac:dyDescent="0.2">
      <c r="B9" t="s">
        <v>4</v>
      </c>
    </row>
    <row r="10" spans="2:57" x14ac:dyDescent="0.2">
      <c r="B10">
        <v>1</v>
      </c>
    </row>
    <row r="11" spans="2:57" x14ac:dyDescent="0.2">
      <c r="B11" t="s">
        <v>5</v>
      </c>
    </row>
    <row r="12" spans="2:57" x14ac:dyDescent="0.2">
      <c r="B12">
        <v>15</v>
      </c>
    </row>
    <row r="13" spans="2:57" x14ac:dyDescent="0.2">
      <c r="B13" t="s">
        <v>6</v>
      </c>
    </row>
    <row r="14" spans="2:57" x14ac:dyDescent="0.2">
      <c r="B14">
        <v>0</v>
      </c>
      <c r="C14">
        <v>8.0000000000000002E-3</v>
      </c>
      <c r="D14">
        <v>0.28899999999999998</v>
      </c>
      <c r="E14">
        <v>0.64100000000000001</v>
      </c>
      <c r="F14">
        <v>0.84199999999999997</v>
      </c>
      <c r="G14">
        <v>0.90100000000000002</v>
      </c>
      <c r="H14">
        <v>0.94699999999999995</v>
      </c>
      <c r="I14">
        <v>0.96299999999999997</v>
      </c>
      <c r="J14">
        <v>0.97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2:57" x14ac:dyDescent="0.2">
      <c r="B15" t="s">
        <v>7</v>
      </c>
      <c r="C15">
        <v>1965</v>
      </c>
      <c r="D15">
        <v>1966</v>
      </c>
      <c r="E15">
        <v>1967</v>
      </c>
      <c r="F15">
        <v>1968</v>
      </c>
      <c r="G15">
        <v>1969</v>
      </c>
      <c r="H15">
        <v>1970</v>
      </c>
      <c r="I15">
        <v>1971</v>
      </c>
      <c r="J15">
        <v>1972</v>
      </c>
      <c r="K15">
        <v>1973</v>
      </c>
      <c r="L15">
        <v>1974</v>
      </c>
      <c r="M15">
        <v>1975</v>
      </c>
      <c r="N15">
        <v>1976</v>
      </c>
      <c r="O15">
        <v>1977</v>
      </c>
      <c r="P15">
        <v>1978</v>
      </c>
      <c r="Q15">
        <v>1979</v>
      </c>
      <c r="R15">
        <v>1980</v>
      </c>
      <c r="S15">
        <v>1981</v>
      </c>
      <c r="T15">
        <v>1982</v>
      </c>
      <c r="U15">
        <v>1983</v>
      </c>
      <c r="V15">
        <v>1984</v>
      </c>
      <c r="W15">
        <v>1985</v>
      </c>
      <c r="X15">
        <v>1986</v>
      </c>
      <c r="Y15">
        <v>1987</v>
      </c>
      <c r="Z15">
        <v>1988</v>
      </c>
      <c r="AA15">
        <v>1989</v>
      </c>
      <c r="AB15">
        <v>1990</v>
      </c>
      <c r="AC15">
        <v>1991</v>
      </c>
      <c r="AD15">
        <v>1992</v>
      </c>
      <c r="AE15">
        <v>1993</v>
      </c>
      <c r="AF15">
        <v>1994</v>
      </c>
      <c r="AG15">
        <v>1995</v>
      </c>
      <c r="AH15">
        <v>1996</v>
      </c>
      <c r="AI15">
        <v>1997</v>
      </c>
      <c r="AJ15">
        <v>1998</v>
      </c>
      <c r="AK15">
        <v>1999</v>
      </c>
      <c r="AL15">
        <v>2000</v>
      </c>
      <c r="AM15">
        <v>2001</v>
      </c>
      <c r="AN15">
        <v>2002</v>
      </c>
      <c r="AO15">
        <v>2003</v>
      </c>
      <c r="AP15">
        <v>2004</v>
      </c>
      <c r="AQ15">
        <v>2005</v>
      </c>
      <c r="AR15">
        <v>2006</v>
      </c>
      <c r="AS15">
        <v>2007</v>
      </c>
      <c r="AT15">
        <v>2008</v>
      </c>
      <c r="AU15">
        <v>2009</v>
      </c>
      <c r="AV15">
        <v>2010</v>
      </c>
      <c r="AW15">
        <v>2011</v>
      </c>
      <c r="AX15">
        <v>2012</v>
      </c>
      <c r="AY15">
        <v>2013</v>
      </c>
      <c r="AZ15">
        <v>2014</v>
      </c>
      <c r="BA15">
        <v>2015</v>
      </c>
      <c r="BB15">
        <v>2016</v>
      </c>
      <c r="BC15">
        <v>2017</v>
      </c>
      <c r="BD15">
        <v>2018</v>
      </c>
      <c r="BE15">
        <v>2019</v>
      </c>
    </row>
    <row r="16" spans="2:57" x14ac:dyDescent="0.2">
      <c r="B16">
        <v>8</v>
      </c>
      <c r="C16">
        <v>7</v>
      </c>
      <c r="D16">
        <v>2</v>
      </c>
      <c r="E16">
        <v>9</v>
      </c>
      <c r="F16">
        <v>7</v>
      </c>
      <c r="G16">
        <v>7</v>
      </c>
      <c r="H16">
        <v>7</v>
      </c>
      <c r="I16">
        <v>7</v>
      </c>
      <c r="J16">
        <v>8</v>
      </c>
      <c r="K16">
        <v>6</v>
      </c>
      <c r="L16">
        <v>5</v>
      </c>
      <c r="M16">
        <v>7</v>
      </c>
      <c r="N16">
        <v>8</v>
      </c>
      <c r="O16">
        <v>8</v>
      </c>
      <c r="P16">
        <v>7</v>
      </c>
      <c r="Q16">
        <v>5</v>
      </c>
      <c r="R16">
        <v>4</v>
      </c>
      <c r="S16">
        <v>6</v>
      </c>
      <c r="T16">
        <v>7</v>
      </c>
      <c r="U16">
        <v>8</v>
      </c>
      <c r="V16">
        <v>3</v>
      </c>
      <c r="W16">
        <v>7</v>
      </c>
      <c r="X16">
        <v>7</v>
      </c>
      <c r="Y16">
        <v>7</v>
      </c>
      <c r="Z16">
        <v>7</v>
      </c>
      <c r="AA16">
        <v>8</v>
      </c>
      <c r="AB16">
        <v>4</v>
      </c>
      <c r="AC16">
        <v>6</v>
      </c>
      <c r="AD16">
        <v>2</v>
      </c>
      <c r="AE16">
        <v>1</v>
      </c>
      <c r="AF16">
        <v>6</v>
      </c>
      <c r="AG16">
        <v>6</v>
      </c>
      <c r="AH16">
        <v>4</v>
      </c>
      <c r="AI16">
        <v>4</v>
      </c>
      <c r="AJ16">
        <v>10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</row>
    <row r="17" spans="1:57" x14ac:dyDescent="0.2">
      <c r="B17">
        <v>5</v>
      </c>
      <c r="C17">
        <v>6</v>
      </c>
      <c r="D17">
        <v>6</v>
      </c>
      <c r="E17">
        <v>8</v>
      </c>
      <c r="F17">
        <v>5</v>
      </c>
      <c r="G17">
        <v>8</v>
      </c>
      <c r="H17">
        <v>5</v>
      </c>
      <c r="I17">
        <v>4</v>
      </c>
      <c r="J17">
        <v>8</v>
      </c>
      <c r="K17">
        <v>4</v>
      </c>
      <c r="L17">
        <v>5</v>
      </c>
      <c r="M17">
        <v>5</v>
      </c>
      <c r="N17">
        <v>6</v>
      </c>
      <c r="O17">
        <v>5</v>
      </c>
      <c r="P17">
        <v>8</v>
      </c>
      <c r="Q17">
        <v>11</v>
      </c>
      <c r="R17">
        <v>6</v>
      </c>
      <c r="S17">
        <v>7</v>
      </c>
      <c r="T17">
        <v>9</v>
      </c>
      <c r="U17">
        <v>10</v>
      </c>
      <c r="V17">
        <v>4</v>
      </c>
      <c r="W17">
        <v>4</v>
      </c>
      <c r="X17">
        <v>6</v>
      </c>
      <c r="Y17">
        <v>5</v>
      </c>
      <c r="Z17">
        <v>7</v>
      </c>
      <c r="AA17">
        <v>9</v>
      </c>
      <c r="AB17">
        <v>5</v>
      </c>
      <c r="AC17">
        <v>7</v>
      </c>
      <c r="AD17">
        <v>3</v>
      </c>
      <c r="AE17">
        <v>5</v>
      </c>
      <c r="AF17">
        <v>3</v>
      </c>
      <c r="AG17">
        <v>5</v>
      </c>
      <c r="AH17">
        <v>4</v>
      </c>
      <c r="AI17">
        <v>6</v>
      </c>
      <c r="AJ17">
        <v>11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</row>
    <row r="18" spans="1:57" x14ac:dyDescent="0.2">
      <c r="B18" t="s">
        <v>8</v>
      </c>
    </row>
    <row r="19" spans="1:57" x14ac:dyDescent="0.2">
      <c r="A19" s="5">
        <v>1964</v>
      </c>
      <c r="B19">
        <v>6.6E-3</v>
      </c>
      <c r="C19">
        <v>0.17</v>
      </c>
      <c r="D19">
        <v>0.30299999999999999</v>
      </c>
      <c r="E19">
        <v>0.44700000000000001</v>
      </c>
      <c r="F19">
        <v>0.58899999999999997</v>
      </c>
      <c r="G19">
        <v>0.72199999999999998</v>
      </c>
      <c r="H19">
        <v>0.84</v>
      </c>
      <c r="I19">
        <v>0.94199999999999995</v>
      </c>
      <c r="J19">
        <v>1.0289999999999999</v>
      </c>
      <c r="K19">
        <v>1.1020000000000001</v>
      </c>
      <c r="L19">
        <v>1.163</v>
      </c>
      <c r="M19">
        <v>1.212</v>
      </c>
      <c r="N19">
        <v>1.2529999999999999</v>
      </c>
      <c r="O19">
        <v>1.286</v>
      </c>
      <c r="P19">
        <v>1.3120000000000001</v>
      </c>
    </row>
    <row r="20" spans="1:57" x14ac:dyDescent="0.2">
      <c r="A20" s="5">
        <f>A19+1</f>
        <v>1965</v>
      </c>
      <c r="B20">
        <v>6.6E-3</v>
      </c>
      <c r="C20">
        <v>0.17</v>
      </c>
      <c r="D20">
        <v>0.30299999999999999</v>
      </c>
      <c r="E20">
        <v>0.44700000000000001</v>
      </c>
      <c r="F20">
        <v>0.58899999999999997</v>
      </c>
      <c r="G20">
        <v>0.72199999999999998</v>
      </c>
      <c r="H20">
        <v>0.84</v>
      </c>
      <c r="I20">
        <v>0.94199999999999995</v>
      </c>
      <c r="J20">
        <v>1.0289999999999999</v>
      </c>
      <c r="K20">
        <v>1.1020000000000001</v>
      </c>
      <c r="L20">
        <v>1.163</v>
      </c>
      <c r="M20">
        <v>1.212</v>
      </c>
      <c r="N20">
        <v>1.2529999999999999</v>
      </c>
      <c r="O20">
        <v>1.286</v>
      </c>
      <c r="P20">
        <v>1.3120000000000001</v>
      </c>
    </row>
    <row r="21" spans="1:57" x14ac:dyDescent="0.2">
      <c r="A21" s="5">
        <f t="shared" ref="A21:A74" si="0">A20+1</f>
        <v>1966</v>
      </c>
      <c r="B21">
        <v>6.6E-3</v>
      </c>
      <c r="C21">
        <v>0.17</v>
      </c>
      <c r="D21">
        <v>0.30299999999999999</v>
      </c>
      <c r="E21">
        <v>0.44700000000000001</v>
      </c>
      <c r="F21">
        <v>0.58899999999999997</v>
      </c>
      <c r="G21">
        <v>0.72199999999999998</v>
      </c>
      <c r="H21">
        <v>0.84</v>
      </c>
      <c r="I21">
        <v>0.94199999999999995</v>
      </c>
      <c r="J21">
        <v>1.0289999999999999</v>
      </c>
      <c r="K21">
        <v>1.1020000000000001</v>
      </c>
      <c r="L21">
        <v>1.163</v>
      </c>
      <c r="M21">
        <v>1.212</v>
      </c>
      <c r="N21">
        <v>1.2529999999999999</v>
      </c>
      <c r="O21">
        <v>1.286</v>
      </c>
      <c r="P21">
        <v>1.3120000000000001</v>
      </c>
    </row>
    <row r="22" spans="1:57" x14ac:dyDescent="0.2">
      <c r="A22" s="5">
        <f t="shared" si="0"/>
        <v>1967</v>
      </c>
      <c r="B22">
        <v>6.6E-3</v>
      </c>
      <c r="C22">
        <v>0.17</v>
      </c>
      <c r="D22">
        <v>0.30299999999999999</v>
      </c>
      <c r="E22">
        <v>0.44700000000000001</v>
      </c>
      <c r="F22">
        <v>0.58899999999999997</v>
      </c>
      <c r="G22">
        <v>0.72199999999999998</v>
      </c>
      <c r="H22">
        <v>0.84</v>
      </c>
      <c r="I22">
        <v>0.94199999999999995</v>
      </c>
      <c r="J22">
        <v>1.0289999999999999</v>
      </c>
      <c r="K22">
        <v>1.1020000000000001</v>
      </c>
      <c r="L22">
        <v>1.163</v>
      </c>
      <c r="M22">
        <v>1.212</v>
      </c>
      <c r="N22">
        <v>1.2529999999999999</v>
      </c>
      <c r="O22">
        <v>1.286</v>
      </c>
      <c r="P22">
        <v>1.3120000000000001</v>
      </c>
    </row>
    <row r="23" spans="1:57" x14ac:dyDescent="0.2">
      <c r="A23" s="5">
        <f t="shared" si="0"/>
        <v>1968</v>
      </c>
      <c r="B23">
        <v>6.6E-3</v>
      </c>
      <c r="C23">
        <v>0.17</v>
      </c>
      <c r="D23">
        <v>0.30299999999999999</v>
      </c>
      <c r="E23">
        <v>0.44700000000000001</v>
      </c>
      <c r="F23">
        <v>0.58899999999999997</v>
      </c>
      <c r="G23">
        <v>0.72199999999999998</v>
      </c>
      <c r="H23">
        <v>0.84</v>
      </c>
      <c r="I23">
        <v>0.94199999999999995</v>
      </c>
      <c r="J23">
        <v>1.0289999999999999</v>
      </c>
      <c r="K23">
        <v>1.1020000000000001</v>
      </c>
      <c r="L23">
        <v>1.163</v>
      </c>
      <c r="M23">
        <v>1.212</v>
      </c>
      <c r="N23">
        <v>1.2529999999999999</v>
      </c>
      <c r="O23">
        <v>1.286</v>
      </c>
      <c r="P23">
        <v>1.3120000000000001</v>
      </c>
    </row>
    <row r="24" spans="1:57" x14ac:dyDescent="0.2">
      <c r="A24" s="5">
        <f t="shared" si="0"/>
        <v>1969</v>
      </c>
      <c r="B24">
        <v>6.6E-3</v>
      </c>
      <c r="C24">
        <v>0.17</v>
      </c>
      <c r="D24">
        <v>0.30299999999999999</v>
      </c>
      <c r="E24">
        <v>0.44700000000000001</v>
      </c>
      <c r="F24">
        <v>0.58899999999999997</v>
      </c>
      <c r="G24">
        <v>0.72199999999999998</v>
      </c>
      <c r="H24">
        <v>0.84</v>
      </c>
      <c r="I24">
        <v>0.94199999999999995</v>
      </c>
      <c r="J24">
        <v>1.0289999999999999</v>
      </c>
      <c r="K24">
        <v>1.1020000000000001</v>
      </c>
      <c r="L24">
        <v>1.163</v>
      </c>
      <c r="M24">
        <v>1.212</v>
      </c>
      <c r="N24">
        <v>1.2529999999999999</v>
      </c>
      <c r="O24">
        <v>1.286</v>
      </c>
      <c r="P24">
        <v>1.3120000000000001</v>
      </c>
    </row>
    <row r="25" spans="1:57" x14ac:dyDescent="0.2">
      <c r="A25" s="5">
        <f t="shared" si="0"/>
        <v>1970</v>
      </c>
      <c r="B25">
        <v>6.6E-3</v>
      </c>
      <c r="C25">
        <v>0.17</v>
      </c>
      <c r="D25">
        <v>0.30299999999999999</v>
      </c>
      <c r="E25">
        <v>0.44700000000000001</v>
      </c>
      <c r="F25">
        <v>0.58899999999999997</v>
      </c>
      <c r="G25">
        <v>0.72199999999999998</v>
      </c>
      <c r="H25">
        <v>0.84</v>
      </c>
      <c r="I25">
        <v>0.94199999999999995</v>
      </c>
      <c r="J25">
        <v>1.0289999999999999</v>
      </c>
      <c r="K25">
        <v>1.1020000000000001</v>
      </c>
      <c r="L25">
        <v>1.163</v>
      </c>
      <c r="M25">
        <v>1.212</v>
      </c>
      <c r="N25">
        <v>1.2529999999999999</v>
      </c>
      <c r="O25">
        <v>1.286</v>
      </c>
      <c r="P25">
        <v>1.3120000000000001</v>
      </c>
    </row>
    <row r="26" spans="1:57" x14ac:dyDescent="0.2">
      <c r="A26" s="5">
        <f t="shared" si="0"/>
        <v>1971</v>
      </c>
      <c r="B26">
        <v>6.6E-3</v>
      </c>
      <c r="C26">
        <v>0.17</v>
      </c>
      <c r="D26">
        <v>0.30299999999999999</v>
      </c>
      <c r="E26">
        <v>0.44700000000000001</v>
      </c>
      <c r="F26">
        <v>0.58899999999999997</v>
      </c>
      <c r="G26">
        <v>0.72199999999999998</v>
      </c>
      <c r="H26">
        <v>0.84</v>
      </c>
      <c r="I26">
        <v>0.94199999999999995</v>
      </c>
      <c r="J26">
        <v>1.0289999999999999</v>
      </c>
      <c r="K26">
        <v>1.1020000000000001</v>
      </c>
      <c r="L26">
        <v>1.163</v>
      </c>
      <c r="M26">
        <v>1.212</v>
      </c>
      <c r="N26">
        <v>1.2529999999999999</v>
      </c>
      <c r="O26">
        <v>1.286</v>
      </c>
      <c r="P26">
        <v>1.3120000000000001</v>
      </c>
    </row>
    <row r="27" spans="1:57" x14ac:dyDescent="0.2">
      <c r="A27" s="5">
        <f t="shared" si="0"/>
        <v>1972</v>
      </c>
      <c r="B27">
        <v>6.6E-3</v>
      </c>
      <c r="C27">
        <v>0.17</v>
      </c>
      <c r="D27">
        <v>0.30299999999999999</v>
      </c>
      <c r="E27">
        <v>0.44700000000000001</v>
      </c>
      <c r="F27">
        <v>0.58899999999999997</v>
      </c>
      <c r="G27">
        <v>0.72199999999999998</v>
      </c>
      <c r="H27">
        <v>0.84</v>
      </c>
      <c r="I27">
        <v>0.94199999999999995</v>
      </c>
      <c r="J27">
        <v>1.0289999999999999</v>
      </c>
      <c r="K27">
        <v>1.1020000000000001</v>
      </c>
      <c r="L27">
        <v>1.163</v>
      </c>
      <c r="M27">
        <v>1.212</v>
      </c>
      <c r="N27">
        <v>1.2529999999999999</v>
      </c>
      <c r="O27">
        <v>1.286</v>
      </c>
      <c r="P27">
        <v>1.3120000000000001</v>
      </c>
    </row>
    <row r="28" spans="1:57" x14ac:dyDescent="0.2">
      <c r="A28" s="5">
        <f t="shared" si="0"/>
        <v>1973</v>
      </c>
      <c r="B28">
        <v>6.6E-3</v>
      </c>
      <c r="C28">
        <v>0.17</v>
      </c>
      <c r="D28">
        <v>0.30299999999999999</v>
      </c>
      <c r="E28">
        <v>0.44700000000000001</v>
      </c>
      <c r="F28">
        <v>0.58899999999999997</v>
      </c>
      <c r="G28">
        <v>0.72199999999999998</v>
      </c>
      <c r="H28">
        <v>0.84</v>
      </c>
      <c r="I28">
        <v>0.94199999999999995</v>
      </c>
      <c r="J28">
        <v>1.0289999999999999</v>
      </c>
      <c r="K28">
        <v>1.1020000000000001</v>
      </c>
      <c r="L28">
        <v>1.163</v>
      </c>
      <c r="M28">
        <v>1.212</v>
      </c>
      <c r="N28">
        <v>1.2529999999999999</v>
      </c>
      <c r="O28">
        <v>1.286</v>
      </c>
      <c r="P28">
        <v>1.3120000000000001</v>
      </c>
    </row>
    <row r="29" spans="1:57" x14ac:dyDescent="0.2">
      <c r="A29" s="5">
        <f t="shared" si="0"/>
        <v>1974</v>
      </c>
      <c r="B29">
        <v>6.6E-3</v>
      </c>
      <c r="C29">
        <v>0.17</v>
      </c>
      <c r="D29">
        <v>0.30299999999999999</v>
      </c>
      <c r="E29">
        <v>0.44700000000000001</v>
      </c>
      <c r="F29">
        <v>0.58899999999999997</v>
      </c>
      <c r="G29">
        <v>0.72199999999999998</v>
      </c>
      <c r="H29">
        <v>0.84</v>
      </c>
      <c r="I29">
        <v>0.94199999999999995</v>
      </c>
      <c r="J29">
        <v>1.0289999999999999</v>
      </c>
      <c r="K29">
        <v>1.1020000000000001</v>
      </c>
      <c r="L29">
        <v>1.163</v>
      </c>
      <c r="M29">
        <v>1.212</v>
      </c>
      <c r="N29">
        <v>1.2529999999999999</v>
      </c>
      <c r="O29">
        <v>1.286</v>
      </c>
      <c r="P29">
        <v>1.3120000000000001</v>
      </c>
    </row>
    <row r="30" spans="1:57" x14ac:dyDescent="0.2">
      <c r="A30" s="5">
        <f t="shared" si="0"/>
        <v>1975</v>
      </c>
      <c r="B30">
        <v>6.6E-3</v>
      </c>
      <c r="C30">
        <v>0.17</v>
      </c>
      <c r="D30">
        <v>0.30299999999999999</v>
      </c>
      <c r="E30">
        <v>0.44700000000000001</v>
      </c>
      <c r="F30">
        <v>0.58899999999999997</v>
      </c>
      <c r="G30">
        <v>0.72199999999999998</v>
      </c>
      <c r="H30">
        <v>0.84</v>
      </c>
      <c r="I30">
        <v>0.94199999999999995</v>
      </c>
      <c r="J30">
        <v>1.0289999999999999</v>
      </c>
      <c r="K30">
        <v>1.1020000000000001</v>
      </c>
      <c r="L30">
        <v>1.163</v>
      </c>
      <c r="M30">
        <v>1.212</v>
      </c>
      <c r="N30">
        <v>1.2529999999999999</v>
      </c>
      <c r="O30">
        <v>1.286</v>
      </c>
      <c r="P30">
        <v>1.3120000000000001</v>
      </c>
    </row>
    <row r="31" spans="1:57" x14ac:dyDescent="0.2">
      <c r="A31" s="5">
        <f t="shared" si="0"/>
        <v>1976</v>
      </c>
      <c r="B31">
        <v>6.6E-3</v>
      </c>
      <c r="C31">
        <v>0.17</v>
      </c>
      <c r="D31">
        <v>0.30299999999999999</v>
      </c>
      <c r="E31">
        <v>0.44700000000000001</v>
      </c>
      <c r="F31">
        <v>0.58899999999999997</v>
      </c>
      <c r="G31">
        <v>0.72199999999999998</v>
      </c>
      <c r="H31">
        <v>0.84</v>
      </c>
      <c r="I31">
        <v>0.94199999999999995</v>
      </c>
      <c r="J31">
        <v>1.0289999999999999</v>
      </c>
      <c r="K31">
        <v>1.1020000000000001</v>
      </c>
      <c r="L31">
        <v>1.163</v>
      </c>
      <c r="M31">
        <v>1.212</v>
      </c>
      <c r="N31">
        <v>1.2529999999999999</v>
      </c>
      <c r="O31">
        <v>1.286</v>
      </c>
      <c r="P31">
        <v>1.3120000000000001</v>
      </c>
    </row>
    <row r="32" spans="1:57" x14ac:dyDescent="0.2">
      <c r="A32" s="5">
        <f t="shared" si="0"/>
        <v>1977</v>
      </c>
      <c r="B32">
        <v>6.6E-3</v>
      </c>
      <c r="C32">
        <v>0.17</v>
      </c>
      <c r="D32">
        <v>0.30299999999999999</v>
      </c>
      <c r="E32">
        <v>0.44700000000000001</v>
      </c>
      <c r="F32">
        <v>0.58899999999999997</v>
      </c>
      <c r="G32">
        <v>0.72199999999999998</v>
      </c>
      <c r="H32">
        <v>0.84</v>
      </c>
      <c r="I32">
        <v>0.94199999999999995</v>
      </c>
      <c r="J32">
        <v>1.0289999999999999</v>
      </c>
      <c r="K32">
        <v>1.1020000000000001</v>
      </c>
      <c r="L32">
        <v>1.163</v>
      </c>
      <c r="M32">
        <v>1.212</v>
      </c>
      <c r="N32">
        <v>1.2529999999999999</v>
      </c>
      <c r="O32">
        <v>1.286</v>
      </c>
      <c r="P32">
        <v>1.3120000000000001</v>
      </c>
    </row>
    <row r="33" spans="1:16" x14ac:dyDescent="0.2">
      <c r="A33" s="5">
        <f t="shared" si="0"/>
        <v>1978</v>
      </c>
      <c r="B33">
        <v>6.6E-3</v>
      </c>
      <c r="C33">
        <v>0.17</v>
      </c>
      <c r="D33">
        <v>0.30299999999999999</v>
      </c>
      <c r="E33">
        <v>0.44700000000000001</v>
      </c>
      <c r="F33">
        <v>0.58899999999999997</v>
      </c>
      <c r="G33">
        <v>0.72199999999999998</v>
      </c>
      <c r="H33">
        <v>0.84</v>
      </c>
      <c r="I33">
        <v>0.94199999999999995</v>
      </c>
      <c r="J33">
        <v>1.0289999999999999</v>
      </c>
      <c r="K33">
        <v>1.1020000000000001</v>
      </c>
      <c r="L33">
        <v>1.163</v>
      </c>
      <c r="M33">
        <v>1.212</v>
      </c>
      <c r="N33">
        <v>1.2529999999999999</v>
      </c>
      <c r="O33">
        <v>1.286</v>
      </c>
      <c r="P33">
        <v>1.3120000000000001</v>
      </c>
    </row>
    <row r="34" spans="1:16" x14ac:dyDescent="0.2">
      <c r="A34" s="5">
        <f t="shared" si="0"/>
        <v>1979</v>
      </c>
      <c r="B34">
        <v>6.6E-3</v>
      </c>
      <c r="C34">
        <v>0.17</v>
      </c>
      <c r="D34">
        <v>0.30299999999999999</v>
      </c>
      <c r="E34">
        <v>0.44700000000000001</v>
      </c>
      <c r="F34">
        <v>0.58899999999999997</v>
      </c>
      <c r="G34">
        <v>0.72199999999999998</v>
      </c>
      <c r="H34">
        <v>0.84</v>
      </c>
      <c r="I34">
        <v>0.94199999999999995</v>
      </c>
      <c r="J34">
        <v>1.0289999999999999</v>
      </c>
      <c r="K34">
        <v>1.1020000000000001</v>
      </c>
      <c r="L34">
        <v>1.163</v>
      </c>
      <c r="M34">
        <v>1.212</v>
      </c>
      <c r="N34">
        <v>1.2529999999999999</v>
      </c>
      <c r="O34">
        <v>1.286</v>
      </c>
      <c r="P34">
        <v>1.3120000000000001</v>
      </c>
    </row>
    <row r="35" spans="1:16" x14ac:dyDescent="0.2">
      <c r="A35" s="5">
        <f t="shared" si="0"/>
        <v>1980</v>
      </c>
      <c r="B35">
        <v>6.6E-3</v>
      </c>
      <c r="C35">
        <v>0.17</v>
      </c>
      <c r="D35">
        <v>0.30299999999999999</v>
      </c>
      <c r="E35">
        <v>0.44700000000000001</v>
      </c>
      <c r="F35">
        <v>0.58899999999999997</v>
      </c>
      <c r="G35">
        <v>0.72199999999999998</v>
      </c>
      <c r="H35">
        <v>0.84</v>
      </c>
      <c r="I35">
        <v>0.94199999999999995</v>
      </c>
      <c r="J35">
        <v>1.0289999999999999</v>
      </c>
      <c r="K35">
        <v>1.1020000000000001</v>
      </c>
      <c r="L35">
        <v>1.163</v>
      </c>
      <c r="M35">
        <v>1.212</v>
      </c>
      <c r="N35">
        <v>1.2529999999999999</v>
      </c>
      <c r="O35">
        <v>1.286</v>
      </c>
      <c r="P35">
        <v>1.3120000000000001</v>
      </c>
    </row>
    <row r="36" spans="1:16" x14ac:dyDescent="0.2">
      <c r="A36" s="5">
        <f t="shared" si="0"/>
        <v>1981</v>
      </c>
      <c r="B36">
        <v>6.6E-3</v>
      </c>
      <c r="C36">
        <v>0.17</v>
      </c>
      <c r="D36">
        <v>0.30299999999999999</v>
      </c>
      <c r="E36">
        <v>0.44700000000000001</v>
      </c>
      <c r="F36">
        <v>0.58899999999999997</v>
      </c>
      <c r="G36">
        <v>0.72199999999999998</v>
      </c>
      <c r="H36">
        <v>0.84</v>
      </c>
      <c r="I36">
        <v>0.94199999999999995</v>
      </c>
      <c r="J36">
        <v>1.0289999999999999</v>
      </c>
      <c r="K36">
        <v>1.1020000000000001</v>
      </c>
      <c r="L36">
        <v>1.163</v>
      </c>
      <c r="M36">
        <v>1.212</v>
      </c>
      <c r="N36">
        <v>1.2529999999999999</v>
      </c>
      <c r="O36">
        <v>1.286</v>
      </c>
      <c r="P36">
        <v>1.3120000000000001</v>
      </c>
    </row>
    <row r="37" spans="1:16" x14ac:dyDescent="0.2">
      <c r="A37" s="5">
        <f t="shared" si="0"/>
        <v>1982</v>
      </c>
      <c r="B37">
        <v>6.6E-3</v>
      </c>
      <c r="C37">
        <v>0.17</v>
      </c>
      <c r="D37">
        <v>0.30299999999999999</v>
      </c>
      <c r="E37">
        <v>0.44700000000000001</v>
      </c>
      <c r="F37">
        <v>0.58899999999999997</v>
      </c>
      <c r="G37">
        <v>0.72199999999999998</v>
      </c>
      <c r="H37">
        <v>0.84</v>
      </c>
      <c r="I37">
        <v>0.94199999999999995</v>
      </c>
      <c r="J37">
        <v>1.0289999999999999</v>
      </c>
      <c r="K37">
        <v>1.1020000000000001</v>
      </c>
      <c r="L37">
        <v>1.163</v>
      </c>
      <c r="M37">
        <v>1.212</v>
      </c>
      <c r="N37">
        <v>1.2529999999999999</v>
      </c>
      <c r="O37">
        <v>1.286</v>
      </c>
      <c r="P37">
        <v>1.3120000000000001</v>
      </c>
    </row>
    <row r="38" spans="1:16" x14ac:dyDescent="0.2">
      <c r="A38" s="5">
        <f t="shared" si="0"/>
        <v>1983</v>
      </c>
      <c r="B38">
        <v>6.6E-3</v>
      </c>
      <c r="C38">
        <v>0.17</v>
      </c>
      <c r="D38">
        <v>0.30299999999999999</v>
      </c>
      <c r="E38">
        <v>0.44700000000000001</v>
      </c>
      <c r="F38">
        <v>0.58899999999999997</v>
      </c>
      <c r="G38">
        <v>0.72199999999999998</v>
      </c>
      <c r="H38">
        <v>0.84</v>
      </c>
      <c r="I38">
        <v>0.94199999999999995</v>
      </c>
      <c r="J38">
        <v>1.0289999999999999</v>
      </c>
      <c r="K38">
        <v>1.1020000000000001</v>
      </c>
      <c r="L38">
        <v>1.163</v>
      </c>
      <c r="M38">
        <v>1.212</v>
      </c>
      <c r="N38">
        <v>1.2529999999999999</v>
      </c>
      <c r="O38">
        <v>1.286</v>
      </c>
      <c r="P38">
        <v>1.3120000000000001</v>
      </c>
    </row>
    <row r="39" spans="1:16" x14ac:dyDescent="0.2">
      <c r="A39" s="5">
        <f t="shared" si="0"/>
        <v>1984</v>
      </c>
      <c r="B39">
        <v>6.6E-3</v>
      </c>
      <c r="C39">
        <v>0.17</v>
      </c>
      <c r="D39">
        <v>0.30299999999999999</v>
      </c>
      <c r="E39">
        <v>0.44700000000000001</v>
      </c>
      <c r="F39">
        <v>0.58899999999999997</v>
      </c>
      <c r="G39">
        <v>0.72199999999999998</v>
      </c>
      <c r="H39">
        <v>0.84</v>
      </c>
      <c r="I39">
        <v>0.94199999999999995</v>
      </c>
      <c r="J39">
        <v>1.0289999999999999</v>
      </c>
      <c r="K39">
        <v>1.1020000000000001</v>
      </c>
      <c r="L39">
        <v>1.163</v>
      </c>
      <c r="M39">
        <v>1.212</v>
      </c>
      <c r="N39">
        <v>1.2529999999999999</v>
      </c>
      <c r="O39">
        <v>1.286</v>
      </c>
      <c r="P39">
        <v>1.3120000000000001</v>
      </c>
    </row>
    <row r="40" spans="1:16" x14ac:dyDescent="0.2">
      <c r="A40" s="5">
        <f t="shared" si="0"/>
        <v>1985</v>
      </c>
      <c r="B40">
        <v>6.6E-3</v>
      </c>
      <c r="C40">
        <v>0.17</v>
      </c>
      <c r="D40">
        <v>0.30299999999999999</v>
      </c>
      <c r="E40">
        <v>0.44700000000000001</v>
      </c>
      <c r="F40">
        <v>0.58899999999999997</v>
      </c>
      <c r="G40">
        <v>0.72199999999999998</v>
      </c>
      <c r="H40">
        <v>0.84</v>
      </c>
      <c r="I40">
        <v>0.94199999999999995</v>
      </c>
      <c r="J40">
        <v>1.0289999999999999</v>
      </c>
      <c r="K40">
        <v>1.1020000000000001</v>
      </c>
      <c r="L40">
        <v>1.163</v>
      </c>
      <c r="M40">
        <v>1.212</v>
      </c>
      <c r="N40">
        <v>1.2529999999999999</v>
      </c>
      <c r="O40">
        <v>1.286</v>
      </c>
      <c r="P40">
        <v>1.3120000000000001</v>
      </c>
    </row>
    <row r="41" spans="1:16" x14ac:dyDescent="0.2">
      <c r="A41" s="5">
        <f t="shared" si="0"/>
        <v>1986</v>
      </c>
      <c r="B41">
        <v>6.6E-3</v>
      </c>
      <c r="C41">
        <v>0.17</v>
      </c>
      <c r="D41">
        <v>0.30299999999999999</v>
      </c>
      <c r="E41">
        <v>0.44700000000000001</v>
      </c>
      <c r="F41">
        <v>0.58899999999999997</v>
      </c>
      <c r="G41">
        <v>0.72199999999999998</v>
      </c>
      <c r="H41">
        <v>0.84</v>
      </c>
      <c r="I41">
        <v>0.94199999999999995</v>
      </c>
      <c r="J41">
        <v>1.0289999999999999</v>
      </c>
      <c r="K41">
        <v>1.1020000000000001</v>
      </c>
      <c r="L41">
        <v>1.163</v>
      </c>
      <c r="M41">
        <v>1.212</v>
      </c>
      <c r="N41">
        <v>1.2529999999999999</v>
      </c>
      <c r="O41">
        <v>1.286</v>
      </c>
      <c r="P41">
        <v>1.3120000000000001</v>
      </c>
    </row>
    <row r="42" spans="1:16" x14ac:dyDescent="0.2">
      <c r="A42" s="5">
        <f t="shared" si="0"/>
        <v>1987</v>
      </c>
      <c r="B42">
        <v>6.6E-3</v>
      </c>
      <c r="C42">
        <v>0.17</v>
      </c>
      <c r="D42">
        <v>0.30299999999999999</v>
      </c>
      <c r="E42">
        <v>0.44700000000000001</v>
      </c>
      <c r="F42">
        <v>0.58899999999999997</v>
      </c>
      <c r="G42">
        <v>0.72199999999999998</v>
      </c>
      <c r="H42">
        <v>0.84</v>
      </c>
      <c r="I42">
        <v>0.94199999999999995</v>
      </c>
      <c r="J42">
        <v>1.0289999999999999</v>
      </c>
      <c r="K42">
        <v>1.1020000000000001</v>
      </c>
      <c r="L42">
        <v>1.163</v>
      </c>
      <c r="M42">
        <v>1.212</v>
      </c>
      <c r="N42">
        <v>1.2529999999999999</v>
      </c>
      <c r="O42">
        <v>1.286</v>
      </c>
      <c r="P42">
        <v>1.3120000000000001</v>
      </c>
    </row>
    <row r="43" spans="1:16" x14ac:dyDescent="0.2">
      <c r="A43" s="5">
        <f t="shared" si="0"/>
        <v>1988</v>
      </c>
      <c r="B43">
        <v>6.6E-3</v>
      </c>
      <c r="C43">
        <v>0.17</v>
      </c>
      <c r="D43">
        <v>0.30299999999999999</v>
      </c>
      <c r="E43">
        <v>0.44700000000000001</v>
      </c>
      <c r="F43">
        <v>0.58899999999999997</v>
      </c>
      <c r="G43">
        <v>0.72199999999999998</v>
      </c>
      <c r="H43">
        <v>0.84</v>
      </c>
      <c r="I43">
        <v>0.94199999999999995</v>
      </c>
      <c r="J43">
        <v>1.0289999999999999</v>
      </c>
      <c r="K43">
        <v>1.1020000000000001</v>
      </c>
      <c r="L43">
        <v>1.163</v>
      </c>
      <c r="M43">
        <v>1.212</v>
      </c>
      <c r="N43">
        <v>1.2529999999999999</v>
      </c>
      <c r="O43">
        <v>1.286</v>
      </c>
      <c r="P43">
        <v>1.3120000000000001</v>
      </c>
    </row>
    <row r="44" spans="1:16" x14ac:dyDescent="0.2">
      <c r="A44" s="5">
        <f t="shared" si="0"/>
        <v>1989</v>
      </c>
      <c r="B44">
        <v>6.6E-3</v>
      </c>
      <c r="C44">
        <v>0.17</v>
      </c>
      <c r="D44">
        <v>0.30299999999999999</v>
      </c>
      <c r="E44">
        <v>0.44700000000000001</v>
      </c>
      <c r="F44">
        <v>0.58899999999999997</v>
      </c>
      <c r="G44">
        <v>0.72199999999999998</v>
      </c>
      <c r="H44">
        <v>0.84</v>
      </c>
      <c r="I44">
        <v>0.94199999999999995</v>
      </c>
      <c r="J44">
        <v>1.0289999999999999</v>
      </c>
      <c r="K44">
        <v>1.1020000000000001</v>
      </c>
      <c r="L44">
        <v>1.163</v>
      </c>
      <c r="M44">
        <v>1.212</v>
      </c>
      <c r="N44">
        <v>1.2529999999999999</v>
      </c>
      <c r="O44">
        <v>1.286</v>
      </c>
      <c r="P44">
        <v>1.3120000000000001</v>
      </c>
    </row>
    <row r="45" spans="1:16" x14ac:dyDescent="0.2">
      <c r="A45" s="5">
        <f t="shared" si="0"/>
        <v>1990</v>
      </c>
      <c r="B45">
        <v>6.6E-3</v>
      </c>
      <c r="C45">
        <v>0.17</v>
      </c>
      <c r="D45">
        <v>0.30299999999999999</v>
      </c>
      <c r="E45">
        <v>0.44700000000000001</v>
      </c>
      <c r="F45">
        <v>0.58899999999999997</v>
      </c>
      <c r="G45">
        <v>0.72199999999999998</v>
      </c>
      <c r="H45">
        <v>0.84</v>
      </c>
      <c r="I45">
        <v>0.94199999999999995</v>
      </c>
      <c r="J45">
        <v>1.0289999999999999</v>
      </c>
      <c r="K45">
        <v>1.1020000000000001</v>
      </c>
      <c r="L45">
        <v>1.163</v>
      </c>
      <c r="M45">
        <v>1.212</v>
      </c>
      <c r="N45">
        <v>1.2529999999999999</v>
      </c>
      <c r="O45">
        <v>1.286</v>
      </c>
      <c r="P45">
        <v>1.3120000000000001</v>
      </c>
    </row>
    <row r="46" spans="1:16" x14ac:dyDescent="0.2">
      <c r="A46" s="5">
        <f t="shared" si="0"/>
        <v>1991</v>
      </c>
      <c r="B46">
        <v>6.6E-3</v>
      </c>
      <c r="C46">
        <v>0.149613</v>
      </c>
      <c r="D46">
        <v>0.29236200000000001</v>
      </c>
      <c r="E46">
        <v>0.4763462</v>
      </c>
      <c r="F46">
        <v>0.60438824400000002</v>
      </c>
      <c r="G46">
        <v>0.72757859000000003</v>
      </c>
      <c r="H46">
        <v>0.83865891699999995</v>
      </c>
      <c r="I46">
        <v>0.87330405300000002</v>
      </c>
      <c r="J46">
        <v>1.0139296170000001</v>
      </c>
      <c r="K46">
        <v>1.126930891</v>
      </c>
      <c r="L46">
        <v>1.12934103</v>
      </c>
      <c r="M46">
        <v>1.25103857</v>
      </c>
      <c r="N46">
        <v>1.2398261399999999</v>
      </c>
      <c r="O46">
        <v>1.30809624</v>
      </c>
      <c r="P46">
        <v>1.2493070900000001</v>
      </c>
    </row>
    <row r="47" spans="1:16" x14ac:dyDescent="0.2">
      <c r="A47" s="5">
        <f t="shared" si="0"/>
        <v>1992</v>
      </c>
      <c r="B47">
        <v>6.6E-3</v>
      </c>
      <c r="C47">
        <v>0.179094</v>
      </c>
      <c r="D47">
        <v>0.39381160900000001</v>
      </c>
      <c r="E47">
        <v>0.46200888899999998</v>
      </c>
      <c r="F47">
        <v>0.64725544999999995</v>
      </c>
      <c r="G47">
        <v>0.70067005999999998</v>
      </c>
      <c r="H47">
        <v>0.811723113</v>
      </c>
      <c r="I47">
        <v>0.98187545700000001</v>
      </c>
      <c r="J47">
        <v>1.0305708149999999</v>
      </c>
      <c r="K47">
        <v>1.2103165199999999</v>
      </c>
      <c r="L47">
        <v>1.2263809299999999</v>
      </c>
      <c r="M47">
        <v>1.27217625</v>
      </c>
      <c r="N47">
        <v>1.198747639</v>
      </c>
      <c r="O47">
        <v>1.34037031</v>
      </c>
      <c r="P47">
        <v>1.4303851400000001</v>
      </c>
    </row>
    <row r="48" spans="1:16" x14ac:dyDescent="0.2">
      <c r="A48" s="5">
        <f t="shared" si="0"/>
        <v>1993</v>
      </c>
      <c r="B48">
        <v>6.6E-3</v>
      </c>
      <c r="C48">
        <v>0.33130999999999999</v>
      </c>
      <c r="D48">
        <v>0.49703545100000002</v>
      </c>
      <c r="E48">
        <v>0.61014173900000002</v>
      </c>
      <c r="F48">
        <v>0.64977752600000005</v>
      </c>
      <c r="G48">
        <v>0.753521793</v>
      </c>
      <c r="H48">
        <v>0.90396379500000001</v>
      </c>
      <c r="I48">
        <v>1.039495496</v>
      </c>
      <c r="J48">
        <v>1.21128119</v>
      </c>
      <c r="K48">
        <v>1.2320325999999999</v>
      </c>
      <c r="L48">
        <v>1.3914348000000001</v>
      </c>
      <c r="M48">
        <v>1.53791677</v>
      </c>
      <c r="N48">
        <v>1.61033834</v>
      </c>
      <c r="O48">
        <v>1.64628496</v>
      </c>
      <c r="P48">
        <v>1.58357897</v>
      </c>
    </row>
    <row r="49" spans="1:16" x14ac:dyDescent="0.2">
      <c r="A49" s="5">
        <f t="shared" si="0"/>
        <v>1994</v>
      </c>
      <c r="B49">
        <v>6.6E-3</v>
      </c>
      <c r="C49">
        <v>0.23309099999999999</v>
      </c>
      <c r="D49">
        <v>0.40526662400000002</v>
      </c>
      <c r="E49">
        <v>0.65068223199999997</v>
      </c>
      <c r="F49">
        <v>0.72849960800000002</v>
      </c>
      <c r="G49">
        <v>0.74723297700000002</v>
      </c>
      <c r="H49">
        <v>0.70736453099999996</v>
      </c>
      <c r="I49">
        <v>1.057313237</v>
      </c>
      <c r="J49">
        <v>1.39452065</v>
      </c>
      <c r="K49">
        <v>1.3474982</v>
      </c>
      <c r="L49">
        <v>1.3469198600000001</v>
      </c>
      <c r="M49">
        <v>1.3911817500000001</v>
      </c>
      <c r="N49">
        <v>1.3941476399999999</v>
      </c>
      <c r="O49">
        <v>1.3010208000000001</v>
      </c>
      <c r="P49">
        <v>1.3412601099999999</v>
      </c>
    </row>
    <row r="50" spans="1:16" x14ac:dyDescent="0.2">
      <c r="A50" s="5">
        <f t="shared" si="0"/>
        <v>1995</v>
      </c>
      <c r="B50">
        <v>6.6E-3</v>
      </c>
      <c r="C50">
        <v>0.15348000000000001</v>
      </c>
      <c r="D50">
        <v>0.37708986300000003</v>
      </c>
      <c r="E50">
        <v>0.49815483300000002</v>
      </c>
      <c r="F50">
        <v>0.73532449300000002</v>
      </c>
      <c r="G50">
        <v>0.83997333299999999</v>
      </c>
      <c r="H50">
        <v>0.85633702499999997</v>
      </c>
      <c r="I50">
        <v>0.98566918400000003</v>
      </c>
      <c r="J50">
        <v>1.2201855500000001</v>
      </c>
      <c r="K50">
        <v>1.31482583</v>
      </c>
      <c r="L50">
        <v>1.3876079800000001</v>
      </c>
      <c r="M50">
        <v>1.4769455499999999</v>
      </c>
      <c r="N50">
        <v>1.3898841399999999</v>
      </c>
      <c r="O50">
        <v>1.772813</v>
      </c>
      <c r="P50">
        <v>1.340887086</v>
      </c>
    </row>
    <row r="51" spans="1:16" x14ac:dyDescent="0.2">
      <c r="A51" s="5">
        <f t="shared" si="0"/>
        <v>1996</v>
      </c>
      <c r="B51">
        <v>6.6E-3</v>
      </c>
      <c r="C51">
        <v>0.29288900000000001</v>
      </c>
      <c r="D51">
        <v>0.299701</v>
      </c>
      <c r="E51">
        <v>0.42734274999999999</v>
      </c>
      <c r="F51">
        <v>0.67863592500000003</v>
      </c>
      <c r="G51">
        <v>0.79367553300000004</v>
      </c>
      <c r="H51">
        <v>0.94852852899999995</v>
      </c>
      <c r="I51">
        <v>0.95264307500000001</v>
      </c>
      <c r="J51">
        <v>1.0202686670000001</v>
      </c>
      <c r="K51">
        <v>1.095993765</v>
      </c>
      <c r="L51">
        <v>1.3619166389999999</v>
      </c>
      <c r="M51">
        <v>1.50001019</v>
      </c>
      <c r="N51">
        <v>1.52034212</v>
      </c>
      <c r="O51">
        <v>1.7102096499999999</v>
      </c>
      <c r="P51">
        <v>1.59813542</v>
      </c>
    </row>
    <row r="52" spans="1:16" x14ac:dyDescent="0.2">
      <c r="A52" s="5">
        <f t="shared" si="0"/>
        <v>1997</v>
      </c>
      <c r="B52">
        <v>6.6E-3</v>
      </c>
      <c r="C52">
        <v>0.18718399999999999</v>
      </c>
      <c r="D52">
        <v>0.29805799999999999</v>
      </c>
      <c r="E52">
        <v>0.47067610500000001</v>
      </c>
      <c r="F52">
        <v>0.55850195400000002</v>
      </c>
      <c r="G52">
        <v>0.74738351599999997</v>
      </c>
      <c r="H52">
        <v>0.89271527399999995</v>
      </c>
      <c r="I52">
        <v>1.07220585</v>
      </c>
      <c r="J52">
        <v>1.0905433360000001</v>
      </c>
      <c r="K52">
        <v>1.2428800310000001</v>
      </c>
      <c r="L52">
        <v>1.3458074</v>
      </c>
      <c r="M52">
        <v>1.44292292</v>
      </c>
      <c r="N52">
        <v>1.6677276000000001</v>
      </c>
      <c r="O52">
        <v>1.42339697</v>
      </c>
      <c r="P52">
        <v>1.3831085599999999</v>
      </c>
    </row>
    <row r="53" spans="1:16" x14ac:dyDescent="0.2">
      <c r="A53" s="5">
        <f t="shared" si="0"/>
        <v>1998</v>
      </c>
      <c r="B53">
        <v>6.6E-3</v>
      </c>
      <c r="C53">
        <v>0.19053600000000001</v>
      </c>
      <c r="D53">
        <v>0.36837766100000002</v>
      </c>
      <c r="E53">
        <v>0.58858912900000004</v>
      </c>
      <c r="F53">
        <v>0.62727587500000004</v>
      </c>
      <c r="G53">
        <v>0.62064388999999998</v>
      </c>
      <c r="H53">
        <v>0.77505537199999996</v>
      </c>
      <c r="I53">
        <v>1.029246329</v>
      </c>
      <c r="J53">
        <v>1.1685028399999999</v>
      </c>
      <c r="K53">
        <v>1.25266839</v>
      </c>
      <c r="L53">
        <v>1.3267773700000001</v>
      </c>
      <c r="M53">
        <v>1.4521300800000001</v>
      </c>
      <c r="N53">
        <v>1.4136468900000001</v>
      </c>
      <c r="O53">
        <v>1.52324441</v>
      </c>
      <c r="P53">
        <v>1.5371140999999999</v>
      </c>
    </row>
    <row r="54" spans="1:16" x14ac:dyDescent="0.2">
      <c r="A54" s="5">
        <f t="shared" si="0"/>
        <v>1999</v>
      </c>
      <c r="B54">
        <v>6.6E-3</v>
      </c>
      <c r="C54">
        <v>0.187805</v>
      </c>
      <c r="D54">
        <v>0.40473760600000003</v>
      </c>
      <c r="E54">
        <v>0.50737361400000003</v>
      </c>
      <c r="F54">
        <v>0.642725412</v>
      </c>
      <c r="G54">
        <v>0.70053221600000004</v>
      </c>
      <c r="H54">
        <v>0.72792719800000005</v>
      </c>
      <c r="I54">
        <v>0.890782721</v>
      </c>
      <c r="J54">
        <v>1.036612622</v>
      </c>
      <c r="K54">
        <v>1.2500708300000001</v>
      </c>
      <c r="L54">
        <v>1.248240432</v>
      </c>
      <c r="M54">
        <v>1.43060692</v>
      </c>
      <c r="N54">
        <v>1.4125840000000001</v>
      </c>
      <c r="O54">
        <v>1.584125</v>
      </c>
      <c r="P54">
        <v>1.235554203</v>
      </c>
    </row>
    <row r="55" spans="1:16" x14ac:dyDescent="0.2">
      <c r="A55" s="5">
        <f t="shared" si="0"/>
        <v>2000</v>
      </c>
      <c r="B55">
        <v>6.6E-3</v>
      </c>
      <c r="C55">
        <v>0.21770800000000001</v>
      </c>
      <c r="D55">
        <v>0.35270836799999999</v>
      </c>
      <c r="E55">
        <v>0.52578446899999998</v>
      </c>
      <c r="F55">
        <v>0.62924242699999999</v>
      </c>
      <c r="G55">
        <v>0.730682041</v>
      </c>
      <c r="H55">
        <v>0.78200124800000004</v>
      </c>
      <c r="I55">
        <v>0.80583256999999997</v>
      </c>
      <c r="J55">
        <v>0.96579178099999996</v>
      </c>
      <c r="K55">
        <v>1.0065317170000001</v>
      </c>
      <c r="L55">
        <v>1.24215959</v>
      </c>
      <c r="M55">
        <v>1.320810898</v>
      </c>
      <c r="N55">
        <v>1.41242</v>
      </c>
      <c r="O55">
        <v>1.565264</v>
      </c>
      <c r="P55">
        <v>1.73675</v>
      </c>
    </row>
    <row r="56" spans="1:16" x14ac:dyDescent="0.2">
      <c r="A56" s="5">
        <f t="shared" si="0"/>
        <v>2001</v>
      </c>
      <c r="B56">
        <v>6.4999999999999997E-3</v>
      </c>
      <c r="C56">
        <v>0.22672500000000001</v>
      </c>
      <c r="D56">
        <v>0.32697119099999999</v>
      </c>
      <c r="E56">
        <v>0.50346252599999997</v>
      </c>
      <c r="F56">
        <v>0.66903487900000003</v>
      </c>
      <c r="G56">
        <v>0.78766595500000003</v>
      </c>
      <c r="H56">
        <v>0.95771825799999999</v>
      </c>
      <c r="I56">
        <v>0.98661956500000003</v>
      </c>
      <c r="J56">
        <v>1.0631794699999999</v>
      </c>
      <c r="K56">
        <v>1.1154464820000001</v>
      </c>
      <c r="L56">
        <v>1.3138952800000001</v>
      </c>
      <c r="M56">
        <v>1.4349928999999999</v>
      </c>
      <c r="N56">
        <v>1.5626480730000001</v>
      </c>
      <c r="O56">
        <v>1.4333403</v>
      </c>
      <c r="P56">
        <v>1.7018120000000001</v>
      </c>
    </row>
    <row r="57" spans="1:16" x14ac:dyDescent="0.2">
      <c r="A57" s="5">
        <f t="shared" si="0"/>
        <v>2002</v>
      </c>
      <c r="B57">
        <v>6.7000000000000002E-3</v>
      </c>
      <c r="C57">
        <v>0.231265</v>
      </c>
      <c r="D57">
        <v>0.38608136500000001</v>
      </c>
      <c r="E57">
        <v>0.50899233200000005</v>
      </c>
      <c r="F57">
        <v>0.66613830100000004</v>
      </c>
      <c r="G57">
        <v>0.79498863799999997</v>
      </c>
      <c r="H57">
        <v>0.90973658800000001</v>
      </c>
      <c r="I57">
        <v>1.0294999760000001</v>
      </c>
      <c r="J57">
        <v>1.1039371099999999</v>
      </c>
      <c r="K57">
        <v>1.094826922</v>
      </c>
      <c r="L57">
        <v>1.28846182</v>
      </c>
      <c r="M57">
        <v>1.4480751700000001</v>
      </c>
      <c r="N57">
        <v>1.5967901</v>
      </c>
      <c r="O57">
        <v>1.342783668</v>
      </c>
      <c r="P57">
        <v>1.6825219300000001</v>
      </c>
    </row>
    <row r="58" spans="1:16" x14ac:dyDescent="0.2">
      <c r="A58" s="5">
        <f t="shared" si="0"/>
        <v>2003</v>
      </c>
      <c r="B58">
        <v>6.4999999999999997E-3</v>
      </c>
      <c r="C58">
        <v>0.27606999999999998</v>
      </c>
      <c r="D58">
        <v>0.48928823799999999</v>
      </c>
      <c r="E58">
        <v>0.54655928200000004</v>
      </c>
      <c r="F58">
        <v>0.64893459499999995</v>
      </c>
      <c r="G58">
        <v>0.76704551399999998</v>
      </c>
      <c r="H58">
        <v>0.862457327</v>
      </c>
      <c r="I58">
        <v>0.95326739599999999</v>
      </c>
      <c r="J58">
        <v>1.081378341</v>
      </c>
      <c r="K58">
        <v>1.1997925700000001</v>
      </c>
      <c r="L58">
        <v>1.2000169700000001</v>
      </c>
      <c r="M58">
        <v>1.2055391799999999</v>
      </c>
      <c r="N58">
        <v>1.3615026649999999</v>
      </c>
      <c r="O58">
        <v>1.377197601</v>
      </c>
      <c r="P58">
        <v>1.69915317</v>
      </c>
    </row>
    <row r="59" spans="1:16" x14ac:dyDescent="0.2">
      <c r="A59" s="5">
        <f t="shared" si="0"/>
        <v>2004</v>
      </c>
      <c r="B59">
        <v>6.7000000000000002E-3</v>
      </c>
      <c r="C59">
        <v>0.13478499999999999</v>
      </c>
      <c r="D59">
        <v>0.40901797000000001</v>
      </c>
      <c r="E59">
        <v>0.58270198600000001</v>
      </c>
      <c r="F59">
        <v>0.64026062800000005</v>
      </c>
      <c r="G59">
        <v>0.75845813100000004</v>
      </c>
      <c r="H59">
        <v>0.888571047</v>
      </c>
      <c r="I59">
        <v>0.92411166499999997</v>
      </c>
      <c r="J59">
        <v>1.0352945520000001</v>
      </c>
      <c r="K59">
        <v>1.161821378</v>
      </c>
      <c r="L59">
        <v>1.1096824380000001</v>
      </c>
      <c r="M59">
        <v>1.160295818</v>
      </c>
      <c r="N59">
        <v>1.333459146</v>
      </c>
      <c r="O59">
        <v>1.2810300889999999</v>
      </c>
      <c r="P59">
        <v>1.2132510700000001</v>
      </c>
    </row>
    <row r="60" spans="1:16" x14ac:dyDescent="0.2">
      <c r="A60" s="5">
        <f t="shared" si="0"/>
        <v>2005</v>
      </c>
      <c r="B60">
        <v>6.6E-3</v>
      </c>
      <c r="C60">
        <v>0.28263899999999997</v>
      </c>
      <c r="D60">
        <v>0.34639855600000002</v>
      </c>
      <c r="E60">
        <v>0.50825602700000005</v>
      </c>
      <c r="F60">
        <v>0.64190091800000004</v>
      </c>
      <c r="G60">
        <v>0.74104308500000005</v>
      </c>
      <c r="H60">
        <v>0.88173943099999996</v>
      </c>
      <c r="I60">
        <v>0.95378384400000005</v>
      </c>
      <c r="J60">
        <v>1.0624631840000001</v>
      </c>
      <c r="K60">
        <v>1.0962984099999999</v>
      </c>
      <c r="L60">
        <v>1.2247241790000001</v>
      </c>
      <c r="M60">
        <v>1.27560092</v>
      </c>
      <c r="N60">
        <v>1.25146073</v>
      </c>
      <c r="O60">
        <v>1.174224326</v>
      </c>
      <c r="P60">
        <v>1.3729742490000001</v>
      </c>
    </row>
    <row r="61" spans="1:16" x14ac:dyDescent="0.2">
      <c r="A61" s="5">
        <f t="shared" si="0"/>
        <v>2006</v>
      </c>
      <c r="B61">
        <v>6.6E-3</v>
      </c>
      <c r="C61">
        <v>0.174065</v>
      </c>
      <c r="D61">
        <v>0.30511706</v>
      </c>
      <c r="E61">
        <v>0.44741953099999998</v>
      </c>
      <c r="F61">
        <v>0.60596206399999997</v>
      </c>
      <c r="G61">
        <v>0.75457959399999996</v>
      </c>
      <c r="H61">
        <v>0.852636744</v>
      </c>
      <c r="I61">
        <v>0.95207157899999995</v>
      </c>
      <c r="J61">
        <v>1.064660379</v>
      </c>
      <c r="K61">
        <v>1.1144682800000001</v>
      </c>
      <c r="L61">
        <v>1.2192204369999999</v>
      </c>
      <c r="M61">
        <v>1.2340434680000001</v>
      </c>
      <c r="N61">
        <v>1.282166044</v>
      </c>
      <c r="O61">
        <v>1.39935871</v>
      </c>
      <c r="P61">
        <v>1.4617772899999999</v>
      </c>
    </row>
    <row r="62" spans="1:16" x14ac:dyDescent="0.2">
      <c r="A62" s="5">
        <f t="shared" si="0"/>
        <v>2007</v>
      </c>
      <c r="B62">
        <v>6.6333329999999999E-3</v>
      </c>
      <c r="C62">
        <v>0.154728</v>
      </c>
      <c r="D62">
        <v>0.346450376</v>
      </c>
      <c r="E62">
        <v>0.50595245799999999</v>
      </c>
      <c r="F62">
        <v>0.64108189999999998</v>
      </c>
      <c r="G62">
        <v>0.78121324000000003</v>
      </c>
      <c r="H62">
        <v>0.96184033999999996</v>
      </c>
      <c r="I62">
        <v>1.09794638</v>
      </c>
      <c r="J62">
        <v>1.1818616099999999</v>
      </c>
      <c r="K62">
        <v>1.27493799</v>
      </c>
      <c r="L62">
        <v>1.3041845299999999</v>
      </c>
      <c r="M62">
        <v>1.47701463</v>
      </c>
      <c r="N62">
        <v>1.5001639200000001</v>
      </c>
      <c r="O62">
        <v>1.7376032299999999</v>
      </c>
      <c r="P62">
        <v>1.52026134</v>
      </c>
    </row>
    <row r="63" spans="1:16" x14ac:dyDescent="0.2">
      <c r="A63" s="5">
        <f t="shared" si="0"/>
        <v>2008</v>
      </c>
      <c r="B63">
        <v>6.6111110000000002E-3</v>
      </c>
      <c r="C63">
        <v>0.2076326</v>
      </c>
      <c r="D63">
        <v>0.32965354099999999</v>
      </c>
      <c r="E63">
        <v>0.51957448299999998</v>
      </c>
      <c r="F63">
        <v>0.65228515399999998</v>
      </c>
      <c r="G63">
        <v>0.77404446000000005</v>
      </c>
      <c r="H63">
        <v>0.90267483500000001</v>
      </c>
      <c r="I63">
        <v>1.049082275</v>
      </c>
      <c r="J63">
        <v>1.1185356500000001</v>
      </c>
      <c r="K63">
        <v>1.28179423</v>
      </c>
      <c r="L63">
        <v>1.4208071</v>
      </c>
      <c r="M63">
        <v>1.5240582300000001</v>
      </c>
      <c r="N63">
        <v>1.5526720899999999</v>
      </c>
      <c r="O63">
        <v>1.9211944700000001</v>
      </c>
      <c r="P63">
        <v>1.65965238</v>
      </c>
    </row>
    <row r="64" spans="1:16" x14ac:dyDescent="0.2">
      <c r="A64" s="5">
        <f t="shared" si="0"/>
        <v>2009</v>
      </c>
      <c r="B64">
        <v>6.6044440000000001E-3</v>
      </c>
      <c r="C64">
        <v>0.135797</v>
      </c>
      <c r="D64">
        <v>0.339597386</v>
      </c>
      <c r="E64">
        <v>0.52592318500000002</v>
      </c>
      <c r="F64">
        <v>0.70446937300000001</v>
      </c>
      <c r="G64">
        <v>0.87885154099999996</v>
      </c>
      <c r="H64">
        <v>1.001725644</v>
      </c>
      <c r="I64">
        <v>1.1254004</v>
      </c>
      <c r="J64">
        <v>1.39856113</v>
      </c>
      <c r="K64">
        <v>1.49005817</v>
      </c>
      <c r="L64">
        <v>1.5632283600000001</v>
      </c>
      <c r="M64">
        <v>1.6136672400000001</v>
      </c>
      <c r="N64">
        <v>1.81413939</v>
      </c>
      <c r="O64">
        <v>1.99574433</v>
      </c>
      <c r="P64">
        <v>2.2298296799999999</v>
      </c>
    </row>
    <row r="65" spans="1:17" x14ac:dyDescent="0.2">
      <c r="A65" s="5">
        <f t="shared" si="0"/>
        <v>2010</v>
      </c>
      <c r="B65">
        <v>4.9767699999999998E-2</v>
      </c>
      <c r="C65">
        <v>0.17485600000000001</v>
      </c>
      <c r="D65">
        <v>0.38297868699999998</v>
      </c>
      <c r="E65">
        <v>0.48948259100000002</v>
      </c>
      <c r="F65">
        <v>0.66449410200000003</v>
      </c>
      <c r="G65">
        <v>0.91516265600000002</v>
      </c>
      <c r="H65">
        <v>1.11856036</v>
      </c>
      <c r="I65">
        <v>1.2609021</v>
      </c>
      <c r="J65">
        <v>1.3711128800000001</v>
      </c>
      <c r="K65">
        <v>1.5874197000000001</v>
      </c>
      <c r="L65">
        <v>1.6586642899999999</v>
      </c>
      <c r="M65">
        <v>1.9240474999999999</v>
      </c>
      <c r="N65">
        <v>1.92283575</v>
      </c>
      <c r="O65">
        <v>2.07927632</v>
      </c>
      <c r="P65">
        <v>2.3162119900000002</v>
      </c>
    </row>
    <row r="66" spans="1:17" x14ac:dyDescent="0.2">
      <c r="A66" s="5">
        <f t="shared" si="0"/>
        <v>2011</v>
      </c>
      <c r="B66">
        <v>3.0688206999999999E-2</v>
      </c>
      <c r="C66">
        <v>0.204737208</v>
      </c>
      <c r="D66">
        <v>0.29041160900000001</v>
      </c>
      <c r="E66">
        <v>0.50868443200000002</v>
      </c>
      <c r="F66">
        <v>0.66511497600000002</v>
      </c>
      <c r="G66">
        <v>0.808472144</v>
      </c>
      <c r="H66">
        <v>0.97573500599999996</v>
      </c>
      <c r="I66">
        <v>1.22470357</v>
      </c>
      <c r="J66">
        <v>1.3464160999999999</v>
      </c>
      <c r="K66">
        <v>1.5176902999999999</v>
      </c>
      <c r="L66">
        <v>1.58467716</v>
      </c>
      <c r="M66">
        <v>1.6210097299999999</v>
      </c>
      <c r="N66">
        <v>2.17603071</v>
      </c>
      <c r="O66">
        <v>1.75379734</v>
      </c>
      <c r="P66">
        <v>2.28679933</v>
      </c>
    </row>
    <row r="67" spans="1:17" x14ac:dyDescent="0.2">
      <c r="A67" s="5">
        <f t="shared" si="0"/>
        <v>2012</v>
      </c>
      <c r="B67">
        <v>2.9020117000000002E-2</v>
      </c>
      <c r="C67">
        <v>0.14197272499999999</v>
      </c>
      <c r="D67">
        <v>0.27036007899999998</v>
      </c>
      <c r="E67">
        <v>0.40963897399999999</v>
      </c>
      <c r="F67">
        <v>0.64271115599999995</v>
      </c>
      <c r="G67">
        <v>0.82371985199999997</v>
      </c>
      <c r="H67">
        <v>0.97437947599999997</v>
      </c>
      <c r="I67">
        <v>1.17166434</v>
      </c>
      <c r="J67">
        <v>1.3061895299999999</v>
      </c>
      <c r="K67">
        <v>1.51921456</v>
      </c>
      <c r="L67">
        <v>1.6142341899999999</v>
      </c>
      <c r="M67">
        <v>1.64407634</v>
      </c>
      <c r="N67">
        <v>1.71695646</v>
      </c>
      <c r="O67">
        <v>2.0401804800000001</v>
      </c>
      <c r="P67">
        <v>2.0862588899999999</v>
      </c>
    </row>
    <row r="68" spans="1:17" x14ac:dyDescent="0.2">
      <c r="A68" s="5">
        <f t="shared" si="0"/>
        <v>2013</v>
      </c>
      <c r="B68">
        <v>9.4955100000000001E-2</v>
      </c>
      <c r="C68">
        <v>0.1439405</v>
      </c>
      <c r="D68">
        <v>0.28855872300000002</v>
      </c>
      <c r="E68">
        <v>0.44197592200000002</v>
      </c>
      <c r="F68">
        <v>0.56424349799999995</v>
      </c>
      <c r="G68">
        <v>0.78199227999999998</v>
      </c>
      <c r="H68">
        <v>1.13146386</v>
      </c>
      <c r="I68">
        <v>1.2839594700000001</v>
      </c>
      <c r="J68">
        <v>1.4259477</v>
      </c>
      <c r="K68">
        <v>1.69200945</v>
      </c>
      <c r="L68">
        <v>1.8337709099999999</v>
      </c>
      <c r="M68">
        <v>1.80581269</v>
      </c>
      <c r="N68">
        <v>1.96027938</v>
      </c>
      <c r="O68">
        <v>2.1865804500000001</v>
      </c>
      <c r="P68">
        <v>2.20673042</v>
      </c>
    </row>
    <row r="69" spans="1:17" x14ac:dyDescent="0.2">
      <c r="A69" s="5">
        <f t="shared" si="0"/>
        <v>2014</v>
      </c>
      <c r="B69">
        <v>1.4342608999999999E-2</v>
      </c>
      <c r="C69">
        <v>0.19287000000000001</v>
      </c>
      <c r="D69">
        <v>0.31631329800000002</v>
      </c>
      <c r="E69">
        <v>0.45464192399999998</v>
      </c>
      <c r="F69">
        <v>0.61695911599999997</v>
      </c>
      <c r="G69">
        <v>0.75100178399999995</v>
      </c>
      <c r="H69">
        <v>0.89350185900000001</v>
      </c>
      <c r="I69">
        <v>1.1541569599999999</v>
      </c>
      <c r="J69">
        <v>1.3099915099999999</v>
      </c>
      <c r="K69">
        <v>1.370274953</v>
      </c>
      <c r="L69">
        <v>1.6915376499999999</v>
      </c>
      <c r="M69">
        <v>1.8146651300000001</v>
      </c>
      <c r="N69">
        <v>1.73304554</v>
      </c>
      <c r="O69">
        <v>1.65809597</v>
      </c>
      <c r="P69">
        <v>2.2359191699999998</v>
      </c>
    </row>
    <row r="70" spans="1:17" x14ac:dyDescent="0.2">
      <c r="A70" s="5">
        <f t="shared" si="0"/>
        <v>2015</v>
      </c>
      <c r="B70">
        <v>2.5182262E-2</v>
      </c>
      <c r="C70">
        <v>0.18132380300000001</v>
      </c>
      <c r="D70">
        <v>0.403636104</v>
      </c>
      <c r="E70">
        <v>0.46143520900000001</v>
      </c>
      <c r="F70">
        <v>0.57039865099999998</v>
      </c>
      <c r="G70">
        <v>0.68950808600000002</v>
      </c>
      <c r="H70">
        <v>0.78634150400000002</v>
      </c>
      <c r="I70">
        <v>0.887828489</v>
      </c>
      <c r="J70">
        <v>1.1461250590000001</v>
      </c>
      <c r="K70">
        <v>1.2027942300000001</v>
      </c>
      <c r="L70">
        <v>1.35536451</v>
      </c>
      <c r="M70">
        <v>1.9142081799999999</v>
      </c>
      <c r="N70">
        <v>1.4502281699999999</v>
      </c>
      <c r="O70">
        <v>1.6169386699999999</v>
      </c>
      <c r="P70">
        <v>2.6267389400000001</v>
      </c>
    </row>
    <row r="71" spans="1:17" x14ac:dyDescent="0.2">
      <c r="A71" s="5">
        <f t="shared" si="0"/>
        <v>2016</v>
      </c>
      <c r="B71">
        <v>2.5182262E-2</v>
      </c>
      <c r="C71">
        <v>0.18132380300000001</v>
      </c>
      <c r="D71">
        <v>0.40746131899999999</v>
      </c>
      <c r="E71">
        <v>0.53097147499999997</v>
      </c>
      <c r="F71">
        <v>0.55728011200000005</v>
      </c>
      <c r="G71">
        <v>0.64774003700000005</v>
      </c>
      <c r="H71">
        <v>0.73183894900000002</v>
      </c>
      <c r="I71">
        <v>0.80106785599999997</v>
      </c>
      <c r="J71">
        <v>0.94333302799999996</v>
      </c>
      <c r="K71">
        <v>1.044152878</v>
      </c>
      <c r="L71">
        <v>1.2063350399999999</v>
      </c>
      <c r="M71">
        <v>1.47062</v>
      </c>
      <c r="N71">
        <v>1.653405</v>
      </c>
      <c r="O71">
        <v>1.8091569999999999</v>
      </c>
      <c r="P71">
        <v>1.961838</v>
      </c>
    </row>
    <row r="72" spans="1:17" x14ac:dyDescent="0.2">
      <c r="A72" s="5">
        <f t="shared" si="0"/>
        <v>2017</v>
      </c>
      <c r="B72">
        <v>2.5182262E-2</v>
      </c>
      <c r="C72">
        <v>0.19111972099999999</v>
      </c>
      <c r="D72">
        <v>0.40397703499999998</v>
      </c>
      <c r="E72">
        <v>0.49775393800000001</v>
      </c>
      <c r="F72">
        <v>0.65100272199999998</v>
      </c>
      <c r="G72">
        <v>0.69424863199999998</v>
      </c>
      <c r="H72">
        <v>0.75042602700000005</v>
      </c>
      <c r="I72">
        <v>0.82689628599999998</v>
      </c>
      <c r="J72">
        <v>0.893323851</v>
      </c>
      <c r="K72">
        <v>0.91145142700000004</v>
      </c>
      <c r="L72">
        <v>1.0183902929999999</v>
      </c>
      <c r="M72">
        <v>1.084500526</v>
      </c>
      <c r="N72">
        <v>1.614468</v>
      </c>
      <c r="O72">
        <v>1.7979560000000001</v>
      </c>
      <c r="P72">
        <v>1.9536549999999999</v>
      </c>
    </row>
    <row r="73" spans="1:17" x14ac:dyDescent="0.2">
      <c r="A73" s="5">
        <f t="shared" si="0"/>
        <v>2018</v>
      </c>
      <c r="B73">
        <v>2.5182262E-2</v>
      </c>
      <c r="C73">
        <v>0.18622176200000001</v>
      </c>
      <c r="D73">
        <v>0.37998574200000002</v>
      </c>
      <c r="E73">
        <v>0.465682824</v>
      </c>
      <c r="F73">
        <v>0.57263263600000003</v>
      </c>
      <c r="G73">
        <v>0.73413496199999995</v>
      </c>
      <c r="H73">
        <v>0.80960257899999999</v>
      </c>
      <c r="I73">
        <v>0.85461913199999995</v>
      </c>
      <c r="J73">
        <v>0.90422024599999995</v>
      </c>
      <c r="K73">
        <v>1.0452852450000001</v>
      </c>
      <c r="L73">
        <v>0.98276644199999996</v>
      </c>
      <c r="M73">
        <v>1.4152640000000001</v>
      </c>
      <c r="N73">
        <v>1.5745579999999999</v>
      </c>
      <c r="O73">
        <v>1.7412190000000001</v>
      </c>
      <c r="P73">
        <v>1.924661</v>
      </c>
    </row>
    <row r="74" spans="1:17" x14ac:dyDescent="0.2">
      <c r="A74" s="5">
        <f t="shared" si="0"/>
        <v>2019</v>
      </c>
      <c r="B74">
        <v>2.5182262E-2</v>
      </c>
      <c r="C74">
        <v>0.18622176200000001</v>
      </c>
      <c r="D74">
        <v>0.28181</v>
      </c>
      <c r="E74">
        <v>0.37087799999999999</v>
      </c>
      <c r="F74">
        <v>0.45730799999999999</v>
      </c>
      <c r="G74">
        <v>0.54496500000000003</v>
      </c>
      <c r="H74">
        <v>0.65503100000000003</v>
      </c>
      <c r="I74">
        <v>0.77353799999999995</v>
      </c>
      <c r="J74">
        <v>0.90776599999999996</v>
      </c>
      <c r="K74">
        <v>1.0414410000000001</v>
      </c>
      <c r="L74">
        <v>1.2096830000000001</v>
      </c>
      <c r="M74">
        <v>1.3511500000000001</v>
      </c>
      <c r="N74">
        <v>1.5403</v>
      </c>
      <c r="O74">
        <v>1.700205</v>
      </c>
      <c r="P74">
        <v>1.8668210000000001</v>
      </c>
    </row>
    <row r="75" spans="1:17" x14ac:dyDescent="0.2">
      <c r="B75" t="s">
        <v>9</v>
      </c>
    </row>
    <row r="76" spans="1:17" x14ac:dyDescent="0.2">
      <c r="A76" s="5">
        <v>1964</v>
      </c>
      <c r="C76">
        <v>8.4881665999999995E-2</v>
      </c>
      <c r="D76">
        <v>0.195868126</v>
      </c>
      <c r="E76">
        <v>0.31376278800000001</v>
      </c>
      <c r="F76">
        <v>0.459295544</v>
      </c>
      <c r="G76">
        <v>0.58862360199999997</v>
      </c>
      <c r="H76">
        <v>0.69781833100000001</v>
      </c>
      <c r="I76">
        <v>0.79679873899999998</v>
      </c>
      <c r="J76">
        <v>0.91486126300000004</v>
      </c>
      <c r="K76">
        <v>1.0569570109999999</v>
      </c>
      <c r="L76">
        <v>1.147231476</v>
      </c>
      <c r="M76">
        <v>1.290106451</v>
      </c>
      <c r="N76">
        <v>1.3879178889999999</v>
      </c>
      <c r="O76">
        <v>1.4316667599999999</v>
      </c>
      <c r="P76">
        <v>1.4070027190000001</v>
      </c>
      <c r="Q76">
        <v>1.522866931</v>
      </c>
    </row>
    <row r="77" spans="1:17" x14ac:dyDescent="0.2">
      <c r="A77" s="5">
        <f>A76+1</f>
        <v>1965</v>
      </c>
      <c r="C77">
        <v>8.4881665999999995E-2</v>
      </c>
      <c r="D77">
        <v>0.195868126</v>
      </c>
      <c r="E77">
        <v>0.31376278800000001</v>
      </c>
      <c r="F77">
        <v>0.459295544</v>
      </c>
      <c r="G77">
        <v>0.58862360199999997</v>
      </c>
      <c r="H77">
        <v>0.69781833100000001</v>
      </c>
      <c r="I77">
        <v>0.79679873899999998</v>
      </c>
      <c r="J77">
        <v>0.91486126300000004</v>
      </c>
      <c r="K77">
        <v>1.0569570109999999</v>
      </c>
      <c r="L77">
        <v>1.147231476</v>
      </c>
      <c r="M77">
        <v>1.290106451</v>
      </c>
      <c r="N77">
        <v>1.3879178889999999</v>
      </c>
      <c r="O77">
        <v>1.4316667599999999</v>
      </c>
      <c r="P77">
        <v>1.4070027190000001</v>
      </c>
      <c r="Q77">
        <v>1.522866931</v>
      </c>
    </row>
    <row r="78" spans="1:17" x14ac:dyDescent="0.2">
      <c r="A78" s="5">
        <f t="shared" ref="A78:A131" si="1">A77+1</f>
        <v>1966</v>
      </c>
      <c r="C78">
        <v>8.4881665999999995E-2</v>
      </c>
      <c r="D78">
        <v>0.195868126</v>
      </c>
      <c r="E78">
        <v>0.31376278800000001</v>
      </c>
      <c r="F78">
        <v>0.459295544</v>
      </c>
      <c r="G78">
        <v>0.58862360199999997</v>
      </c>
      <c r="H78">
        <v>0.69781833100000001</v>
      </c>
      <c r="I78">
        <v>0.79679873899999998</v>
      </c>
      <c r="J78">
        <v>0.91486126300000004</v>
      </c>
      <c r="K78">
        <v>1.0569570109999999</v>
      </c>
      <c r="L78">
        <v>1.147231476</v>
      </c>
      <c r="M78">
        <v>1.290106451</v>
      </c>
      <c r="N78">
        <v>1.3879178889999999</v>
      </c>
      <c r="O78">
        <v>1.4316667599999999</v>
      </c>
      <c r="P78">
        <v>1.4070027190000001</v>
      </c>
      <c r="Q78">
        <v>1.522866931</v>
      </c>
    </row>
    <row r="79" spans="1:17" x14ac:dyDescent="0.2">
      <c r="A79" s="5">
        <f t="shared" si="1"/>
        <v>1967</v>
      </c>
      <c r="C79">
        <v>8.4881665999999995E-2</v>
      </c>
      <c r="D79">
        <v>0.195868126</v>
      </c>
      <c r="E79">
        <v>0.31376278800000001</v>
      </c>
      <c r="F79">
        <v>0.459295544</v>
      </c>
      <c r="G79">
        <v>0.58862360199999997</v>
      </c>
      <c r="H79">
        <v>0.69781833100000001</v>
      </c>
      <c r="I79">
        <v>0.79679873899999998</v>
      </c>
      <c r="J79">
        <v>0.91486126300000004</v>
      </c>
      <c r="K79">
        <v>1.0569570109999999</v>
      </c>
      <c r="L79">
        <v>1.147231476</v>
      </c>
      <c r="M79">
        <v>1.290106451</v>
      </c>
      <c r="N79">
        <v>1.3879178889999999</v>
      </c>
      <c r="O79">
        <v>1.4316667599999999</v>
      </c>
      <c r="P79">
        <v>1.4070027190000001</v>
      </c>
      <c r="Q79">
        <v>1.522866931</v>
      </c>
    </row>
    <row r="80" spans="1:17" x14ac:dyDescent="0.2">
      <c r="A80" s="5">
        <f t="shared" si="1"/>
        <v>1968</v>
      </c>
      <c r="C80">
        <v>8.4881665999999995E-2</v>
      </c>
      <c r="D80">
        <v>0.195868126</v>
      </c>
      <c r="E80">
        <v>0.31376278800000001</v>
      </c>
      <c r="F80">
        <v>0.459295544</v>
      </c>
      <c r="G80">
        <v>0.58862360199999997</v>
      </c>
      <c r="H80">
        <v>0.69781833100000001</v>
      </c>
      <c r="I80">
        <v>0.79679873899999998</v>
      </c>
      <c r="J80">
        <v>0.91486126300000004</v>
      </c>
      <c r="K80">
        <v>1.0569570109999999</v>
      </c>
      <c r="L80">
        <v>1.147231476</v>
      </c>
      <c r="M80">
        <v>1.290106451</v>
      </c>
      <c r="N80">
        <v>1.3879178889999999</v>
      </c>
      <c r="O80">
        <v>1.4316667599999999</v>
      </c>
      <c r="P80">
        <v>1.4070027190000001</v>
      </c>
      <c r="Q80">
        <v>1.522866931</v>
      </c>
    </row>
    <row r="81" spans="1:17" x14ac:dyDescent="0.2">
      <c r="A81" s="5">
        <f t="shared" si="1"/>
        <v>1969</v>
      </c>
      <c r="C81">
        <v>8.4881665999999995E-2</v>
      </c>
      <c r="D81">
        <v>0.195868126</v>
      </c>
      <c r="E81">
        <v>0.31376278800000001</v>
      </c>
      <c r="F81">
        <v>0.459295544</v>
      </c>
      <c r="G81">
        <v>0.58862360199999997</v>
      </c>
      <c r="H81">
        <v>0.69781833100000001</v>
      </c>
      <c r="I81">
        <v>0.79679873899999998</v>
      </c>
      <c r="J81">
        <v>0.91486126300000004</v>
      </c>
      <c r="K81">
        <v>1.0569570109999999</v>
      </c>
      <c r="L81">
        <v>1.147231476</v>
      </c>
      <c r="M81">
        <v>1.290106451</v>
      </c>
      <c r="N81">
        <v>1.3879178889999999</v>
      </c>
      <c r="O81">
        <v>1.4316667599999999</v>
      </c>
      <c r="P81">
        <v>1.4070027190000001</v>
      </c>
      <c r="Q81">
        <v>1.522866931</v>
      </c>
    </row>
    <row r="82" spans="1:17" x14ac:dyDescent="0.2">
      <c r="A82" s="5">
        <f t="shared" si="1"/>
        <v>1970</v>
      </c>
      <c r="C82">
        <v>8.4881665999999995E-2</v>
      </c>
      <c r="D82">
        <v>0.195868126</v>
      </c>
      <c r="E82">
        <v>0.31376278800000001</v>
      </c>
      <c r="F82">
        <v>0.459295544</v>
      </c>
      <c r="G82">
        <v>0.58862360199999997</v>
      </c>
      <c r="H82">
        <v>0.69781833100000001</v>
      </c>
      <c r="I82">
        <v>0.79679873899999998</v>
      </c>
      <c r="J82">
        <v>0.91486126300000004</v>
      </c>
      <c r="K82">
        <v>1.0569570109999999</v>
      </c>
      <c r="L82">
        <v>1.147231476</v>
      </c>
      <c r="M82">
        <v>1.290106451</v>
      </c>
      <c r="N82">
        <v>1.3879178889999999</v>
      </c>
      <c r="O82">
        <v>1.4316667599999999</v>
      </c>
      <c r="P82">
        <v>1.4070027190000001</v>
      </c>
      <c r="Q82">
        <v>1.522866931</v>
      </c>
    </row>
    <row r="83" spans="1:17" x14ac:dyDescent="0.2">
      <c r="A83" s="5">
        <f t="shared" si="1"/>
        <v>1971</v>
      </c>
      <c r="C83">
        <v>8.4881665999999995E-2</v>
      </c>
      <c r="D83">
        <v>0.195868126</v>
      </c>
      <c r="E83">
        <v>0.31376278800000001</v>
      </c>
      <c r="F83">
        <v>0.459295544</v>
      </c>
      <c r="G83">
        <v>0.58862360199999997</v>
      </c>
      <c r="H83">
        <v>0.69781833100000001</v>
      </c>
      <c r="I83">
        <v>0.79679873899999998</v>
      </c>
      <c r="J83">
        <v>0.91486126300000004</v>
      </c>
      <c r="K83">
        <v>1.0569570109999999</v>
      </c>
      <c r="L83">
        <v>1.147231476</v>
      </c>
      <c r="M83">
        <v>1.290106451</v>
      </c>
      <c r="N83">
        <v>1.3879178889999999</v>
      </c>
      <c r="O83">
        <v>1.4316667599999999</v>
      </c>
      <c r="P83">
        <v>1.4070027190000001</v>
      </c>
      <c r="Q83">
        <v>1.522866931</v>
      </c>
    </row>
    <row r="84" spans="1:17" x14ac:dyDescent="0.2">
      <c r="A84" s="5">
        <f t="shared" si="1"/>
        <v>1972</v>
      </c>
      <c r="C84">
        <v>8.4881665999999995E-2</v>
      </c>
      <c r="D84">
        <v>0.195868126</v>
      </c>
      <c r="E84">
        <v>0.31376278800000001</v>
      </c>
      <c r="F84">
        <v>0.459295544</v>
      </c>
      <c r="G84">
        <v>0.58862360199999997</v>
      </c>
      <c r="H84">
        <v>0.69781833100000001</v>
      </c>
      <c r="I84">
        <v>0.79679873899999998</v>
      </c>
      <c r="J84">
        <v>0.91486126300000004</v>
      </c>
      <c r="K84">
        <v>1.0569570109999999</v>
      </c>
      <c r="L84">
        <v>1.147231476</v>
      </c>
      <c r="M84">
        <v>1.290106451</v>
      </c>
      <c r="N84">
        <v>1.3879178889999999</v>
      </c>
      <c r="O84">
        <v>1.4316667599999999</v>
      </c>
      <c r="P84">
        <v>1.4070027190000001</v>
      </c>
      <c r="Q84">
        <v>1.522866931</v>
      </c>
    </row>
    <row r="85" spans="1:17" x14ac:dyDescent="0.2">
      <c r="A85" s="5">
        <f t="shared" si="1"/>
        <v>1973</v>
      </c>
      <c r="C85">
        <v>8.4881665999999995E-2</v>
      </c>
      <c r="D85">
        <v>0.195868126</v>
      </c>
      <c r="E85">
        <v>0.31376278800000001</v>
      </c>
      <c r="F85">
        <v>0.459295544</v>
      </c>
      <c r="G85">
        <v>0.58862360199999997</v>
      </c>
      <c r="H85">
        <v>0.69781833100000001</v>
      </c>
      <c r="I85">
        <v>0.79679873899999998</v>
      </c>
      <c r="J85">
        <v>0.91486126300000004</v>
      </c>
      <c r="K85">
        <v>1.0569570109999999</v>
      </c>
      <c r="L85">
        <v>1.147231476</v>
      </c>
      <c r="M85">
        <v>1.290106451</v>
      </c>
      <c r="N85">
        <v>1.3879178889999999</v>
      </c>
      <c r="O85">
        <v>1.4316667599999999</v>
      </c>
      <c r="P85">
        <v>1.4070027190000001</v>
      </c>
      <c r="Q85">
        <v>1.522866931</v>
      </c>
    </row>
    <row r="86" spans="1:17" x14ac:dyDescent="0.2">
      <c r="A86" s="5">
        <f t="shared" si="1"/>
        <v>1974</v>
      </c>
      <c r="C86">
        <v>8.4881665999999995E-2</v>
      </c>
      <c r="D86">
        <v>0.195868126</v>
      </c>
      <c r="E86">
        <v>0.31376278800000001</v>
      </c>
      <c r="F86">
        <v>0.459295544</v>
      </c>
      <c r="G86">
        <v>0.58862360199999997</v>
      </c>
      <c r="H86">
        <v>0.69781833100000001</v>
      </c>
      <c r="I86">
        <v>0.79679873899999998</v>
      </c>
      <c r="J86">
        <v>0.91486126300000004</v>
      </c>
      <c r="K86">
        <v>1.0569570109999999</v>
      </c>
      <c r="L86">
        <v>1.147231476</v>
      </c>
      <c r="M86">
        <v>1.290106451</v>
      </c>
      <c r="N86">
        <v>1.3879178889999999</v>
      </c>
      <c r="O86">
        <v>1.4316667599999999</v>
      </c>
      <c r="P86">
        <v>1.4070027190000001</v>
      </c>
      <c r="Q86">
        <v>1.522866931</v>
      </c>
    </row>
    <row r="87" spans="1:17" x14ac:dyDescent="0.2">
      <c r="A87" s="5">
        <f t="shared" si="1"/>
        <v>1975</v>
      </c>
      <c r="C87">
        <v>8.4881665999999995E-2</v>
      </c>
      <c r="D87">
        <v>0.195868126</v>
      </c>
      <c r="E87">
        <v>0.31376278800000001</v>
      </c>
      <c r="F87">
        <v>0.459295544</v>
      </c>
      <c r="G87">
        <v>0.58862360199999997</v>
      </c>
      <c r="H87">
        <v>0.69781833100000001</v>
      </c>
      <c r="I87">
        <v>0.79679873899999998</v>
      </c>
      <c r="J87">
        <v>0.91486126300000004</v>
      </c>
      <c r="K87">
        <v>1.0569570109999999</v>
      </c>
      <c r="L87">
        <v>1.147231476</v>
      </c>
      <c r="M87">
        <v>1.290106451</v>
      </c>
      <c r="N87">
        <v>1.3879178889999999</v>
      </c>
      <c r="O87">
        <v>1.4316667599999999</v>
      </c>
      <c r="P87">
        <v>1.4070027190000001</v>
      </c>
      <c r="Q87">
        <v>1.522866931</v>
      </c>
    </row>
    <row r="88" spans="1:17" x14ac:dyDescent="0.2">
      <c r="A88" s="5">
        <f t="shared" si="1"/>
        <v>1976</v>
      </c>
      <c r="C88">
        <v>8.4881665999999995E-2</v>
      </c>
      <c r="D88">
        <v>0.195868126</v>
      </c>
      <c r="E88">
        <v>0.31376278800000001</v>
      </c>
      <c r="F88">
        <v>0.459295544</v>
      </c>
      <c r="G88">
        <v>0.58862360199999997</v>
      </c>
      <c r="H88">
        <v>0.69781833100000001</v>
      </c>
      <c r="I88">
        <v>0.79679873899999998</v>
      </c>
      <c r="J88">
        <v>0.91486126300000004</v>
      </c>
      <c r="K88">
        <v>1.0569570109999999</v>
      </c>
      <c r="L88">
        <v>1.147231476</v>
      </c>
      <c r="M88">
        <v>1.290106451</v>
      </c>
      <c r="N88">
        <v>1.3879178889999999</v>
      </c>
      <c r="O88">
        <v>1.4316667599999999</v>
      </c>
      <c r="P88">
        <v>1.4070027190000001</v>
      </c>
      <c r="Q88">
        <v>1.522866931</v>
      </c>
    </row>
    <row r="89" spans="1:17" x14ac:dyDescent="0.2">
      <c r="A89" s="5">
        <f t="shared" si="1"/>
        <v>1977</v>
      </c>
      <c r="C89">
        <v>8.4881665999999995E-2</v>
      </c>
      <c r="D89">
        <v>0.195868126</v>
      </c>
      <c r="E89">
        <v>0.31376278800000001</v>
      </c>
      <c r="F89">
        <v>0.459295544</v>
      </c>
      <c r="G89">
        <v>0.58862360199999997</v>
      </c>
      <c r="H89">
        <v>0.69781833100000001</v>
      </c>
      <c r="I89">
        <v>0.79679873899999998</v>
      </c>
      <c r="J89">
        <v>0.91486126300000004</v>
      </c>
      <c r="K89">
        <v>1.0569570109999999</v>
      </c>
      <c r="L89">
        <v>1.147231476</v>
      </c>
      <c r="M89">
        <v>1.290106451</v>
      </c>
      <c r="N89">
        <v>1.3879178889999999</v>
      </c>
      <c r="O89">
        <v>1.4316667599999999</v>
      </c>
      <c r="P89">
        <v>1.4070027190000001</v>
      </c>
      <c r="Q89">
        <v>1.522866931</v>
      </c>
    </row>
    <row r="90" spans="1:17" x14ac:dyDescent="0.2">
      <c r="A90" s="5">
        <f t="shared" si="1"/>
        <v>1978</v>
      </c>
      <c r="C90">
        <v>8.4881665999999995E-2</v>
      </c>
      <c r="D90">
        <v>0.195868126</v>
      </c>
      <c r="E90">
        <v>0.31376278800000001</v>
      </c>
      <c r="F90">
        <v>0.459295544</v>
      </c>
      <c r="G90">
        <v>0.58862360199999997</v>
      </c>
      <c r="H90">
        <v>0.69781833100000001</v>
      </c>
      <c r="I90">
        <v>0.79679873899999998</v>
      </c>
      <c r="J90">
        <v>0.91486126300000004</v>
      </c>
      <c r="K90">
        <v>1.0569570109999999</v>
      </c>
      <c r="L90">
        <v>1.147231476</v>
      </c>
      <c r="M90">
        <v>1.290106451</v>
      </c>
      <c r="N90">
        <v>1.3879178889999999</v>
      </c>
      <c r="O90">
        <v>1.4316667599999999</v>
      </c>
      <c r="P90">
        <v>1.4070027190000001</v>
      </c>
      <c r="Q90">
        <v>1.522866931</v>
      </c>
    </row>
    <row r="91" spans="1:17" x14ac:dyDescent="0.2">
      <c r="A91" s="5">
        <f t="shared" si="1"/>
        <v>1979</v>
      </c>
      <c r="C91">
        <v>8.4881665999999995E-2</v>
      </c>
      <c r="D91">
        <v>0.195868126</v>
      </c>
      <c r="E91">
        <v>0.31376278800000001</v>
      </c>
      <c r="F91">
        <v>0.459295544</v>
      </c>
      <c r="G91">
        <v>0.58862360199999997</v>
      </c>
      <c r="H91">
        <v>0.69781833100000001</v>
      </c>
      <c r="I91">
        <v>0.79679873899999998</v>
      </c>
      <c r="J91">
        <v>0.91486126300000004</v>
      </c>
      <c r="K91">
        <v>1.0569570109999999</v>
      </c>
      <c r="L91">
        <v>1.147231476</v>
      </c>
      <c r="M91">
        <v>1.290106451</v>
      </c>
      <c r="N91">
        <v>1.3879178889999999</v>
      </c>
      <c r="O91">
        <v>1.4316667599999999</v>
      </c>
      <c r="P91">
        <v>1.4070027190000001</v>
      </c>
      <c r="Q91">
        <v>1.522866931</v>
      </c>
    </row>
    <row r="92" spans="1:17" x14ac:dyDescent="0.2">
      <c r="A92" s="5">
        <f t="shared" si="1"/>
        <v>1980</v>
      </c>
      <c r="C92">
        <v>8.4881665999999995E-2</v>
      </c>
      <c r="D92">
        <v>0.195868126</v>
      </c>
      <c r="E92">
        <v>0.31376278800000001</v>
      </c>
      <c r="F92">
        <v>0.459295544</v>
      </c>
      <c r="G92">
        <v>0.58862360199999997</v>
      </c>
      <c r="H92">
        <v>0.69781833100000001</v>
      </c>
      <c r="I92">
        <v>0.79679873899999998</v>
      </c>
      <c r="J92">
        <v>0.91486126300000004</v>
      </c>
      <c r="K92">
        <v>1.0569570109999999</v>
      </c>
      <c r="L92">
        <v>1.147231476</v>
      </c>
      <c r="M92">
        <v>1.290106451</v>
      </c>
      <c r="N92">
        <v>1.3879178889999999</v>
      </c>
      <c r="O92">
        <v>1.4316667599999999</v>
      </c>
      <c r="P92">
        <v>1.4070027190000001</v>
      </c>
      <c r="Q92">
        <v>1.522866931</v>
      </c>
    </row>
    <row r="93" spans="1:17" x14ac:dyDescent="0.2">
      <c r="A93" s="5">
        <f t="shared" si="1"/>
        <v>1981</v>
      </c>
      <c r="C93">
        <v>8.4881665999999995E-2</v>
      </c>
      <c r="D93">
        <v>0.195868126</v>
      </c>
      <c r="E93">
        <v>0.31376278800000001</v>
      </c>
      <c r="F93">
        <v>0.459295544</v>
      </c>
      <c r="G93">
        <v>0.58862360199999997</v>
      </c>
      <c r="H93">
        <v>0.69781833100000001</v>
      </c>
      <c r="I93">
        <v>0.79679873899999998</v>
      </c>
      <c r="J93">
        <v>0.91486126300000004</v>
      </c>
      <c r="K93">
        <v>1.0569570109999999</v>
      </c>
      <c r="L93">
        <v>1.147231476</v>
      </c>
      <c r="M93">
        <v>1.290106451</v>
      </c>
      <c r="N93">
        <v>1.3879178889999999</v>
      </c>
      <c r="O93">
        <v>1.4316667599999999</v>
      </c>
      <c r="P93">
        <v>1.4070027190000001</v>
      </c>
      <c r="Q93">
        <v>1.522866931</v>
      </c>
    </row>
    <row r="94" spans="1:17" x14ac:dyDescent="0.2">
      <c r="A94" s="5">
        <f t="shared" si="1"/>
        <v>1982</v>
      </c>
      <c r="C94">
        <v>8.4881665999999995E-2</v>
      </c>
      <c r="D94">
        <v>0.195868126</v>
      </c>
      <c r="E94">
        <v>0.31376278800000001</v>
      </c>
      <c r="F94">
        <v>0.459295544</v>
      </c>
      <c r="G94">
        <v>0.58862360199999997</v>
      </c>
      <c r="H94">
        <v>0.69781833100000001</v>
      </c>
      <c r="I94">
        <v>0.79679873899999998</v>
      </c>
      <c r="J94">
        <v>0.91486126300000004</v>
      </c>
      <c r="K94">
        <v>1.0569570109999999</v>
      </c>
      <c r="L94">
        <v>1.147231476</v>
      </c>
      <c r="M94">
        <v>1.290106451</v>
      </c>
      <c r="N94">
        <v>1.3879178889999999</v>
      </c>
      <c r="O94">
        <v>1.4316667599999999</v>
      </c>
      <c r="P94">
        <v>1.4070027190000001</v>
      </c>
      <c r="Q94">
        <v>1.522866931</v>
      </c>
    </row>
    <row r="95" spans="1:17" x14ac:dyDescent="0.2">
      <c r="A95" s="5">
        <f t="shared" si="1"/>
        <v>1983</v>
      </c>
      <c r="C95">
        <v>8.4881665999999995E-2</v>
      </c>
      <c r="D95">
        <v>0.195868126</v>
      </c>
      <c r="E95">
        <v>0.31376278800000001</v>
      </c>
      <c r="F95">
        <v>0.459295544</v>
      </c>
      <c r="G95">
        <v>0.58862360199999997</v>
      </c>
      <c r="H95">
        <v>0.69781833100000001</v>
      </c>
      <c r="I95">
        <v>0.79679873899999998</v>
      </c>
      <c r="J95">
        <v>0.91486126300000004</v>
      </c>
      <c r="K95">
        <v>1.0569570109999999</v>
      </c>
      <c r="L95">
        <v>1.147231476</v>
      </c>
      <c r="M95">
        <v>1.290106451</v>
      </c>
      <c r="N95">
        <v>1.3879178889999999</v>
      </c>
      <c r="O95">
        <v>1.4316667599999999</v>
      </c>
      <c r="P95">
        <v>1.4070027190000001</v>
      </c>
      <c r="Q95">
        <v>1.522866931</v>
      </c>
    </row>
    <row r="96" spans="1:17" x14ac:dyDescent="0.2">
      <c r="A96" s="5">
        <f t="shared" si="1"/>
        <v>1984</v>
      </c>
      <c r="C96">
        <v>8.4881665999999995E-2</v>
      </c>
      <c r="D96">
        <v>0.195868126</v>
      </c>
      <c r="E96">
        <v>0.31376278800000001</v>
      </c>
      <c r="F96">
        <v>0.459295544</v>
      </c>
      <c r="G96">
        <v>0.58862360199999997</v>
      </c>
      <c r="H96">
        <v>0.69781833100000001</v>
      </c>
      <c r="I96">
        <v>0.79679873899999998</v>
      </c>
      <c r="J96">
        <v>0.91486126300000004</v>
      </c>
      <c r="K96">
        <v>1.0569570109999999</v>
      </c>
      <c r="L96">
        <v>1.147231476</v>
      </c>
      <c r="M96">
        <v>1.290106451</v>
      </c>
      <c r="N96">
        <v>1.3879178889999999</v>
      </c>
      <c r="O96">
        <v>1.4316667599999999</v>
      </c>
      <c r="P96">
        <v>1.4070027190000001</v>
      </c>
      <c r="Q96">
        <v>1.522866931</v>
      </c>
    </row>
    <row r="97" spans="1:17" x14ac:dyDescent="0.2">
      <c r="A97" s="5">
        <f t="shared" si="1"/>
        <v>1985</v>
      </c>
      <c r="C97">
        <v>8.4881665999999995E-2</v>
      </c>
      <c r="D97">
        <v>0.195868126</v>
      </c>
      <c r="E97">
        <v>0.31376278800000001</v>
      </c>
      <c r="F97">
        <v>0.459295544</v>
      </c>
      <c r="G97">
        <v>0.58862360199999997</v>
      </c>
      <c r="H97">
        <v>0.69781833100000001</v>
      </c>
      <c r="I97">
        <v>0.79679873899999998</v>
      </c>
      <c r="J97">
        <v>0.91486126300000004</v>
      </c>
      <c r="K97">
        <v>1.0569570109999999</v>
      </c>
      <c r="L97">
        <v>1.147231476</v>
      </c>
      <c r="M97">
        <v>1.290106451</v>
      </c>
      <c r="N97">
        <v>1.3879178889999999</v>
      </c>
      <c r="O97">
        <v>1.4316667599999999</v>
      </c>
      <c r="P97">
        <v>1.4070027190000001</v>
      </c>
      <c r="Q97">
        <v>1.522866931</v>
      </c>
    </row>
    <row r="98" spans="1:17" x14ac:dyDescent="0.2">
      <c r="A98" s="5">
        <f t="shared" si="1"/>
        <v>1986</v>
      </c>
      <c r="C98">
        <v>8.4881665999999995E-2</v>
      </c>
      <c r="D98">
        <v>0.195868126</v>
      </c>
      <c r="E98">
        <v>0.31376278800000001</v>
      </c>
      <c r="F98">
        <v>0.459295544</v>
      </c>
      <c r="G98">
        <v>0.58862360199999997</v>
      </c>
      <c r="H98">
        <v>0.69781833100000001</v>
      </c>
      <c r="I98">
        <v>0.79679873899999998</v>
      </c>
      <c r="J98">
        <v>0.91486126300000004</v>
      </c>
      <c r="K98">
        <v>1.0569570109999999</v>
      </c>
      <c r="L98">
        <v>1.147231476</v>
      </c>
      <c r="M98">
        <v>1.290106451</v>
      </c>
      <c r="N98">
        <v>1.3879178889999999</v>
      </c>
      <c r="O98">
        <v>1.4316667599999999</v>
      </c>
      <c r="P98">
        <v>1.4070027190000001</v>
      </c>
      <c r="Q98">
        <v>1.522866931</v>
      </c>
    </row>
    <row r="99" spans="1:17" x14ac:dyDescent="0.2">
      <c r="A99" s="5">
        <f t="shared" si="1"/>
        <v>1987</v>
      </c>
      <c r="C99">
        <v>8.4881665999999995E-2</v>
      </c>
      <c r="D99">
        <v>0.195868126</v>
      </c>
      <c r="E99">
        <v>0.31376278800000001</v>
      </c>
      <c r="F99">
        <v>0.459295544</v>
      </c>
      <c r="G99">
        <v>0.58862360199999997</v>
      </c>
      <c r="H99">
        <v>0.69781833100000001</v>
      </c>
      <c r="I99">
        <v>0.79679873899999998</v>
      </c>
      <c r="J99">
        <v>0.91486126300000004</v>
      </c>
      <c r="K99">
        <v>1.0569570109999999</v>
      </c>
      <c r="L99">
        <v>1.147231476</v>
      </c>
      <c r="M99">
        <v>1.290106451</v>
      </c>
      <c r="N99">
        <v>1.3879178889999999</v>
      </c>
      <c r="O99">
        <v>1.4316667599999999</v>
      </c>
      <c r="P99">
        <v>1.4070027190000001</v>
      </c>
      <c r="Q99">
        <v>1.522866931</v>
      </c>
    </row>
    <row r="100" spans="1:17" x14ac:dyDescent="0.2">
      <c r="A100" s="5">
        <f t="shared" si="1"/>
        <v>1988</v>
      </c>
      <c r="C100">
        <v>8.4881665999999995E-2</v>
      </c>
      <c r="D100">
        <v>0.195868126</v>
      </c>
      <c r="E100">
        <v>0.31376278800000001</v>
      </c>
      <c r="F100">
        <v>0.459295544</v>
      </c>
      <c r="G100">
        <v>0.58862360199999997</v>
      </c>
      <c r="H100">
        <v>0.69781833100000001</v>
      </c>
      <c r="I100">
        <v>0.79679873899999998</v>
      </c>
      <c r="J100">
        <v>0.91486126300000004</v>
      </c>
      <c r="K100">
        <v>1.0569570109999999</v>
      </c>
      <c r="L100">
        <v>1.147231476</v>
      </c>
      <c r="M100">
        <v>1.290106451</v>
      </c>
      <c r="N100">
        <v>1.3879178889999999</v>
      </c>
      <c r="O100">
        <v>1.4316667599999999</v>
      </c>
      <c r="P100">
        <v>1.4070027190000001</v>
      </c>
      <c r="Q100">
        <v>1.522866931</v>
      </c>
    </row>
    <row r="101" spans="1:17" x14ac:dyDescent="0.2">
      <c r="A101" s="5">
        <f t="shared" si="1"/>
        <v>1989</v>
      </c>
      <c r="C101">
        <v>8.4881665999999995E-2</v>
      </c>
      <c r="D101">
        <v>0.195868126</v>
      </c>
      <c r="E101">
        <v>0.31376278800000001</v>
      </c>
      <c r="F101">
        <v>0.459295544</v>
      </c>
      <c r="G101">
        <v>0.58862360199999997</v>
      </c>
      <c r="H101">
        <v>0.69781833100000001</v>
      </c>
      <c r="I101">
        <v>0.79679873899999998</v>
      </c>
      <c r="J101">
        <v>0.91486126300000004</v>
      </c>
      <c r="K101">
        <v>1.0569570109999999</v>
      </c>
      <c r="L101">
        <v>1.147231476</v>
      </c>
      <c r="M101">
        <v>1.290106451</v>
      </c>
      <c r="N101">
        <v>1.3879178889999999</v>
      </c>
      <c r="O101">
        <v>1.4316667599999999</v>
      </c>
      <c r="P101">
        <v>1.4070027190000001</v>
      </c>
      <c r="Q101">
        <v>1.522866931</v>
      </c>
    </row>
    <row r="102" spans="1:17" x14ac:dyDescent="0.2">
      <c r="A102" s="5">
        <f t="shared" si="1"/>
        <v>1990</v>
      </c>
      <c r="C102">
        <v>8.4881665999999995E-2</v>
      </c>
      <c r="D102">
        <v>0.195868126</v>
      </c>
      <c r="E102">
        <v>0.31376278800000001</v>
      </c>
      <c r="F102">
        <v>0.459295544</v>
      </c>
      <c r="G102">
        <v>0.58862360199999997</v>
      </c>
      <c r="H102">
        <v>0.69781833100000001</v>
      </c>
      <c r="I102">
        <v>0.79679873899999998</v>
      </c>
      <c r="J102">
        <v>0.91486126300000004</v>
      </c>
      <c r="K102">
        <v>1.0569570109999999</v>
      </c>
      <c r="L102">
        <v>1.147231476</v>
      </c>
      <c r="M102">
        <v>1.290106451</v>
      </c>
      <c r="N102">
        <v>1.3879178889999999</v>
      </c>
      <c r="O102">
        <v>1.4316667599999999</v>
      </c>
      <c r="P102">
        <v>1.4070027190000001</v>
      </c>
      <c r="Q102">
        <v>1.522866931</v>
      </c>
    </row>
    <row r="103" spans="1:17" x14ac:dyDescent="0.2">
      <c r="A103" s="5">
        <f t="shared" si="1"/>
        <v>1991</v>
      </c>
      <c r="C103">
        <v>8.4881665999999995E-2</v>
      </c>
      <c r="D103">
        <v>0.195868126</v>
      </c>
      <c r="E103">
        <v>0.31376278800000001</v>
      </c>
      <c r="F103">
        <v>0.459295544</v>
      </c>
      <c r="G103">
        <v>0.58862360199999997</v>
      </c>
      <c r="H103">
        <v>0.69781833100000001</v>
      </c>
      <c r="I103">
        <v>0.79679873899999998</v>
      </c>
      <c r="J103">
        <v>0.91486126300000004</v>
      </c>
      <c r="K103">
        <v>1.0569570109999999</v>
      </c>
      <c r="L103">
        <v>1.147231476</v>
      </c>
      <c r="M103">
        <v>1.290106451</v>
      </c>
      <c r="N103">
        <v>1.3879178889999999</v>
      </c>
      <c r="O103">
        <v>1.4316667599999999</v>
      </c>
      <c r="P103">
        <v>1.4070027190000001</v>
      </c>
      <c r="Q103">
        <v>1.522866931</v>
      </c>
    </row>
    <row r="104" spans="1:17" x14ac:dyDescent="0.2">
      <c r="A104" s="5">
        <f t="shared" si="1"/>
        <v>1992</v>
      </c>
      <c r="C104">
        <v>8.4881665999999995E-2</v>
      </c>
      <c r="D104">
        <v>0.195868126</v>
      </c>
      <c r="E104">
        <v>0.31376278800000001</v>
      </c>
      <c r="F104">
        <v>0.459295544</v>
      </c>
      <c r="G104">
        <v>0.58862360199999997</v>
      </c>
      <c r="H104">
        <v>0.69781833100000001</v>
      </c>
      <c r="I104">
        <v>0.79679873899999998</v>
      </c>
      <c r="J104">
        <v>0.91486126300000004</v>
      </c>
      <c r="K104">
        <v>1.0569570109999999</v>
      </c>
      <c r="L104">
        <v>1.147231476</v>
      </c>
      <c r="M104">
        <v>1.290106451</v>
      </c>
      <c r="N104">
        <v>1.3879178889999999</v>
      </c>
      <c r="O104">
        <v>1.4316667599999999</v>
      </c>
      <c r="P104">
        <v>1.4070027190000001</v>
      </c>
      <c r="Q104">
        <v>1.522866931</v>
      </c>
    </row>
    <row r="105" spans="1:17" x14ac:dyDescent="0.2">
      <c r="A105" s="5">
        <f t="shared" si="1"/>
        <v>1993</v>
      </c>
      <c r="C105">
        <v>8.4881665999999995E-2</v>
      </c>
      <c r="D105">
        <v>0.195868126</v>
      </c>
      <c r="E105">
        <v>0.31376278800000001</v>
      </c>
      <c r="F105">
        <v>0.459295544</v>
      </c>
      <c r="G105">
        <v>0.58862360199999997</v>
      </c>
      <c r="H105">
        <v>0.69781833100000001</v>
      </c>
      <c r="I105">
        <v>0.79679873899999998</v>
      </c>
      <c r="J105">
        <v>0.91486126300000004</v>
      </c>
      <c r="K105">
        <v>1.0569570109999999</v>
      </c>
      <c r="L105">
        <v>1.147231476</v>
      </c>
      <c r="M105">
        <v>1.290106451</v>
      </c>
      <c r="N105">
        <v>1.3879178889999999</v>
      </c>
      <c r="O105">
        <v>1.4316667599999999</v>
      </c>
      <c r="P105">
        <v>1.4070027190000001</v>
      </c>
      <c r="Q105">
        <v>1.522866931</v>
      </c>
    </row>
    <row r="106" spans="1:17" x14ac:dyDescent="0.2">
      <c r="A106" s="5">
        <f t="shared" si="1"/>
        <v>1994</v>
      </c>
      <c r="C106">
        <v>8.4881665999999995E-2</v>
      </c>
      <c r="D106">
        <v>0.195868126</v>
      </c>
      <c r="E106">
        <v>0.31376278800000001</v>
      </c>
      <c r="F106">
        <v>0.459295544</v>
      </c>
      <c r="G106">
        <v>0.58862360199999997</v>
      </c>
      <c r="H106">
        <v>0.69781833100000001</v>
      </c>
      <c r="I106">
        <v>0.79679873899999998</v>
      </c>
      <c r="J106">
        <v>0.91486126300000004</v>
      </c>
      <c r="K106">
        <v>1.0569570109999999</v>
      </c>
      <c r="L106">
        <v>1.147231476</v>
      </c>
      <c r="M106">
        <v>1.290106451</v>
      </c>
      <c r="N106">
        <v>1.3879178889999999</v>
      </c>
      <c r="O106">
        <v>1.4316667599999999</v>
      </c>
      <c r="P106">
        <v>1.4070027190000001</v>
      </c>
      <c r="Q106">
        <v>1.522866931</v>
      </c>
    </row>
    <row r="107" spans="1:17" x14ac:dyDescent="0.2">
      <c r="A107" s="5">
        <f t="shared" si="1"/>
        <v>1995</v>
      </c>
      <c r="C107">
        <v>8.4881665999999995E-2</v>
      </c>
      <c r="D107">
        <v>0.195868126</v>
      </c>
      <c r="E107">
        <v>0.31376278800000001</v>
      </c>
      <c r="F107">
        <v>0.459295544</v>
      </c>
      <c r="G107">
        <v>0.58862360199999997</v>
      </c>
      <c r="H107">
        <v>0.69781833100000001</v>
      </c>
      <c r="I107">
        <v>0.79679873899999998</v>
      </c>
      <c r="J107">
        <v>0.91486126300000004</v>
      </c>
      <c r="K107">
        <v>1.0569570109999999</v>
      </c>
      <c r="L107">
        <v>1.147231476</v>
      </c>
      <c r="M107">
        <v>1.290106451</v>
      </c>
      <c r="N107">
        <v>1.3879178889999999</v>
      </c>
      <c r="O107">
        <v>1.4316667599999999</v>
      </c>
      <c r="P107">
        <v>1.4070027190000001</v>
      </c>
      <c r="Q107">
        <v>1.522866931</v>
      </c>
    </row>
    <row r="108" spans="1:17" x14ac:dyDescent="0.2">
      <c r="A108" s="5">
        <f t="shared" si="1"/>
        <v>1996</v>
      </c>
      <c r="C108">
        <v>8.4881665999999995E-2</v>
      </c>
      <c r="D108">
        <v>0.195868126</v>
      </c>
      <c r="E108">
        <v>0.31376278800000001</v>
      </c>
      <c r="F108">
        <v>0.459295544</v>
      </c>
      <c r="G108">
        <v>0.58862360199999997</v>
      </c>
      <c r="H108">
        <v>0.69781833100000001</v>
      </c>
      <c r="I108">
        <v>0.79679873899999998</v>
      </c>
      <c r="J108">
        <v>0.91486126300000004</v>
      </c>
      <c r="K108">
        <v>1.0569570109999999</v>
      </c>
      <c r="L108">
        <v>1.147231476</v>
      </c>
      <c r="M108">
        <v>1.290106451</v>
      </c>
      <c r="N108">
        <v>1.3879178889999999</v>
      </c>
      <c r="O108">
        <v>1.4316667599999999</v>
      </c>
      <c r="P108">
        <v>1.4070027190000001</v>
      </c>
      <c r="Q108">
        <v>1.522866931</v>
      </c>
    </row>
    <row r="109" spans="1:17" x14ac:dyDescent="0.2">
      <c r="A109" s="5">
        <f t="shared" si="1"/>
        <v>1997</v>
      </c>
      <c r="C109">
        <v>8.4881665999999995E-2</v>
      </c>
      <c r="D109">
        <v>0.195868126</v>
      </c>
      <c r="E109">
        <v>0.31376278800000001</v>
      </c>
      <c r="F109">
        <v>0.459295544</v>
      </c>
      <c r="G109">
        <v>0.58862360199999997</v>
      </c>
      <c r="H109">
        <v>0.69781833100000001</v>
      </c>
      <c r="I109">
        <v>0.79679873899999998</v>
      </c>
      <c r="J109">
        <v>0.91486126300000004</v>
      </c>
      <c r="K109">
        <v>1.0569570109999999</v>
      </c>
      <c r="L109">
        <v>1.147231476</v>
      </c>
      <c r="M109">
        <v>1.290106451</v>
      </c>
      <c r="N109">
        <v>1.3879178889999999</v>
      </c>
      <c r="O109">
        <v>1.4316667599999999</v>
      </c>
      <c r="P109">
        <v>1.4070027190000001</v>
      </c>
      <c r="Q109">
        <v>1.522866931</v>
      </c>
    </row>
    <row r="110" spans="1:17" x14ac:dyDescent="0.2">
      <c r="A110" s="5">
        <f t="shared" si="1"/>
        <v>1998</v>
      </c>
      <c r="C110">
        <v>8.4881665999999995E-2</v>
      </c>
      <c r="D110">
        <v>0.195868126</v>
      </c>
      <c r="E110">
        <v>0.31376278800000001</v>
      </c>
      <c r="F110">
        <v>0.459295544</v>
      </c>
      <c r="G110">
        <v>0.58862360199999997</v>
      </c>
      <c r="H110">
        <v>0.69781833100000001</v>
      </c>
      <c r="I110">
        <v>0.79679873899999998</v>
      </c>
      <c r="J110">
        <v>0.91486126300000004</v>
      </c>
      <c r="K110">
        <v>1.0569570109999999</v>
      </c>
      <c r="L110">
        <v>1.147231476</v>
      </c>
      <c r="M110">
        <v>1.290106451</v>
      </c>
      <c r="N110">
        <v>1.3879178889999999</v>
      </c>
      <c r="O110">
        <v>1.4316667599999999</v>
      </c>
      <c r="P110">
        <v>1.4070027190000001</v>
      </c>
      <c r="Q110">
        <v>1.522866931</v>
      </c>
    </row>
    <row r="111" spans="1:17" x14ac:dyDescent="0.2">
      <c r="A111" s="5">
        <f t="shared" si="1"/>
        <v>1999</v>
      </c>
      <c r="C111">
        <v>8.4881665999999995E-2</v>
      </c>
      <c r="D111">
        <v>0.195868126</v>
      </c>
      <c r="E111">
        <v>0.31376278800000001</v>
      </c>
      <c r="F111">
        <v>0.459295544</v>
      </c>
      <c r="G111">
        <v>0.58862360199999997</v>
      </c>
      <c r="H111">
        <v>0.69781833100000001</v>
      </c>
      <c r="I111">
        <v>0.79679873899999998</v>
      </c>
      <c r="J111">
        <v>0.91486126300000004</v>
      </c>
      <c r="K111">
        <v>1.0569570109999999</v>
      </c>
      <c r="L111">
        <v>1.147231476</v>
      </c>
      <c r="M111">
        <v>1.290106451</v>
      </c>
      <c r="N111">
        <v>1.3879178889999999</v>
      </c>
      <c r="O111">
        <v>1.4316667599999999</v>
      </c>
      <c r="P111">
        <v>1.4070027190000001</v>
      </c>
      <c r="Q111">
        <v>1.522866931</v>
      </c>
    </row>
    <row r="112" spans="1:17" x14ac:dyDescent="0.2">
      <c r="A112" s="5">
        <f t="shared" si="1"/>
        <v>2000</v>
      </c>
      <c r="C112">
        <v>8.4881665999999995E-2</v>
      </c>
      <c r="D112">
        <v>0.195868126</v>
      </c>
      <c r="E112">
        <v>0.31376278800000001</v>
      </c>
      <c r="F112">
        <v>0.459295544</v>
      </c>
      <c r="G112">
        <v>0.58862360199999997</v>
      </c>
      <c r="H112">
        <v>0.69781833100000001</v>
      </c>
      <c r="I112">
        <v>0.79679873899999998</v>
      </c>
      <c r="J112">
        <v>0.91486126300000004</v>
      </c>
      <c r="K112">
        <v>1.0569570109999999</v>
      </c>
      <c r="L112">
        <v>1.147231476</v>
      </c>
      <c r="M112">
        <v>1.290106451</v>
      </c>
      <c r="N112">
        <v>1.3879178889999999</v>
      </c>
      <c r="O112">
        <v>1.4316667599999999</v>
      </c>
      <c r="P112">
        <v>1.4070027190000001</v>
      </c>
      <c r="Q112">
        <v>1.522866931</v>
      </c>
    </row>
    <row r="113" spans="1:17" x14ac:dyDescent="0.2">
      <c r="A113" s="5">
        <f t="shared" si="1"/>
        <v>2001</v>
      </c>
      <c r="C113">
        <v>8.4881665999999995E-2</v>
      </c>
      <c r="D113">
        <v>0.195868126</v>
      </c>
      <c r="E113">
        <v>0.31376278800000001</v>
      </c>
      <c r="F113">
        <v>0.459295544</v>
      </c>
      <c r="G113">
        <v>0.58862360199999997</v>
      </c>
      <c r="H113">
        <v>0.69781833100000001</v>
      </c>
      <c r="I113">
        <v>0.79679873899999998</v>
      </c>
      <c r="J113">
        <v>0.91486126300000004</v>
      </c>
      <c r="K113">
        <v>1.0569570109999999</v>
      </c>
      <c r="L113">
        <v>1.147231476</v>
      </c>
      <c r="M113">
        <v>1.290106451</v>
      </c>
      <c r="N113">
        <v>1.3879178889999999</v>
      </c>
      <c r="O113">
        <v>1.4316667599999999</v>
      </c>
      <c r="P113">
        <v>1.4070027190000001</v>
      </c>
      <c r="Q113">
        <v>1.522866931</v>
      </c>
    </row>
    <row r="114" spans="1:17" x14ac:dyDescent="0.2">
      <c r="A114" s="5">
        <f t="shared" si="1"/>
        <v>2002</v>
      </c>
      <c r="C114">
        <v>8.4881665999999995E-2</v>
      </c>
      <c r="D114">
        <v>0.195868126</v>
      </c>
      <c r="E114">
        <v>0.31376278800000001</v>
      </c>
      <c r="F114">
        <v>0.459295544</v>
      </c>
      <c r="G114">
        <v>0.58862360199999997</v>
      </c>
      <c r="H114">
        <v>0.69781833100000001</v>
      </c>
      <c r="I114">
        <v>0.79679873899999998</v>
      </c>
      <c r="J114">
        <v>0.91486126300000004</v>
      </c>
      <c r="K114">
        <v>1.0569570109999999</v>
      </c>
      <c r="L114">
        <v>1.147231476</v>
      </c>
      <c r="M114">
        <v>1.290106451</v>
      </c>
      <c r="N114">
        <v>1.3879178889999999</v>
      </c>
      <c r="O114">
        <v>1.4316667599999999</v>
      </c>
      <c r="P114">
        <v>1.4070027190000001</v>
      </c>
      <c r="Q114">
        <v>1.522866931</v>
      </c>
    </row>
    <row r="115" spans="1:17" x14ac:dyDescent="0.2">
      <c r="A115" s="5">
        <f t="shared" si="1"/>
        <v>2003</v>
      </c>
      <c r="C115">
        <v>8.4881665999999995E-2</v>
      </c>
      <c r="D115">
        <v>0.195868126</v>
      </c>
      <c r="E115">
        <v>0.31376278800000001</v>
      </c>
      <c r="F115">
        <v>0.459295544</v>
      </c>
      <c r="G115">
        <v>0.58862360199999997</v>
      </c>
      <c r="H115">
        <v>0.69781833100000001</v>
      </c>
      <c r="I115">
        <v>0.79679873899999998</v>
      </c>
      <c r="J115">
        <v>0.91486126300000004</v>
      </c>
      <c r="K115">
        <v>1.0569570109999999</v>
      </c>
      <c r="L115">
        <v>1.147231476</v>
      </c>
      <c r="M115">
        <v>1.290106451</v>
      </c>
      <c r="N115">
        <v>1.3879178889999999</v>
      </c>
      <c r="O115">
        <v>1.4316667599999999</v>
      </c>
      <c r="P115">
        <v>1.4070027190000001</v>
      </c>
      <c r="Q115">
        <v>1.522866931</v>
      </c>
    </row>
    <row r="116" spans="1:17" x14ac:dyDescent="0.2">
      <c r="A116" s="5">
        <f t="shared" si="1"/>
        <v>2004</v>
      </c>
      <c r="C116">
        <v>8.4881665999999995E-2</v>
      </c>
      <c r="D116">
        <v>0.195868126</v>
      </c>
      <c r="E116">
        <v>0.31376278800000001</v>
      </c>
      <c r="F116">
        <v>0.459295544</v>
      </c>
      <c r="G116">
        <v>0.58862360199999997</v>
      </c>
      <c r="H116">
        <v>0.69781833100000001</v>
      </c>
      <c r="I116">
        <v>0.79679873899999998</v>
      </c>
      <c r="J116">
        <v>0.91486126300000004</v>
      </c>
      <c r="K116">
        <v>1.0569570109999999</v>
      </c>
      <c r="L116">
        <v>1.147231476</v>
      </c>
      <c r="M116">
        <v>1.290106451</v>
      </c>
      <c r="N116">
        <v>1.3879178889999999</v>
      </c>
      <c r="O116">
        <v>1.4316667599999999</v>
      </c>
      <c r="P116">
        <v>1.4070027190000001</v>
      </c>
      <c r="Q116">
        <v>1.522866931</v>
      </c>
    </row>
    <row r="117" spans="1:17" x14ac:dyDescent="0.2">
      <c r="A117" s="5">
        <f t="shared" si="1"/>
        <v>2005</v>
      </c>
      <c r="C117">
        <v>8.4881665999999995E-2</v>
      </c>
      <c r="D117">
        <v>0.195868126</v>
      </c>
      <c r="E117">
        <v>0.31376278800000001</v>
      </c>
      <c r="F117">
        <v>0.459295544</v>
      </c>
      <c r="G117">
        <v>0.58862360199999997</v>
      </c>
      <c r="H117">
        <v>0.69781833100000001</v>
      </c>
      <c r="I117">
        <v>0.79679873899999998</v>
      </c>
      <c r="J117">
        <v>0.91486126300000004</v>
      </c>
      <c r="K117">
        <v>1.0569570109999999</v>
      </c>
      <c r="L117">
        <v>1.147231476</v>
      </c>
      <c r="M117">
        <v>1.290106451</v>
      </c>
      <c r="N117">
        <v>1.3879178889999999</v>
      </c>
      <c r="O117">
        <v>1.4316667599999999</v>
      </c>
      <c r="P117">
        <v>1.4070027190000001</v>
      </c>
      <c r="Q117">
        <v>1.522866931</v>
      </c>
    </row>
    <row r="118" spans="1:17" x14ac:dyDescent="0.2">
      <c r="A118" s="5">
        <f t="shared" si="1"/>
        <v>2006</v>
      </c>
      <c r="C118">
        <v>8.4881665999999995E-2</v>
      </c>
      <c r="D118">
        <v>0.195868126</v>
      </c>
      <c r="E118">
        <v>0.31376278800000001</v>
      </c>
      <c r="F118">
        <v>0.459295544</v>
      </c>
      <c r="G118">
        <v>0.58862360199999997</v>
      </c>
      <c r="H118">
        <v>0.69781833100000001</v>
      </c>
      <c r="I118">
        <v>0.79679873899999998</v>
      </c>
      <c r="J118">
        <v>0.91486126300000004</v>
      </c>
      <c r="K118">
        <v>1.0569570109999999</v>
      </c>
      <c r="L118">
        <v>1.147231476</v>
      </c>
      <c r="M118">
        <v>1.290106451</v>
      </c>
      <c r="N118">
        <v>1.3879178889999999</v>
      </c>
      <c r="O118">
        <v>1.4316667599999999</v>
      </c>
      <c r="P118">
        <v>1.4070027190000001</v>
      </c>
      <c r="Q118">
        <v>1.522866931</v>
      </c>
    </row>
    <row r="119" spans="1:17" x14ac:dyDescent="0.2">
      <c r="A119" s="5">
        <f t="shared" si="1"/>
        <v>2007</v>
      </c>
      <c r="C119">
        <v>8.4881665999999995E-2</v>
      </c>
      <c r="D119">
        <v>0.195868126</v>
      </c>
      <c r="E119">
        <v>0.31376278800000001</v>
      </c>
      <c r="F119">
        <v>0.459295544</v>
      </c>
      <c r="G119">
        <v>0.58862360199999997</v>
      </c>
      <c r="H119">
        <v>0.69781833100000001</v>
      </c>
      <c r="I119">
        <v>0.79679873899999998</v>
      </c>
      <c r="J119">
        <v>0.91486126300000004</v>
      </c>
      <c r="K119">
        <v>1.0569570109999999</v>
      </c>
      <c r="L119">
        <v>1.147231476</v>
      </c>
      <c r="M119">
        <v>1.290106451</v>
      </c>
      <c r="N119">
        <v>1.3879178889999999</v>
      </c>
      <c r="O119">
        <v>1.4316667599999999</v>
      </c>
      <c r="P119">
        <v>1.4070027190000001</v>
      </c>
      <c r="Q119">
        <v>1.522866931</v>
      </c>
    </row>
    <row r="120" spans="1:17" x14ac:dyDescent="0.2">
      <c r="A120" s="5">
        <f t="shared" si="1"/>
        <v>2008</v>
      </c>
      <c r="C120">
        <v>8.4881665999999995E-2</v>
      </c>
      <c r="D120">
        <v>0.195868126</v>
      </c>
      <c r="E120">
        <v>0.31376278800000001</v>
      </c>
      <c r="F120">
        <v>0.459295544</v>
      </c>
      <c r="G120">
        <v>0.58862360199999997</v>
      </c>
      <c r="H120">
        <v>0.69781833100000001</v>
      </c>
      <c r="I120">
        <v>0.79679873899999998</v>
      </c>
      <c r="J120">
        <v>0.91486126300000004</v>
      </c>
      <c r="K120">
        <v>1.0569570109999999</v>
      </c>
      <c r="L120">
        <v>1.147231476</v>
      </c>
      <c r="M120">
        <v>1.290106451</v>
      </c>
      <c r="N120">
        <v>1.3879178889999999</v>
      </c>
      <c r="O120">
        <v>1.4316667599999999</v>
      </c>
      <c r="P120">
        <v>1.4070027190000001</v>
      </c>
      <c r="Q120">
        <v>1.522866931</v>
      </c>
    </row>
    <row r="121" spans="1:17" x14ac:dyDescent="0.2">
      <c r="A121" s="5">
        <f t="shared" si="1"/>
        <v>2009</v>
      </c>
      <c r="C121">
        <v>8.4881665999999995E-2</v>
      </c>
      <c r="D121">
        <v>0.195868126</v>
      </c>
      <c r="E121">
        <v>0.31376278800000001</v>
      </c>
      <c r="F121">
        <v>0.459295544</v>
      </c>
      <c r="G121">
        <v>0.58862360199999997</v>
      </c>
      <c r="H121">
        <v>0.69781833100000001</v>
      </c>
      <c r="I121">
        <v>0.79679873899999998</v>
      </c>
      <c r="J121">
        <v>0.91486126300000004</v>
      </c>
      <c r="K121">
        <v>1.0569570109999999</v>
      </c>
      <c r="L121">
        <v>1.147231476</v>
      </c>
      <c r="M121">
        <v>1.290106451</v>
      </c>
      <c r="N121">
        <v>1.3879178889999999</v>
      </c>
      <c r="O121">
        <v>1.4316667599999999</v>
      </c>
      <c r="P121">
        <v>1.4070027190000001</v>
      </c>
      <c r="Q121">
        <v>1.522866931</v>
      </c>
    </row>
    <row r="122" spans="1:17" x14ac:dyDescent="0.2">
      <c r="A122" s="5">
        <f t="shared" si="1"/>
        <v>2010</v>
      </c>
      <c r="C122">
        <v>8.4881665999999995E-2</v>
      </c>
      <c r="D122">
        <v>0.195868126</v>
      </c>
      <c r="E122">
        <v>0.31376278800000001</v>
      </c>
      <c r="F122">
        <v>0.459295544</v>
      </c>
      <c r="G122">
        <v>0.58862360199999997</v>
      </c>
      <c r="H122">
        <v>0.69781833100000001</v>
      </c>
      <c r="I122">
        <v>0.79679873899999998</v>
      </c>
      <c r="J122">
        <v>0.91486126300000004</v>
      </c>
      <c r="K122">
        <v>1.0569570109999999</v>
      </c>
      <c r="L122">
        <v>1.147231476</v>
      </c>
      <c r="M122">
        <v>1.290106451</v>
      </c>
      <c r="N122">
        <v>1.3879178889999999</v>
      </c>
      <c r="O122">
        <v>1.4316667599999999</v>
      </c>
      <c r="P122">
        <v>1.4070027190000001</v>
      </c>
      <c r="Q122">
        <v>1.522866931</v>
      </c>
    </row>
    <row r="123" spans="1:17" x14ac:dyDescent="0.2">
      <c r="A123" s="5">
        <f t="shared" si="1"/>
        <v>2011</v>
      </c>
      <c r="C123">
        <v>8.4881665999999995E-2</v>
      </c>
      <c r="D123">
        <v>0.195868126</v>
      </c>
      <c r="E123">
        <v>0.31376278800000001</v>
      </c>
      <c r="F123">
        <v>0.459295544</v>
      </c>
      <c r="G123">
        <v>0.58862360199999997</v>
      </c>
      <c r="H123">
        <v>0.69781833100000001</v>
      </c>
      <c r="I123">
        <v>0.79679873899999998</v>
      </c>
      <c r="J123">
        <v>0.91486126300000004</v>
      </c>
      <c r="K123">
        <v>1.0569570109999999</v>
      </c>
      <c r="L123">
        <v>1.147231476</v>
      </c>
      <c r="M123">
        <v>1.290106451</v>
      </c>
      <c r="N123">
        <v>1.3879178889999999</v>
      </c>
      <c r="O123">
        <v>1.4316667599999999</v>
      </c>
      <c r="P123">
        <v>1.4070027190000001</v>
      </c>
      <c r="Q123">
        <v>1.522866931</v>
      </c>
    </row>
    <row r="124" spans="1:17" x14ac:dyDescent="0.2">
      <c r="A124" s="5">
        <f t="shared" si="1"/>
        <v>2012</v>
      </c>
      <c r="C124">
        <v>8.4881665999999995E-2</v>
      </c>
      <c r="D124">
        <v>0.195868126</v>
      </c>
      <c r="E124">
        <v>0.31376278800000001</v>
      </c>
      <c r="F124">
        <v>0.459295544</v>
      </c>
      <c r="G124">
        <v>0.58862360199999997</v>
      </c>
      <c r="H124">
        <v>0.69781833100000001</v>
      </c>
      <c r="I124">
        <v>0.79679873899999998</v>
      </c>
      <c r="J124">
        <v>0.91486126300000004</v>
      </c>
      <c r="K124">
        <v>1.0569570109999999</v>
      </c>
      <c r="L124">
        <v>1.147231476</v>
      </c>
      <c r="M124">
        <v>1.290106451</v>
      </c>
      <c r="N124">
        <v>1.3879178889999999</v>
      </c>
      <c r="O124">
        <v>1.4316667599999999</v>
      </c>
      <c r="P124">
        <v>1.4070027190000001</v>
      </c>
      <c r="Q124">
        <v>1.522866931</v>
      </c>
    </row>
    <row r="125" spans="1:17" x14ac:dyDescent="0.2">
      <c r="A125" s="5">
        <f t="shared" si="1"/>
        <v>2013</v>
      </c>
      <c r="C125">
        <v>8.4881665999999995E-2</v>
      </c>
      <c r="D125">
        <v>0.195868126</v>
      </c>
      <c r="E125">
        <v>0.31376278800000001</v>
      </c>
      <c r="F125">
        <v>0.459295544</v>
      </c>
      <c r="G125">
        <v>0.58862360199999997</v>
      </c>
      <c r="H125">
        <v>0.69781833100000001</v>
      </c>
      <c r="I125">
        <v>0.79679873899999998</v>
      </c>
      <c r="J125">
        <v>0.91486126300000004</v>
      </c>
      <c r="K125">
        <v>1.0569570109999999</v>
      </c>
      <c r="L125">
        <v>1.147231476</v>
      </c>
      <c r="M125">
        <v>1.290106451</v>
      </c>
      <c r="N125">
        <v>1.3879178889999999</v>
      </c>
      <c r="O125">
        <v>1.4316667599999999</v>
      </c>
      <c r="P125">
        <v>1.4070027190000001</v>
      </c>
      <c r="Q125">
        <v>1.522866931</v>
      </c>
    </row>
    <row r="126" spans="1:17" x14ac:dyDescent="0.2">
      <c r="A126" s="5">
        <f t="shared" si="1"/>
        <v>2014</v>
      </c>
      <c r="C126">
        <v>8.4881665999999995E-2</v>
      </c>
      <c r="D126">
        <v>0.195868126</v>
      </c>
      <c r="E126">
        <v>0.31376278800000001</v>
      </c>
      <c r="F126">
        <v>0.459295544</v>
      </c>
      <c r="G126">
        <v>0.58862360199999997</v>
      </c>
      <c r="H126">
        <v>0.69781833100000001</v>
      </c>
      <c r="I126">
        <v>0.79679873899999998</v>
      </c>
      <c r="J126">
        <v>0.91486126300000004</v>
      </c>
      <c r="K126">
        <v>1.0569570109999999</v>
      </c>
      <c r="L126">
        <v>1.147231476</v>
      </c>
      <c r="M126">
        <v>1.290106451</v>
      </c>
      <c r="N126">
        <v>1.3879178889999999</v>
      </c>
      <c r="O126">
        <v>1.4316667599999999</v>
      </c>
      <c r="P126">
        <v>1.4070027190000001</v>
      </c>
      <c r="Q126">
        <v>1.522866931</v>
      </c>
    </row>
    <row r="127" spans="1:17" x14ac:dyDescent="0.2">
      <c r="A127" s="5">
        <f t="shared" si="1"/>
        <v>2015</v>
      </c>
      <c r="C127">
        <v>8.4881665999999995E-2</v>
      </c>
      <c r="D127">
        <v>0.195868126</v>
      </c>
      <c r="E127">
        <v>0.31376278800000001</v>
      </c>
      <c r="F127">
        <v>0.459295544</v>
      </c>
      <c r="G127">
        <v>0.58862360199999997</v>
      </c>
      <c r="H127">
        <v>0.69781833100000001</v>
      </c>
      <c r="I127">
        <v>0.79679873899999998</v>
      </c>
      <c r="J127">
        <v>0.91486126300000004</v>
      </c>
      <c r="K127">
        <v>1.0569570109999999</v>
      </c>
      <c r="L127">
        <v>1.147231476</v>
      </c>
      <c r="M127">
        <v>1.290106451</v>
      </c>
      <c r="N127">
        <v>1.3879178889999999</v>
      </c>
      <c r="O127">
        <v>1.4316667599999999</v>
      </c>
      <c r="P127">
        <v>1.4070027190000001</v>
      </c>
      <c r="Q127">
        <v>1.522866931</v>
      </c>
    </row>
    <row r="128" spans="1:17" x14ac:dyDescent="0.2">
      <c r="A128" s="5">
        <f t="shared" si="1"/>
        <v>2016</v>
      </c>
      <c r="C128">
        <v>8.4881665999999995E-2</v>
      </c>
      <c r="D128">
        <v>0.195868126</v>
      </c>
      <c r="E128">
        <v>0.31376278800000001</v>
      </c>
      <c r="F128">
        <v>0.459295544</v>
      </c>
      <c r="G128">
        <v>0.58862360199999997</v>
      </c>
      <c r="H128">
        <v>0.69781833100000001</v>
      </c>
      <c r="I128">
        <v>0.79679873899999998</v>
      </c>
      <c r="J128">
        <v>0.91486126300000004</v>
      </c>
      <c r="K128">
        <v>1.0569570109999999</v>
      </c>
      <c r="L128">
        <v>1.147231476</v>
      </c>
      <c r="M128">
        <v>1.290106451</v>
      </c>
      <c r="N128">
        <v>1.3879178889999999</v>
      </c>
      <c r="O128">
        <v>1.4316667599999999</v>
      </c>
      <c r="P128">
        <v>1.4070027190000001</v>
      </c>
      <c r="Q128">
        <v>1.522866931</v>
      </c>
    </row>
    <row r="129" spans="1:57" x14ac:dyDescent="0.2">
      <c r="A129" s="5">
        <f t="shared" si="1"/>
        <v>2017</v>
      </c>
      <c r="C129">
        <v>8.4881665999999995E-2</v>
      </c>
      <c r="D129">
        <v>0.195868126</v>
      </c>
      <c r="E129">
        <v>0.31376278800000001</v>
      </c>
      <c r="F129">
        <v>0.459295544</v>
      </c>
      <c r="G129">
        <v>0.58862360199999997</v>
      </c>
      <c r="H129">
        <v>0.69781833100000001</v>
      </c>
      <c r="I129">
        <v>0.79679873899999998</v>
      </c>
      <c r="J129">
        <v>0.91486126300000004</v>
      </c>
      <c r="K129">
        <v>1.0569570109999999</v>
      </c>
      <c r="L129">
        <v>1.147231476</v>
      </c>
      <c r="M129">
        <v>1.290106451</v>
      </c>
      <c r="N129">
        <v>1.3879178889999999</v>
      </c>
      <c r="O129">
        <v>1.4316667599999999</v>
      </c>
      <c r="P129">
        <v>1.4070027190000001</v>
      </c>
      <c r="Q129">
        <v>1.522866931</v>
      </c>
    </row>
    <row r="130" spans="1:57" x14ac:dyDescent="0.2">
      <c r="A130" s="5">
        <f t="shared" si="1"/>
        <v>2018</v>
      </c>
      <c r="C130">
        <v>8.4881665999999995E-2</v>
      </c>
      <c r="D130">
        <v>0.195868126</v>
      </c>
      <c r="E130">
        <v>0.31376278800000001</v>
      </c>
      <c r="F130">
        <v>0.459295544</v>
      </c>
      <c r="G130">
        <v>0.58862360199999997</v>
      </c>
      <c r="H130">
        <v>0.69781833100000001</v>
      </c>
      <c r="I130">
        <v>0.79679873899999998</v>
      </c>
      <c r="J130">
        <v>0.91486126300000004</v>
      </c>
      <c r="K130">
        <v>1.0569570109999999</v>
      </c>
      <c r="L130">
        <v>1.147231476</v>
      </c>
      <c r="M130">
        <v>1.290106451</v>
      </c>
      <c r="N130">
        <v>1.3879178889999999</v>
      </c>
      <c r="O130">
        <v>1.4316667599999999</v>
      </c>
      <c r="P130">
        <v>1.4070027190000001</v>
      </c>
      <c r="Q130">
        <v>1.522866931</v>
      </c>
    </row>
    <row r="131" spans="1:57" x14ac:dyDescent="0.2">
      <c r="A131" s="5">
        <f t="shared" si="1"/>
        <v>2019</v>
      </c>
      <c r="C131">
        <v>8.4881665999999995E-2</v>
      </c>
      <c r="D131">
        <v>0.195868126</v>
      </c>
      <c r="E131">
        <v>0.31376278800000001</v>
      </c>
      <c r="F131">
        <v>0.459295544</v>
      </c>
      <c r="G131">
        <v>0.58862360199999997</v>
      </c>
      <c r="H131">
        <v>0.69781833100000001</v>
      </c>
      <c r="I131">
        <v>0.79679873899999998</v>
      </c>
      <c r="J131">
        <v>0.91486126300000004</v>
      </c>
      <c r="K131">
        <v>1.0569570109999999</v>
      </c>
      <c r="L131">
        <v>1.147231476</v>
      </c>
      <c r="M131">
        <v>1.290106451</v>
      </c>
      <c r="N131">
        <v>1.3879178889999999</v>
      </c>
      <c r="O131">
        <v>1.4316667599999999</v>
      </c>
      <c r="P131">
        <v>1.4070027190000001</v>
      </c>
      <c r="Q131">
        <v>1.522866931</v>
      </c>
    </row>
    <row r="132" spans="1:57" x14ac:dyDescent="0.2">
      <c r="B132" t="s">
        <v>10</v>
      </c>
      <c r="C132">
        <v>1965</v>
      </c>
      <c r="D132">
        <v>1966</v>
      </c>
      <c r="E132">
        <v>1967</v>
      </c>
      <c r="F132">
        <v>1968</v>
      </c>
      <c r="G132">
        <v>1969</v>
      </c>
      <c r="H132">
        <v>1970</v>
      </c>
      <c r="I132">
        <v>1971</v>
      </c>
      <c r="J132">
        <v>1972</v>
      </c>
      <c r="K132">
        <v>1973</v>
      </c>
      <c r="L132">
        <v>1974</v>
      </c>
      <c r="M132">
        <v>1975</v>
      </c>
      <c r="N132">
        <v>1976</v>
      </c>
      <c r="O132">
        <v>1977</v>
      </c>
      <c r="P132">
        <v>1978</v>
      </c>
      <c r="Q132">
        <v>1979</v>
      </c>
      <c r="R132">
        <v>1980</v>
      </c>
      <c r="S132">
        <v>1981</v>
      </c>
      <c r="T132">
        <v>1982</v>
      </c>
      <c r="U132">
        <v>1983</v>
      </c>
      <c r="V132">
        <v>1984</v>
      </c>
      <c r="W132">
        <v>1985</v>
      </c>
      <c r="X132">
        <v>1986</v>
      </c>
      <c r="Y132">
        <v>1987</v>
      </c>
      <c r="Z132">
        <v>1988</v>
      </c>
      <c r="AA132">
        <v>1989</v>
      </c>
      <c r="AB132">
        <v>1990</v>
      </c>
      <c r="AC132">
        <v>1991</v>
      </c>
      <c r="AD132">
        <v>1992</v>
      </c>
      <c r="AE132">
        <v>1993</v>
      </c>
      <c r="AF132">
        <v>1994</v>
      </c>
      <c r="AG132">
        <v>1995</v>
      </c>
      <c r="AH132">
        <v>1996</v>
      </c>
      <c r="AI132">
        <v>1997</v>
      </c>
      <c r="AJ132">
        <v>1998</v>
      </c>
      <c r="AK132">
        <v>1999</v>
      </c>
      <c r="AL132">
        <v>2000</v>
      </c>
      <c r="AM132">
        <v>2001</v>
      </c>
      <c r="AN132">
        <v>2002</v>
      </c>
      <c r="AO132">
        <v>2003</v>
      </c>
      <c r="AP132">
        <v>2004</v>
      </c>
      <c r="AQ132">
        <v>2005</v>
      </c>
      <c r="AR132">
        <v>2006</v>
      </c>
      <c r="AS132">
        <v>2007</v>
      </c>
      <c r="AT132">
        <v>2008</v>
      </c>
      <c r="AU132">
        <v>2009</v>
      </c>
      <c r="AV132">
        <v>2010</v>
      </c>
      <c r="AW132">
        <v>2011</v>
      </c>
      <c r="AX132">
        <v>2012</v>
      </c>
      <c r="AY132">
        <v>2013</v>
      </c>
      <c r="AZ132">
        <v>2014</v>
      </c>
      <c r="BA132">
        <v>2015</v>
      </c>
      <c r="BB132">
        <v>2016</v>
      </c>
      <c r="BC132">
        <v>2017</v>
      </c>
      <c r="BD132">
        <v>2018</v>
      </c>
      <c r="BE132">
        <v>2019</v>
      </c>
    </row>
    <row r="133" spans="1:57" x14ac:dyDescent="0.2">
      <c r="B133">
        <v>174.792</v>
      </c>
      <c r="C133">
        <v>230.55099999999999</v>
      </c>
      <c r="D133">
        <v>261.678</v>
      </c>
      <c r="E133">
        <v>550.36199999999997</v>
      </c>
      <c r="F133">
        <v>702.18100000000004</v>
      </c>
      <c r="G133">
        <v>862.78899999999999</v>
      </c>
      <c r="H133">
        <v>1256.5650000000001</v>
      </c>
      <c r="I133">
        <v>1743.7629999999999</v>
      </c>
      <c r="J133">
        <v>1874.5340000000001</v>
      </c>
      <c r="K133">
        <v>1758.9190000000001</v>
      </c>
      <c r="L133">
        <v>1588.39</v>
      </c>
      <c r="M133">
        <v>1356.7360000000001</v>
      </c>
      <c r="N133">
        <v>1177.8219999999999</v>
      </c>
      <c r="O133">
        <v>978.37</v>
      </c>
      <c r="P133">
        <v>979.43100000000004</v>
      </c>
      <c r="Q133">
        <v>935.71400000000006</v>
      </c>
      <c r="R133">
        <v>958.28</v>
      </c>
      <c r="S133">
        <v>973.50199999999995</v>
      </c>
      <c r="T133">
        <v>955.96400000000006</v>
      </c>
      <c r="U133">
        <v>981.45</v>
      </c>
      <c r="V133">
        <v>1092.0550000000001</v>
      </c>
      <c r="W133">
        <v>1139.6759999999999</v>
      </c>
      <c r="X133">
        <v>1141.9929999999999</v>
      </c>
      <c r="Y133">
        <v>859.41600000000005</v>
      </c>
      <c r="Z133">
        <v>1228.721</v>
      </c>
      <c r="AA133">
        <v>1229.5999999999999</v>
      </c>
      <c r="AB133">
        <v>1455.193</v>
      </c>
      <c r="AC133">
        <v>1195.64363</v>
      </c>
      <c r="AD133">
        <v>1390.29935</v>
      </c>
      <c r="AE133">
        <v>1326.60232</v>
      </c>
      <c r="AF133">
        <v>1329.35166</v>
      </c>
      <c r="AG133">
        <v>1264.2468899999999</v>
      </c>
      <c r="AH133">
        <v>1192.7810899999999</v>
      </c>
      <c r="AI133">
        <v>1124.4330500000001</v>
      </c>
      <c r="AJ133">
        <v>1102.15914</v>
      </c>
      <c r="AK133">
        <v>989.68030999999996</v>
      </c>
      <c r="AL133">
        <v>1132.70985</v>
      </c>
      <c r="AM133">
        <v>1387.1970200000001</v>
      </c>
      <c r="AN133">
        <v>1480.77388</v>
      </c>
      <c r="AO133">
        <v>1490.779227</v>
      </c>
      <c r="AP133">
        <v>1480.5516689999999</v>
      </c>
      <c r="AQ133">
        <v>1483.0218090000001</v>
      </c>
      <c r="AR133">
        <v>1488.0310449999999</v>
      </c>
      <c r="AS133">
        <v>1354.5017889999999</v>
      </c>
      <c r="AT133">
        <v>990.57806800000003</v>
      </c>
      <c r="AU133">
        <v>810.78434600000003</v>
      </c>
      <c r="AV133">
        <v>810.20650479999995</v>
      </c>
      <c r="AW133">
        <v>1199.041168</v>
      </c>
      <c r="AX133">
        <v>1205.212137</v>
      </c>
      <c r="AY133">
        <v>1270.7650900000001</v>
      </c>
      <c r="AZ133">
        <v>1297.41948</v>
      </c>
      <c r="BA133">
        <v>1321.5805829999999</v>
      </c>
      <c r="BB133">
        <v>1352.6592889999999</v>
      </c>
      <c r="BC133">
        <v>1359.273639</v>
      </c>
      <c r="BD133">
        <v>1379.306</v>
      </c>
      <c r="BE133">
        <v>1387</v>
      </c>
    </row>
    <row r="134" spans="1:57" x14ac:dyDescent="0.2">
      <c r="B134" t="s">
        <v>11</v>
      </c>
    </row>
    <row r="135" spans="1:57" x14ac:dyDescent="0.2">
      <c r="B135">
        <v>0.56384999999999996</v>
      </c>
      <c r="C135">
        <v>0.38424999999999998</v>
      </c>
      <c r="D135">
        <v>0.35361999999999999</v>
      </c>
      <c r="E135">
        <v>0.67945999999999995</v>
      </c>
      <c r="F135">
        <v>0.62695000000000001</v>
      </c>
      <c r="G135">
        <v>0.60335000000000005</v>
      </c>
      <c r="H135">
        <v>1.0384800000000001</v>
      </c>
      <c r="I135">
        <v>1.5569299999999999</v>
      </c>
      <c r="J135">
        <v>1.5365</v>
      </c>
      <c r="K135">
        <v>1.7244299999999999</v>
      </c>
      <c r="L135">
        <v>1.5726599999999999</v>
      </c>
      <c r="M135">
        <v>1.49092</v>
      </c>
      <c r="N135">
        <v>1.28024</v>
      </c>
      <c r="O135">
        <v>1.526946667</v>
      </c>
      <c r="P135">
        <v>1.5219494440000001</v>
      </c>
      <c r="Q135">
        <v>1.5195243519999999</v>
      </c>
      <c r="R135">
        <v>1.48537341</v>
      </c>
      <c r="S135">
        <v>1.48537341</v>
      </c>
      <c r="T135">
        <v>1.48537341</v>
      </c>
      <c r="U135">
        <v>1.48537341</v>
      </c>
      <c r="V135">
        <v>1.48537341</v>
      </c>
      <c r="W135">
        <v>1.48537341</v>
      </c>
      <c r="X135">
        <v>1.48537341</v>
      </c>
      <c r="Y135">
        <v>1.48537341</v>
      </c>
      <c r="Z135">
        <v>1.48537341</v>
      </c>
      <c r="AA135">
        <v>1.48537341</v>
      </c>
      <c r="AB135">
        <v>1.48537341</v>
      </c>
      <c r="AC135">
        <v>1.48537341</v>
      </c>
      <c r="AD135">
        <v>1.48537341</v>
      </c>
      <c r="AE135">
        <v>1.48537341</v>
      </c>
      <c r="AF135">
        <v>1.48537341</v>
      </c>
      <c r="AG135">
        <v>1.48537341</v>
      </c>
      <c r="AH135">
        <v>1.48537341</v>
      </c>
      <c r="AI135">
        <v>1.48537341</v>
      </c>
      <c r="AJ135">
        <v>1.48537341</v>
      </c>
      <c r="AK135">
        <v>1.48537341</v>
      </c>
      <c r="AL135">
        <v>1.48537341</v>
      </c>
      <c r="AM135">
        <v>1.48537341</v>
      </c>
      <c r="AN135">
        <v>1.48537341</v>
      </c>
      <c r="AO135">
        <v>1.5</v>
      </c>
      <c r="AP135">
        <v>1.5</v>
      </c>
      <c r="AQ135">
        <v>1.5</v>
      </c>
      <c r="AR135">
        <v>1.5</v>
      </c>
      <c r="AS135">
        <v>1.5</v>
      </c>
      <c r="AT135">
        <v>1.5</v>
      </c>
      <c r="AU135">
        <v>1.5</v>
      </c>
      <c r="AV135">
        <v>1.5</v>
      </c>
      <c r="AW135">
        <v>1.5</v>
      </c>
      <c r="AX135">
        <v>1.5</v>
      </c>
      <c r="AY135">
        <v>1.5</v>
      </c>
      <c r="AZ135">
        <v>1.5</v>
      </c>
      <c r="BA135">
        <v>1.5</v>
      </c>
      <c r="BB135">
        <v>1.5</v>
      </c>
      <c r="BC135">
        <v>1.5</v>
      </c>
      <c r="BD135">
        <v>1.5</v>
      </c>
      <c r="BE135">
        <v>1.5</v>
      </c>
    </row>
    <row r="136" spans="1:57" x14ac:dyDescent="0.2">
      <c r="B136" t="s">
        <v>12</v>
      </c>
    </row>
    <row r="137" spans="1:57" x14ac:dyDescent="0.2">
      <c r="B137">
        <v>12</v>
      </c>
    </row>
    <row r="138" spans="1:57" x14ac:dyDescent="0.2">
      <c r="B138" t="s">
        <v>13</v>
      </c>
    </row>
    <row r="139" spans="1:57" x14ac:dyDescent="0.2">
      <c r="B139">
        <v>1965</v>
      </c>
      <c r="C139">
        <v>1966</v>
      </c>
      <c r="D139">
        <v>1967</v>
      </c>
      <c r="E139">
        <v>1968</v>
      </c>
      <c r="F139">
        <v>1969</v>
      </c>
      <c r="G139">
        <v>1970</v>
      </c>
      <c r="H139">
        <v>1971</v>
      </c>
      <c r="I139">
        <v>1972</v>
      </c>
      <c r="J139">
        <v>1973</v>
      </c>
      <c r="K139">
        <v>1974</v>
      </c>
      <c r="L139">
        <v>1975</v>
      </c>
      <c r="M139">
        <v>1976</v>
      </c>
    </row>
    <row r="140" spans="1:57" x14ac:dyDescent="0.2">
      <c r="B140" t="s">
        <v>14</v>
      </c>
    </row>
    <row r="141" spans="1:57" x14ac:dyDescent="0.2">
      <c r="B141">
        <v>2816.4374280000002</v>
      </c>
      <c r="C141">
        <v>3473.5804750000002</v>
      </c>
      <c r="D141">
        <v>3802.169891</v>
      </c>
      <c r="E141">
        <v>5257.3046009999998</v>
      </c>
      <c r="F141">
        <v>6712.4684180000004</v>
      </c>
      <c r="G141">
        <v>5679.8098280000004</v>
      </c>
      <c r="H141">
        <v>5257.3312830000004</v>
      </c>
      <c r="I141">
        <v>5726.7434839999996</v>
      </c>
      <c r="J141">
        <v>4787.923949</v>
      </c>
      <c r="K141">
        <v>4740.9925880000001</v>
      </c>
      <c r="L141">
        <v>4271.5744599999998</v>
      </c>
      <c r="M141">
        <v>4318.5230579999998</v>
      </c>
    </row>
    <row r="142" spans="1:57" x14ac:dyDescent="0.2">
      <c r="B142" t="s">
        <v>15</v>
      </c>
    </row>
    <row r="143" spans="1:57" x14ac:dyDescent="0.2">
      <c r="B143">
        <v>563.28748559999997</v>
      </c>
      <c r="C143">
        <v>694.716095</v>
      </c>
      <c r="D143">
        <v>760.43397809999999</v>
      </c>
      <c r="E143">
        <v>1051.46092</v>
      </c>
      <c r="F143">
        <v>1342.493684</v>
      </c>
      <c r="G143">
        <v>1135.9619660000001</v>
      </c>
      <c r="H143">
        <v>1051.466257</v>
      </c>
      <c r="I143">
        <v>1145.3486969999999</v>
      </c>
      <c r="J143">
        <v>957.58478979999995</v>
      </c>
      <c r="K143">
        <v>948.19851759999995</v>
      </c>
      <c r="L143">
        <v>854.31489190000002</v>
      </c>
      <c r="M143">
        <v>863.70461160000002</v>
      </c>
    </row>
    <row r="144" spans="1:57" x14ac:dyDescent="0.2">
      <c r="B144" t="s">
        <v>16</v>
      </c>
    </row>
    <row r="145" spans="2:16" x14ac:dyDescent="0.2">
      <c r="B145">
        <v>14</v>
      </c>
    </row>
    <row r="146" spans="2:16" x14ac:dyDescent="0.2">
      <c r="B146" t="s">
        <v>17</v>
      </c>
    </row>
    <row r="147" spans="2:16" x14ac:dyDescent="0.2">
      <c r="C147">
        <v>2006</v>
      </c>
      <c r="D147">
        <v>2007</v>
      </c>
      <c r="E147">
        <v>2008</v>
      </c>
      <c r="F147">
        <v>2009</v>
      </c>
      <c r="G147">
        <v>2010</v>
      </c>
      <c r="H147">
        <v>2011</v>
      </c>
      <c r="I147">
        <v>2012</v>
      </c>
      <c r="J147">
        <v>2013</v>
      </c>
      <c r="K147">
        <v>2014</v>
      </c>
      <c r="L147">
        <v>2015</v>
      </c>
      <c r="M147">
        <v>2016</v>
      </c>
      <c r="N147">
        <v>2017</v>
      </c>
      <c r="O147">
        <v>2018</v>
      </c>
      <c r="P147">
        <v>2019</v>
      </c>
    </row>
    <row r="148" spans="2:16" x14ac:dyDescent="0.2">
      <c r="B148" t="s">
        <v>18</v>
      </c>
    </row>
    <row r="149" spans="2:16" x14ac:dyDescent="0.2">
      <c r="C149" s="3">
        <v>0.55500000000000005</v>
      </c>
      <c r="D149" s="3">
        <v>0.63800000000000001</v>
      </c>
      <c r="E149" s="3">
        <v>0.316</v>
      </c>
      <c r="F149" s="3">
        <v>0.28499999999999998</v>
      </c>
      <c r="G149" s="3">
        <v>0.67900000000000005</v>
      </c>
      <c r="H149" s="3">
        <v>0.54300000000000004</v>
      </c>
      <c r="I149" s="3">
        <v>0.66100000000000003</v>
      </c>
      <c r="J149" s="3">
        <v>0.69399999999999995</v>
      </c>
      <c r="K149" s="3">
        <v>0.89700000000000002</v>
      </c>
      <c r="L149" s="3">
        <v>0.95299999999999996</v>
      </c>
      <c r="M149" s="3">
        <v>0.77600000000000002</v>
      </c>
      <c r="N149" s="3">
        <v>0.73</v>
      </c>
      <c r="O149" s="3">
        <v>0.67200000000000004</v>
      </c>
      <c r="P149" s="3">
        <v>0.68</v>
      </c>
    </row>
    <row r="150" spans="2:16" x14ac:dyDescent="0.2">
      <c r="B150" t="s">
        <v>19</v>
      </c>
    </row>
    <row r="151" spans="2:16" x14ac:dyDescent="0.2">
      <c r="C151" s="3">
        <v>0.14073450000000001</v>
      </c>
      <c r="D151" s="3">
        <v>0.23869675000000001</v>
      </c>
      <c r="E151" s="3">
        <v>0.17743585000000001</v>
      </c>
      <c r="F151" s="3">
        <v>0.33196785000000001</v>
      </c>
      <c r="G151" s="3">
        <v>0.23676510000000001</v>
      </c>
      <c r="H151" s="3">
        <v>0.15784339999999999</v>
      </c>
      <c r="I151" s="3">
        <v>0.17246875</v>
      </c>
      <c r="J151" s="3">
        <v>0.10762049999999999</v>
      </c>
      <c r="K151" s="3">
        <v>0.11810660000000001</v>
      </c>
      <c r="L151" s="3">
        <v>0.12583320000000001</v>
      </c>
      <c r="M151" s="3">
        <v>0.10072175</v>
      </c>
      <c r="N151" s="3">
        <v>9.4374899999999998E-2</v>
      </c>
      <c r="O151" s="3">
        <v>9.2719200000000002E-2</v>
      </c>
      <c r="P151" s="3">
        <v>8.8028049999999997E-2</v>
      </c>
    </row>
    <row r="152" spans="2:16" x14ac:dyDescent="0.2">
      <c r="B152" t="s">
        <v>20</v>
      </c>
    </row>
    <row r="153" spans="2:16" x14ac:dyDescent="0.2">
      <c r="B153">
        <v>1.9380752000000001E-2</v>
      </c>
      <c r="C153">
        <v>0.10145982200000001</v>
      </c>
      <c r="D153">
        <v>0.24414475499999999</v>
      </c>
      <c r="E153">
        <v>0.37814567100000002</v>
      </c>
      <c r="F153">
        <v>0.52699222899999998</v>
      </c>
      <c r="G153">
        <v>0.65206661499999996</v>
      </c>
      <c r="H153">
        <v>0.76360385099999994</v>
      </c>
      <c r="I153">
        <v>0.84666801899999999</v>
      </c>
      <c r="J153">
        <v>0.93351983299999997</v>
      </c>
      <c r="K153">
        <v>0.97143749400000001</v>
      </c>
      <c r="L153">
        <v>1.0011509190000001</v>
      </c>
      <c r="M153">
        <v>1.1495346909999999</v>
      </c>
      <c r="N153">
        <v>1.2116872009999999</v>
      </c>
      <c r="O153">
        <v>1.281049807</v>
      </c>
      <c r="P153">
        <v>1.179917849</v>
      </c>
    </row>
    <row r="154" spans="2:16" x14ac:dyDescent="0.2">
      <c r="B154">
        <v>1.8495648999999999E-2</v>
      </c>
      <c r="C154">
        <v>8.7193363999999995E-2</v>
      </c>
      <c r="D154">
        <v>0.279247415</v>
      </c>
      <c r="E154">
        <v>0.43718783300000003</v>
      </c>
      <c r="F154">
        <v>0.58248880300000005</v>
      </c>
      <c r="G154">
        <v>0.68663239899999995</v>
      </c>
      <c r="H154">
        <v>0.78823631599999999</v>
      </c>
      <c r="I154">
        <v>0.87099972599999997</v>
      </c>
      <c r="J154">
        <v>0.970100191</v>
      </c>
      <c r="K154">
        <v>1.1027085160000001</v>
      </c>
      <c r="L154">
        <v>1.1056714510000001</v>
      </c>
      <c r="M154">
        <v>1.2369484479999999</v>
      </c>
      <c r="N154">
        <v>1.2354868450000001</v>
      </c>
      <c r="O154">
        <v>1.749460306</v>
      </c>
      <c r="P154">
        <v>1.230626606</v>
      </c>
    </row>
    <row r="155" spans="2:16" x14ac:dyDescent="0.2">
      <c r="B155">
        <v>2.2553568E-2</v>
      </c>
      <c r="C155">
        <v>8.3533376000000006E-2</v>
      </c>
      <c r="D155">
        <v>0.21397105999999999</v>
      </c>
      <c r="E155">
        <v>0.40660791499999999</v>
      </c>
      <c r="F155">
        <v>0.57580060799999999</v>
      </c>
      <c r="G155">
        <v>0.68906324200000002</v>
      </c>
      <c r="H155">
        <v>0.80522349299999996</v>
      </c>
      <c r="I155">
        <v>0.98197084899999998</v>
      </c>
      <c r="J155">
        <v>0.96832022399999995</v>
      </c>
      <c r="K155">
        <v>1.262557586</v>
      </c>
      <c r="L155">
        <v>1.2472124309999999</v>
      </c>
      <c r="M155">
        <v>1.2466489679999999</v>
      </c>
      <c r="N155">
        <v>1.389705798</v>
      </c>
      <c r="O155">
        <v>1.6380326970000001</v>
      </c>
      <c r="P155">
        <v>1.2469683009999999</v>
      </c>
    </row>
    <row r="156" spans="2:16" x14ac:dyDescent="0.2">
      <c r="B156">
        <v>2.0319990999999999E-2</v>
      </c>
      <c r="C156">
        <v>0.10850145999999999</v>
      </c>
      <c r="D156">
        <v>0.24195861900000001</v>
      </c>
      <c r="E156">
        <v>0.41645069600000001</v>
      </c>
      <c r="F156">
        <v>0.64661924500000001</v>
      </c>
      <c r="G156">
        <v>0.78533266300000004</v>
      </c>
      <c r="H156">
        <v>0.95014345300000003</v>
      </c>
      <c r="I156">
        <v>1.0306215750000001</v>
      </c>
      <c r="J156">
        <v>1.0640246280000001</v>
      </c>
      <c r="K156">
        <v>1.3283554529999999</v>
      </c>
      <c r="L156">
        <v>1.326541881</v>
      </c>
      <c r="M156">
        <v>1.5470371329999999</v>
      </c>
      <c r="N156">
        <v>1.5565858539999999</v>
      </c>
      <c r="O156">
        <v>1.5368162080000001</v>
      </c>
      <c r="P156">
        <v>1.7437159609999999</v>
      </c>
    </row>
    <row r="157" spans="2:16" x14ac:dyDescent="0.2">
      <c r="B157">
        <v>3.1689083999999999E-2</v>
      </c>
      <c r="C157">
        <v>0.11734314799999999</v>
      </c>
      <c r="D157">
        <v>0.221257593</v>
      </c>
      <c r="E157">
        <v>0.44114833799999997</v>
      </c>
      <c r="F157">
        <v>0.56523318099999997</v>
      </c>
      <c r="G157">
        <v>0.72191307000000005</v>
      </c>
      <c r="H157">
        <v>0.93679943799999998</v>
      </c>
      <c r="I157">
        <v>1.3365648569999999</v>
      </c>
      <c r="J157">
        <v>1.574484153</v>
      </c>
      <c r="K157">
        <v>1.6224372220000001</v>
      </c>
      <c r="L157">
        <v>1.692529159</v>
      </c>
      <c r="M157">
        <v>1.895356839</v>
      </c>
      <c r="N157">
        <v>1.9269976470000001</v>
      </c>
      <c r="O157">
        <v>1.9414515240000001</v>
      </c>
      <c r="P157">
        <v>1.96177442</v>
      </c>
    </row>
    <row r="158" spans="2:16" x14ac:dyDescent="0.2">
      <c r="B158">
        <v>2.9375575000000001E-2</v>
      </c>
      <c r="C158">
        <v>0.106631395</v>
      </c>
      <c r="D158">
        <v>0.20897274199999999</v>
      </c>
      <c r="E158">
        <v>0.40841345800000001</v>
      </c>
      <c r="F158">
        <v>0.54885837500000001</v>
      </c>
      <c r="G158">
        <v>0.70586089699999999</v>
      </c>
      <c r="H158">
        <v>0.88746961899999999</v>
      </c>
      <c r="I158">
        <v>1.1324740360000001</v>
      </c>
      <c r="J158">
        <v>1.4220402940000001</v>
      </c>
      <c r="K158">
        <v>1.444774336</v>
      </c>
      <c r="L158">
        <v>1.510418611</v>
      </c>
      <c r="M158">
        <v>1.6415487989999999</v>
      </c>
      <c r="N158">
        <v>1.6941674689999999</v>
      </c>
      <c r="O158">
        <v>1.853097483</v>
      </c>
      <c r="P158">
        <v>1.8597176419999999</v>
      </c>
    </row>
    <row r="159" spans="2:16" x14ac:dyDescent="0.2">
      <c r="B159">
        <v>2.7062065E-2</v>
      </c>
      <c r="C159">
        <v>9.5919641999999999E-2</v>
      </c>
      <c r="D159">
        <v>0.196687891</v>
      </c>
      <c r="E159">
        <v>0.37567857900000001</v>
      </c>
      <c r="F159">
        <v>0.53248356900000005</v>
      </c>
      <c r="G159">
        <v>0.68980872500000001</v>
      </c>
      <c r="H159">
        <v>0.83813980099999996</v>
      </c>
      <c r="I159">
        <v>0.92838321599999996</v>
      </c>
      <c r="J159">
        <v>1.269596435</v>
      </c>
      <c r="K159">
        <v>1.2671114489999999</v>
      </c>
      <c r="L159">
        <v>1.3283080629999999</v>
      </c>
      <c r="M159">
        <v>1.3877407589999999</v>
      </c>
      <c r="N159">
        <v>1.461337291</v>
      </c>
      <c r="O159">
        <v>1.764743441</v>
      </c>
      <c r="P159">
        <v>1.757660864</v>
      </c>
    </row>
    <row r="160" spans="2:16" x14ac:dyDescent="0.2">
      <c r="B160">
        <v>2.9375575000000001E-2</v>
      </c>
      <c r="C160">
        <v>0.106631395</v>
      </c>
      <c r="D160">
        <v>0.20897274199999999</v>
      </c>
      <c r="E160">
        <v>0.40841345800000001</v>
      </c>
      <c r="F160">
        <v>0.54885837500000001</v>
      </c>
      <c r="G160">
        <v>0.70586089699999999</v>
      </c>
      <c r="H160">
        <v>0.88746961899999999</v>
      </c>
      <c r="I160">
        <v>1.1324740360000001</v>
      </c>
      <c r="J160">
        <v>1.4220402940000001</v>
      </c>
      <c r="K160">
        <v>1.444774336</v>
      </c>
      <c r="L160">
        <v>1.510418611</v>
      </c>
      <c r="M160">
        <v>1.6415487989999999</v>
      </c>
      <c r="N160">
        <v>1.6941674689999999</v>
      </c>
      <c r="O160">
        <v>1.853097483</v>
      </c>
      <c r="P160">
        <v>1.8597176419999999</v>
      </c>
    </row>
    <row r="161" spans="2:16" x14ac:dyDescent="0.2">
      <c r="B161">
        <v>2.5225422000000001E-2</v>
      </c>
      <c r="C161">
        <v>0.13456103799999999</v>
      </c>
      <c r="D161">
        <v>0.22362502000000001</v>
      </c>
      <c r="E161">
        <v>0.39429725100000002</v>
      </c>
      <c r="F161">
        <v>0.54727595100000004</v>
      </c>
      <c r="G161">
        <v>0.69453373399999996</v>
      </c>
      <c r="H161">
        <v>0.76282845600000004</v>
      </c>
      <c r="I161">
        <v>0.99709786499999997</v>
      </c>
      <c r="J161">
        <v>1.142014088</v>
      </c>
      <c r="K161">
        <v>1.2663642900000001</v>
      </c>
      <c r="L161">
        <v>1.4441065390000001</v>
      </c>
      <c r="M161">
        <v>1.7110011249999999</v>
      </c>
      <c r="N161">
        <v>1.9030163040000001</v>
      </c>
      <c r="O161">
        <v>1.7945568460000001</v>
      </c>
      <c r="P161">
        <v>1.7766869240000001</v>
      </c>
    </row>
    <row r="162" spans="2:16" x14ac:dyDescent="0.2">
      <c r="B162">
        <v>2.2663922E-2</v>
      </c>
      <c r="C162">
        <v>7.6370721000000003E-2</v>
      </c>
      <c r="D162">
        <v>0.20628748999999999</v>
      </c>
      <c r="E162">
        <v>0.38888217200000003</v>
      </c>
      <c r="F162">
        <v>0.57437083799999999</v>
      </c>
      <c r="G162">
        <v>0.62703836000000002</v>
      </c>
      <c r="H162">
        <v>0.80576405200000001</v>
      </c>
      <c r="I162">
        <v>0.94094098999999998</v>
      </c>
      <c r="J162">
        <v>1.0459384430000001</v>
      </c>
      <c r="K162">
        <v>1.065510102</v>
      </c>
      <c r="L162">
        <v>1.30555602</v>
      </c>
      <c r="M162">
        <v>1.6099144869999999</v>
      </c>
      <c r="N162">
        <v>1.4115746499999999</v>
      </c>
      <c r="O162">
        <v>1.6114570420000001</v>
      </c>
      <c r="P162">
        <v>2.2200154310000002</v>
      </c>
    </row>
    <row r="163" spans="2:16" x14ac:dyDescent="0.2">
      <c r="B163">
        <v>3.3300215000000001E-2</v>
      </c>
      <c r="C163">
        <v>0.109915022</v>
      </c>
      <c r="D163">
        <v>0.26589982299999998</v>
      </c>
      <c r="E163">
        <v>0.48098001200000001</v>
      </c>
      <c r="F163">
        <v>0.53885808499999999</v>
      </c>
      <c r="G163">
        <v>0.63233835000000005</v>
      </c>
      <c r="H163">
        <v>0.69664412799999997</v>
      </c>
      <c r="I163">
        <v>0.78559349499999998</v>
      </c>
      <c r="J163">
        <v>0.84670904400000002</v>
      </c>
      <c r="K163">
        <v>0.96047921300000005</v>
      </c>
      <c r="L163">
        <v>1.166773547</v>
      </c>
      <c r="M163">
        <v>1.3694739359999999</v>
      </c>
      <c r="N163">
        <v>1.6232018939999999</v>
      </c>
      <c r="O163">
        <v>1.6847912089999999</v>
      </c>
      <c r="P163">
        <v>1.738218</v>
      </c>
    </row>
    <row r="164" spans="2:16" x14ac:dyDescent="0.2">
      <c r="B164">
        <v>2.1695848E-2</v>
      </c>
      <c r="C164">
        <v>9.8126926000000003E-2</v>
      </c>
      <c r="D164">
        <v>0.19830637300000001</v>
      </c>
      <c r="E164">
        <v>0.39827524800000003</v>
      </c>
      <c r="F164">
        <v>0.52798778899999999</v>
      </c>
      <c r="G164">
        <v>0.595204387</v>
      </c>
      <c r="H164">
        <v>0.68596759900000004</v>
      </c>
      <c r="I164">
        <v>0.73654037900000002</v>
      </c>
      <c r="J164">
        <v>0.81809528600000003</v>
      </c>
      <c r="K164">
        <v>0.81914845199999997</v>
      </c>
      <c r="L164">
        <v>0.94734698799999995</v>
      </c>
      <c r="M164">
        <v>0.81578620099999999</v>
      </c>
      <c r="N164">
        <v>1.182831599</v>
      </c>
      <c r="O164">
        <v>1.3194748160000001</v>
      </c>
      <c r="P164">
        <v>1.5784266300000001</v>
      </c>
    </row>
    <row r="165" spans="2:16" x14ac:dyDescent="0.2">
      <c r="B165">
        <v>2.9279013E-2</v>
      </c>
      <c r="C165">
        <v>0.113887513</v>
      </c>
      <c r="D165">
        <v>0.25112267500000002</v>
      </c>
      <c r="E165">
        <v>0.40643369000000001</v>
      </c>
      <c r="F165">
        <v>0.51202235500000004</v>
      </c>
      <c r="G165">
        <v>0.59579568500000002</v>
      </c>
      <c r="H165">
        <v>0.67860015600000001</v>
      </c>
      <c r="I165">
        <v>0.72186286099999997</v>
      </c>
      <c r="J165">
        <v>0.81782518000000004</v>
      </c>
      <c r="K165">
        <v>0.874899121</v>
      </c>
      <c r="L165">
        <v>0.97760769599999997</v>
      </c>
      <c r="M165">
        <v>1.044707584</v>
      </c>
      <c r="N165">
        <v>1.1519333899999999</v>
      </c>
      <c r="O165">
        <v>1.389053393</v>
      </c>
      <c r="P165">
        <v>1.6261733949999999</v>
      </c>
    </row>
    <row r="166" spans="2:16" x14ac:dyDescent="0.2">
      <c r="B166">
        <v>2.9279013E-2</v>
      </c>
      <c r="C166">
        <v>0.113887513</v>
      </c>
      <c r="D166">
        <v>0.25112267500000002</v>
      </c>
      <c r="E166">
        <v>0.40643369000000001</v>
      </c>
      <c r="F166">
        <v>0.51202235500000004</v>
      </c>
      <c r="G166">
        <v>0.59579568500000002</v>
      </c>
      <c r="H166">
        <v>0.67860015600000001</v>
      </c>
      <c r="I166">
        <v>0.72186286099999997</v>
      </c>
      <c r="J166">
        <v>0.81782518000000004</v>
      </c>
      <c r="K166">
        <v>0.874899121</v>
      </c>
      <c r="L166">
        <v>0.97760769599999997</v>
      </c>
      <c r="M166">
        <v>1.044707584</v>
      </c>
      <c r="N166">
        <v>1.1519333899999999</v>
      </c>
      <c r="O166">
        <v>1.389053393</v>
      </c>
      <c r="P166">
        <v>1.6261733949999999</v>
      </c>
    </row>
    <row r="167" spans="2:16" x14ac:dyDescent="0.2">
      <c r="B167" t="s">
        <v>21</v>
      </c>
    </row>
    <row r="168" spans="2:16" x14ac:dyDescent="0.2">
      <c r="B168">
        <v>3</v>
      </c>
    </row>
    <row r="169" spans="2:16" x14ac:dyDescent="0.2">
      <c r="B169" t="s">
        <v>22</v>
      </c>
    </row>
    <row r="170" spans="2:16" x14ac:dyDescent="0.2">
      <c r="B170">
        <v>1</v>
      </c>
      <c r="C170">
        <v>1</v>
      </c>
      <c r="D170">
        <v>1</v>
      </c>
    </row>
    <row r="171" spans="2:16" x14ac:dyDescent="0.2">
      <c r="B171" t="s">
        <v>23</v>
      </c>
    </row>
    <row r="172" spans="2:16" x14ac:dyDescent="0.2">
      <c r="B172">
        <v>55</v>
      </c>
    </row>
    <row r="173" spans="2:16" x14ac:dyDescent="0.2">
      <c r="B173" t="s">
        <v>24</v>
      </c>
    </row>
    <row r="174" spans="2:16" x14ac:dyDescent="0.2">
      <c r="B174">
        <v>38</v>
      </c>
    </row>
    <row r="175" spans="2:16" x14ac:dyDescent="0.2">
      <c r="B175" t="s">
        <v>25</v>
      </c>
    </row>
    <row r="176" spans="2:16" x14ac:dyDescent="0.2">
      <c r="B176">
        <v>16</v>
      </c>
    </row>
    <row r="177" spans="2:56" x14ac:dyDescent="0.2">
      <c r="B177" t="s">
        <v>26</v>
      </c>
    </row>
    <row r="178" spans="2:56" x14ac:dyDescent="0.2">
      <c r="B178">
        <v>1964</v>
      </c>
      <c r="C178">
        <v>1965</v>
      </c>
      <c r="D178">
        <v>1966</v>
      </c>
      <c r="E178">
        <v>1967</v>
      </c>
      <c r="F178">
        <v>1968</v>
      </c>
      <c r="G178">
        <v>1969</v>
      </c>
      <c r="H178">
        <v>1970</v>
      </c>
      <c r="I178">
        <v>1971</v>
      </c>
      <c r="J178">
        <v>1972</v>
      </c>
      <c r="K178">
        <v>1973</v>
      </c>
      <c r="L178">
        <v>1974</v>
      </c>
      <c r="M178">
        <v>1975</v>
      </c>
      <c r="N178">
        <v>1976</v>
      </c>
      <c r="O178">
        <v>1977</v>
      </c>
      <c r="P178">
        <v>1978</v>
      </c>
      <c r="Q178">
        <v>1979</v>
      </c>
      <c r="R178">
        <v>1980</v>
      </c>
      <c r="S178">
        <v>1981</v>
      </c>
      <c r="T178">
        <v>1982</v>
      </c>
      <c r="U178">
        <v>1983</v>
      </c>
      <c r="V178">
        <v>1984</v>
      </c>
      <c r="W178">
        <v>1985</v>
      </c>
      <c r="X178">
        <v>1986</v>
      </c>
      <c r="Y178">
        <v>1987</v>
      </c>
      <c r="Z178">
        <v>1988</v>
      </c>
      <c r="AA178">
        <v>1989</v>
      </c>
      <c r="AB178">
        <v>1990</v>
      </c>
      <c r="AC178">
        <v>1991</v>
      </c>
      <c r="AD178">
        <v>1992</v>
      </c>
      <c r="AE178">
        <v>1993</v>
      </c>
      <c r="AF178">
        <v>1994</v>
      </c>
      <c r="AG178">
        <v>1995</v>
      </c>
      <c r="AH178">
        <v>1996</v>
      </c>
      <c r="AI178">
        <v>1997</v>
      </c>
      <c r="AJ178">
        <v>1998</v>
      </c>
      <c r="AK178">
        <v>1999</v>
      </c>
      <c r="AL178">
        <v>2000</v>
      </c>
      <c r="AM178">
        <v>2001</v>
      </c>
      <c r="AN178">
        <v>2002</v>
      </c>
      <c r="AO178">
        <v>2003</v>
      </c>
      <c r="AP178">
        <v>2004</v>
      </c>
      <c r="AQ178">
        <v>2005</v>
      </c>
      <c r="AR178">
        <v>2006</v>
      </c>
      <c r="AS178">
        <v>2007</v>
      </c>
      <c r="AT178">
        <v>2008</v>
      </c>
      <c r="AU178">
        <v>2009</v>
      </c>
      <c r="AV178">
        <v>2010</v>
      </c>
      <c r="AW178">
        <v>2011</v>
      </c>
      <c r="AX178">
        <v>2012</v>
      </c>
      <c r="AY178">
        <v>2013</v>
      </c>
      <c r="AZ178">
        <v>2014</v>
      </c>
      <c r="BA178">
        <v>2015</v>
      </c>
      <c r="BB178">
        <v>2016</v>
      </c>
      <c r="BC178">
        <v>2017</v>
      </c>
      <c r="BD178">
        <v>2018</v>
      </c>
    </row>
    <row r="179" spans="2:56" x14ac:dyDescent="0.2">
      <c r="B179" t="s">
        <v>27</v>
      </c>
    </row>
    <row r="180" spans="2:56" x14ac:dyDescent="0.2">
      <c r="B180">
        <v>1982</v>
      </c>
      <c r="C180">
        <v>1983</v>
      </c>
      <c r="D180">
        <v>1984</v>
      </c>
      <c r="E180">
        <v>1985</v>
      </c>
      <c r="F180">
        <v>1986</v>
      </c>
      <c r="G180">
        <v>1987</v>
      </c>
      <c r="H180">
        <v>1988</v>
      </c>
      <c r="I180">
        <v>1989</v>
      </c>
      <c r="J180">
        <v>1990</v>
      </c>
      <c r="K180">
        <v>1991</v>
      </c>
      <c r="L180">
        <v>1992</v>
      </c>
      <c r="M180">
        <v>1993</v>
      </c>
      <c r="N180">
        <v>1994</v>
      </c>
      <c r="O180">
        <v>1995</v>
      </c>
      <c r="P180">
        <v>1996</v>
      </c>
      <c r="Q180">
        <v>1997</v>
      </c>
      <c r="R180">
        <v>1998</v>
      </c>
      <c r="S180">
        <v>1999</v>
      </c>
      <c r="T180">
        <v>2000</v>
      </c>
      <c r="U180">
        <v>2001</v>
      </c>
      <c r="V180">
        <v>2002</v>
      </c>
      <c r="W180">
        <v>2003</v>
      </c>
      <c r="X180">
        <v>2004</v>
      </c>
      <c r="Y180">
        <v>2005</v>
      </c>
      <c r="Z180">
        <v>2006</v>
      </c>
      <c r="AA180">
        <v>2007</v>
      </c>
      <c r="AB180">
        <v>2008</v>
      </c>
      <c r="AC180">
        <v>2009</v>
      </c>
      <c r="AD180">
        <v>2010</v>
      </c>
      <c r="AE180">
        <v>2011</v>
      </c>
      <c r="AF180">
        <v>2012</v>
      </c>
      <c r="AG180">
        <v>2013</v>
      </c>
      <c r="AH180">
        <v>2014</v>
      </c>
      <c r="AI180">
        <v>2015</v>
      </c>
      <c r="AJ180">
        <v>2016</v>
      </c>
      <c r="AK180">
        <v>2017</v>
      </c>
      <c r="AL180">
        <v>2018</v>
      </c>
      <c r="AM180">
        <v>2019</v>
      </c>
    </row>
    <row r="181" spans="2:56" x14ac:dyDescent="0.2">
      <c r="B181" t="s">
        <v>28</v>
      </c>
    </row>
    <row r="182" spans="2:56" x14ac:dyDescent="0.2">
      <c r="C182">
        <v>1994</v>
      </c>
      <c r="D182">
        <v>1996</v>
      </c>
      <c r="E182">
        <v>1997</v>
      </c>
      <c r="F182">
        <v>1999</v>
      </c>
      <c r="G182">
        <v>2000</v>
      </c>
      <c r="H182">
        <v>2002</v>
      </c>
      <c r="I182">
        <v>2004</v>
      </c>
      <c r="J182">
        <v>2006</v>
      </c>
      <c r="K182">
        <v>2007</v>
      </c>
      <c r="L182">
        <v>2008</v>
      </c>
      <c r="M182">
        <v>2009</v>
      </c>
      <c r="N182">
        <v>2010</v>
      </c>
      <c r="O182">
        <v>2012</v>
      </c>
      <c r="P182">
        <v>2014</v>
      </c>
      <c r="Q182">
        <v>2016</v>
      </c>
      <c r="R182">
        <v>2018</v>
      </c>
    </row>
    <row r="183" spans="2:56" x14ac:dyDescent="0.2">
      <c r="B183" t="s">
        <v>29</v>
      </c>
    </row>
    <row r="184" spans="2:56" x14ac:dyDescent="0.2">
      <c r="B184">
        <v>10</v>
      </c>
      <c r="C184">
        <v>10</v>
      </c>
      <c r="D184">
        <v>10</v>
      </c>
      <c r="E184">
        <v>10</v>
      </c>
      <c r="F184">
        <v>10</v>
      </c>
      <c r="G184">
        <v>10</v>
      </c>
      <c r="H184">
        <v>10</v>
      </c>
      <c r="I184">
        <v>10</v>
      </c>
      <c r="J184">
        <v>10</v>
      </c>
      <c r="K184">
        <v>10</v>
      </c>
      <c r="L184">
        <v>10</v>
      </c>
      <c r="M184">
        <v>10</v>
      </c>
      <c r="N184">
        <v>10</v>
      </c>
      <c r="O184">
        <v>10</v>
      </c>
      <c r="P184">
        <v>39</v>
      </c>
      <c r="Q184">
        <v>39</v>
      </c>
      <c r="R184">
        <v>39</v>
      </c>
      <c r="S184">
        <v>39</v>
      </c>
      <c r="T184">
        <v>39</v>
      </c>
      <c r="U184">
        <v>39</v>
      </c>
      <c r="V184">
        <v>39</v>
      </c>
      <c r="W184">
        <v>39</v>
      </c>
      <c r="X184">
        <v>39</v>
      </c>
      <c r="Y184">
        <v>39</v>
      </c>
      <c r="Z184">
        <v>39</v>
      </c>
      <c r="AA184">
        <v>39</v>
      </c>
      <c r="AB184">
        <v>39</v>
      </c>
      <c r="AC184">
        <v>401.08612679999999</v>
      </c>
      <c r="AD184">
        <v>453.28653789999998</v>
      </c>
      <c r="AE184">
        <v>569.71876359999999</v>
      </c>
      <c r="AF184">
        <v>338.38028550000001</v>
      </c>
      <c r="AG184">
        <v>572.92643439999995</v>
      </c>
      <c r="AH184">
        <v>254.4892768</v>
      </c>
      <c r="AI184">
        <v>582.12667980000003</v>
      </c>
      <c r="AJ184">
        <v>426.29530590000002</v>
      </c>
      <c r="AK184">
        <v>519.42711829999996</v>
      </c>
      <c r="AL184">
        <v>526.90353259999995</v>
      </c>
      <c r="AM184">
        <v>390.71337269999998</v>
      </c>
      <c r="AN184">
        <v>513.28266380000002</v>
      </c>
      <c r="AO184">
        <v>453.12145709999999</v>
      </c>
      <c r="AP184">
        <v>457.6882501</v>
      </c>
      <c r="AQ184">
        <v>482.39425549999999</v>
      </c>
      <c r="AR184">
        <v>469.21647489999998</v>
      </c>
      <c r="AS184">
        <v>529.11728740000001</v>
      </c>
      <c r="AT184">
        <v>464.08842499999997</v>
      </c>
      <c r="AU184">
        <v>362.2515143</v>
      </c>
      <c r="AV184">
        <v>602.09559630000001</v>
      </c>
      <c r="AW184">
        <v>561.5115303</v>
      </c>
      <c r="AX184">
        <v>541.43992209999999</v>
      </c>
      <c r="AY184">
        <v>625.59601050000003</v>
      </c>
      <c r="AZ184">
        <v>513.15678170000001</v>
      </c>
      <c r="BA184">
        <v>668.92389619999994</v>
      </c>
      <c r="BB184">
        <v>588.04311719999998</v>
      </c>
      <c r="BC184">
        <v>587.15821679999999</v>
      </c>
      <c r="BD184">
        <v>545.56116640000005</v>
      </c>
    </row>
    <row r="185" spans="2:56" x14ac:dyDescent="0.2">
      <c r="B185" t="s">
        <v>30</v>
      </c>
    </row>
    <row r="186" spans="2:56" x14ac:dyDescent="0.2">
      <c r="B186">
        <v>105</v>
      </c>
      <c r="C186">
        <v>126</v>
      </c>
      <c r="D186">
        <v>118</v>
      </c>
      <c r="E186">
        <v>125</v>
      </c>
      <c r="F186">
        <v>88</v>
      </c>
      <c r="G186">
        <v>105</v>
      </c>
      <c r="H186">
        <v>76</v>
      </c>
      <c r="I186">
        <v>80</v>
      </c>
      <c r="J186">
        <v>82</v>
      </c>
      <c r="K186">
        <v>71</v>
      </c>
      <c r="L186">
        <v>82</v>
      </c>
      <c r="M186">
        <v>90</v>
      </c>
      <c r="N186">
        <v>74</v>
      </c>
      <c r="O186">
        <v>75</v>
      </c>
      <c r="P186">
        <v>90</v>
      </c>
      <c r="Q186">
        <v>78</v>
      </c>
      <c r="R186">
        <v>82</v>
      </c>
      <c r="S186">
        <v>90</v>
      </c>
      <c r="T186">
        <v>101</v>
      </c>
      <c r="U186">
        <v>107</v>
      </c>
      <c r="V186">
        <v>110</v>
      </c>
      <c r="W186">
        <v>107</v>
      </c>
      <c r="X186">
        <v>108</v>
      </c>
      <c r="Y186">
        <v>109</v>
      </c>
      <c r="Z186">
        <v>102</v>
      </c>
      <c r="AA186">
        <v>97</v>
      </c>
      <c r="AB186">
        <v>82</v>
      </c>
      <c r="AC186">
        <v>87</v>
      </c>
      <c r="AD186">
        <v>90</v>
      </c>
      <c r="AE186">
        <v>113</v>
      </c>
      <c r="AF186">
        <v>116</v>
      </c>
      <c r="AG186">
        <v>120</v>
      </c>
      <c r="AH186">
        <v>137</v>
      </c>
      <c r="AI186">
        <v>151</v>
      </c>
      <c r="AJ186">
        <v>115</v>
      </c>
      <c r="AK186">
        <v>105</v>
      </c>
      <c r="AL186">
        <v>100</v>
      </c>
      <c r="AM186">
        <v>100</v>
      </c>
    </row>
    <row r="187" spans="2:56" x14ac:dyDescent="0.2">
      <c r="B187" t="s">
        <v>31</v>
      </c>
    </row>
    <row r="188" spans="2:56" x14ac:dyDescent="0.2">
      <c r="B188">
        <v>43</v>
      </c>
      <c r="C188">
        <v>32</v>
      </c>
      <c r="D188">
        <v>49</v>
      </c>
      <c r="E188">
        <v>67</v>
      </c>
      <c r="F188">
        <v>70</v>
      </c>
      <c r="G188">
        <v>72</v>
      </c>
      <c r="H188">
        <v>51</v>
      </c>
      <c r="I188">
        <v>47</v>
      </c>
      <c r="J188">
        <v>39</v>
      </c>
      <c r="K188">
        <v>35</v>
      </c>
      <c r="L188">
        <v>26</v>
      </c>
      <c r="M188">
        <v>34</v>
      </c>
      <c r="N188">
        <v>44</v>
      </c>
      <c r="O188">
        <v>79</v>
      </c>
      <c r="P188">
        <v>61</v>
      </c>
      <c r="Q188">
        <v>25</v>
      </c>
    </row>
    <row r="189" spans="2:56" x14ac:dyDescent="0.2">
      <c r="B189" t="s">
        <v>32</v>
      </c>
    </row>
    <row r="190" spans="2:56" x14ac:dyDescent="0.2">
      <c r="B190">
        <v>2.5321E-2</v>
      </c>
      <c r="C190">
        <v>0.105571</v>
      </c>
      <c r="D190">
        <v>0.16556299999999999</v>
      </c>
      <c r="E190">
        <v>0.19361100000000001</v>
      </c>
      <c r="F190">
        <v>9.5441999999999999E-2</v>
      </c>
      <c r="G190">
        <v>0.26840700000000001</v>
      </c>
      <c r="H190">
        <v>0.120764</v>
      </c>
      <c r="I190">
        <v>2.5321E-2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2:56" x14ac:dyDescent="0.2">
      <c r="B191">
        <v>1.417E-2</v>
      </c>
      <c r="C191">
        <v>1.5327E-2</v>
      </c>
      <c r="D191">
        <v>0.20416400000000001</v>
      </c>
      <c r="E191">
        <v>0.55031799999999997</v>
      </c>
      <c r="F191">
        <v>0.13475999999999999</v>
      </c>
      <c r="G191">
        <v>3.3544999999999998E-2</v>
      </c>
      <c r="H191">
        <v>3.2389000000000001E-2</v>
      </c>
      <c r="I191">
        <v>1.5327E-2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2:56" x14ac:dyDescent="0.2">
      <c r="B192">
        <v>2.8427999999999998E-2</v>
      </c>
      <c r="C192">
        <v>0.16830200000000001</v>
      </c>
      <c r="D192">
        <v>5.7357999999999999E-2</v>
      </c>
      <c r="E192">
        <v>0.420126</v>
      </c>
      <c r="F192">
        <v>0.26490599999999997</v>
      </c>
      <c r="G192">
        <v>2.4150999999999999E-2</v>
      </c>
      <c r="H192">
        <v>2.6415000000000001E-2</v>
      </c>
      <c r="I192">
        <v>1.0314E-2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2:16" x14ac:dyDescent="0.2">
      <c r="B193">
        <v>9.4669999999999997E-3</v>
      </c>
      <c r="C193">
        <v>0.110178</v>
      </c>
      <c r="D193">
        <v>0.577515</v>
      </c>
      <c r="E193">
        <v>8.7692000000000006E-2</v>
      </c>
      <c r="F193">
        <v>0.16</v>
      </c>
      <c r="G193">
        <v>3.7988000000000001E-2</v>
      </c>
      <c r="H193">
        <v>1.1479E-2</v>
      </c>
      <c r="I193">
        <v>5.6800000000000002E-3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2:16" x14ac:dyDescent="0.2">
      <c r="B194">
        <v>3.2939000000000003E-2</v>
      </c>
      <c r="C194">
        <v>0.178617</v>
      </c>
      <c r="D194">
        <v>0.14021800000000001</v>
      </c>
      <c r="E194">
        <v>0.46851700000000002</v>
      </c>
      <c r="F194">
        <v>0.10736999999999999</v>
      </c>
      <c r="G194">
        <v>3.0572999999999999E-2</v>
      </c>
      <c r="H194">
        <v>3.6579E-2</v>
      </c>
      <c r="I194">
        <v>5.1869999999999998E-3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2:16" x14ac:dyDescent="0.2">
      <c r="B195">
        <v>1.4678E-2</v>
      </c>
      <c r="C195">
        <v>7.9766000000000004E-2</v>
      </c>
      <c r="D195">
        <v>0.459233</v>
      </c>
      <c r="E195">
        <v>0.31568400000000002</v>
      </c>
      <c r="F195">
        <v>0.10843</v>
      </c>
      <c r="G195">
        <v>2.3050000000000002E-3</v>
      </c>
      <c r="H195">
        <v>1.2142E-2</v>
      </c>
      <c r="I195">
        <v>7.7609999999999997E-3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2:16" x14ac:dyDescent="0.2">
      <c r="B196">
        <v>0.15676200000000001</v>
      </c>
      <c r="C196">
        <v>0.238147</v>
      </c>
      <c r="D196">
        <v>0.37426300000000001</v>
      </c>
      <c r="E196">
        <v>0.17669899999999999</v>
      </c>
      <c r="F196">
        <v>3.4247E-2</v>
      </c>
      <c r="G196">
        <v>1.1143E-2</v>
      </c>
      <c r="H196">
        <v>5.5710000000000004E-3</v>
      </c>
      <c r="I196">
        <v>3.1679999999999998E-3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2:16" x14ac:dyDescent="0.2">
      <c r="B197">
        <v>0.165462</v>
      </c>
      <c r="C197">
        <v>4.9415000000000001E-2</v>
      </c>
      <c r="D197">
        <v>0.27603</v>
      </c>
      <c r="E197">
        <v>0.18528700000000001</v>
      </c>
      <c r="F197">
        <v>0.27468900000000002</v>
      </c>
      <c r="G197">
        <v>2.6682999999999998E-2</v>
      </c>
      <c r="H197">
        <v>1.7514999999999999E-2</v>
      </c>
      <c r="I197">
        <v>4.9189999999999998E-3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2:16" x14ac:dyDescent="0.2">
      <c r="B198">
        <v>3.1427999999999998E-2</v>
      </c>
      <c r="C198">
        <v>0.15159600000000001</v>
      </c>
      <c r="D198">
        <v>0.349715</v>
      </c>
      <c r="E198">
        <v>0.28007900000000002</v>
      </c>
      <c r="F198">
        <v>0.11734700000000001</v>
      </c>
      <c r="G198">
        <v>4.6027999999999999E-2</v>
      </c>
      <c r="H198">
        <v>1.7471E-2</v>
      </c>
      <c r="I198">
        <v>6.3350000000000004E-3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2:16" x14ac:dyDescent="0.2">
      <c r="B199">
        <v>1.1129E-2</v>
      </c>
      <c r="C199">
        <v>0.100338</v>
      </c>
      <c r="D199">
        <v>0.121466</v>
      </c>
      <c r="E199">
        <v>0.26405400000000001</v>
      </c>
      <c r="F199">
        <v>0.202123</v>
      </c>
      <c r="G199">
        <v>0.13807</v>
      </c>
      <c r="H199">
        <v>7.6822000000000001E-2</v>
      </c>
      <c r="I199">
        <v>5.5642999999999998E-2</v>
      </c>
      <c r="J199">
        <v>2.4972000000000001E-2</v>
      </c>
      <c r="K199">
        <v>4.4980000000000003E-3</v>
      </c>
      <c r="L199">
        <v>5.6599999999999999E-4</v>
      </c>
      <c r="M199">
        <v>1.4999999999999999E-4</v>
      </c>
      <c r="N199">
        <v>3.2499999999999997E-5</v>
      </c>
      <c r="O199">
        <v>1.3799999999999999E-4</v>
      </c>
      <c r="P199">
        <v>0</v>
      </c>
    </row>
    <row r="200" spans="2:16" x14ac:dyDescent="0.2">
      <c r="B200">
        <v>2.4247000000000001E-2</v>
      </c>
      <c r="C200">
        <v>0.52727900000000005</v>
      </c>
      <c r="D200">
        <v>0.19487099999999999</v>
      </c>
      <c r="E200">
        <v>5.5426999999999997E-2</v>
      </c>
      <c r="F200">
        <v>7.4453000000000005E-2</v>
      </c>
      <c r="G200">
        <v>4.0191999999999999E-2</v>
      </c>
      <c r="H200">
        <v>2.5745000000000001E-2</v>
      </c>
      <c r="I200">
        <v>2.1690000000000001E-2</v>
      </c>
      <c r="J200">
        <v>2.1288999999999999E-2</v>
      </c>
      <c r="K200">
        <v>8.9540000000000002E-3</v>
      </c>
      <c r="L200">
        <v>3.6380000000000002E-3</v>
      </c>
      <c r="M200">
        <v>9.5E-4</v>
      </c>
      <c r="N200">
        <v>9.4799999999999995E-4</v>
      </c>
      <c r="O200">
        <v>1.6899999999999999E-4</v>
      </c>
      <c r="P200">
        <v>1.47E-4</v>
      </c>
    </row>
    <row r="201" spans="2:16" x14ac:dyDescent="0.2">
      <c r="B201">
        <v>8.5430000000000002E-3</v>
      </c>
      <c r="C201">
        <v>0.150288</v>
      </c>
      <c r="D201">
        <v>0.69184299999999999</v>
      </c>
      <c r="E201">
        <v>5.3185000000000003E-2</v>
      </c>
      <c r="F201">
        <v>1.4149E-2</v>
      </c>
      <c r="G201">
        <v>2.6572999999999999E-2</v>
      </c>
      <c r="H201">
        <v>2.5451999999999999E-2</v>
      </c>
      <c r="I201">
        <v>1.3868999999999999E-2</v>
      </c>
      <c r="J201">
        <v>8.1620000000000009E-3</v>
      </c>
      <c r="K201">
        <v>5.7470000000000004E-3</v>
      </c>
      <c r="L201">
        <v>1.421E-3</v>
      </c>
      <c r="M201">
        <v>5.62E-4</v>
      </c>
      <c r="N201">
        <v>9.0400000000000002E-5</v>
      </c>
      <c r="O201">
        <v>1.16E-4</v>
      </c>
      <c r="P201">
        <v>0</v>
      </c>
    </row>
    <row r="202" spans="2:16" x14ac:dyDescent="0.2">
      <c r="B202">
        <v>2.0000000000000001E-4</v>
      </c>
      <c r="C202">
        <v>0.120162</v>
      </c>
      <c r="D202">
        <v>0.45461600000000002</v>
      </c>
      <c r="E202">
        <v>0.30598599999999998</v>
      </c>
      <c r="F202">
        <v>3.0152000000000002E-2</v>
      </c>
      <c r="G202">
        <v>1.3916E-2</v>
      </c>
      <c r="H202">
        <v>1.9279000000000001E-2</v>
      </c>
      <c r="I202">
        <v>2.2363000000000001E-2</v>
      </c>
      <c r="J202">
        <v>1.7395999999999998E-2</v>
      </c>
      <c r="K202">
        <v>8.5719999999999998E-3</v>
      </c>
      <c r="L202">
        <v>3.9560000000000003E-3</v>
      </c>
      <c r="M202">
        <v>2.7060000000000001E-3</v>
      </c>
      <c r="N202">
        <v>6.9700000000000003E-4</v>
      </c>
      <c r="O202">
        <v>0</v>
      </c>
      <c r="P202">
        <v>0</v>
      </c>
    </row>
    <row r="203" spans="2:16" x14ac:dyDescent="0.2">
      <c r="B203">
        <v>3.7671999999999997E-2</v>
      </c>
      <c r="C203">
        <v>0.247673</v>
      </c>
      <c r="D203">
        <v>0.331098</v>
      </c>
      <c r="E203">
        <v>0.23990500000000001</v>
      </c>
      <c r="F203">
        <v>8.6128999999999997E-2</v>
      </c>
      <c r="G203">
        <v>1.9158000000000001E-2</v>
      </c>
      <c r="H203">
        <v>7.0299999999999998E-3</v>
      </c>
      <c r="I203">
        <v>1.0141000000000001E-2</v>
      </c>
      <c r="J203">
        <v>8.1110000000000002E-3</v>
      </c>
      <c r="K203">
        <v>6.5139999999999998E-3</v>
      </c>
      <c r="L203">
        <v>3.3600000000000001E-3</v>
      </c>
      <c r="M203">
        <v>1.6670000000000001E-3</v>
      </c>
      <c r="N203">
        <v>1.2290000000000001E-3</v>
      </c>
      <c r="O203">
        <v>2.4499999999999999E-4</v>
      </c>
      <c r="P203">
        <v>6.7799999999999995E-5</v>
      </c>
    </row>
    <row r="204" spans="2:16" x14ac:dyDescent="0.2">
      <c r="B204">
        <v>1.2042000000000001E-2</v>
      </c>
      <c r="C204">
        <v>0.186306</v>
      </c>
      <c r="D204">
        <v>0.308118</v>
      </c>
      <c r="E204">
        <v>0.26135900000000001</v>
      </c>
      <c r="F204">
        <v>0.15068000000000001</v>
      </c>
      <c r="G204">
        <v>4.0794999999999998E-2</v>
      </c>
      <c r="H204">
        <v>1.1771999999999999E-2</v>
      </c>
      <c r="I204">
        <v>7.0980000000000001E-3</v>
      </c>
      <c r="J204">
        <v>8.0470000000000003E-3</v>
      </c>
      <c r="K204">
        <v>6.4710000000000002E-3</v>
      </c>
      <c r="L204">
        <v>4.5589999999999997E-3</v>
      </c>
      <c r="M204">
        <v>1.7409999999999999E-3</v>
      </c>
      <c r="N204">
        <v>7.2199999999999999E-4</v>
      </c>
      <c r="O204">
        <v>2.2100000000000001E-4</v>
      </c>
      <c r="P204">
        <v>6.9200000000000002E-5</v>
      </c>
    </row>
    <row r="205" spans="2:16" x14ac:dyDescent="0.2">
      <c r="B205">
        <v>3.95E-2</v>
      </c>
      <c r="C205">
        <v>0.21152499999999999</v>
      </c>
      <c r="D205">
        <v>0.28037299999999998</v>
      </c>
      <c r="E205">
        <v>0.16364799999999999</v>
      </c>
      <c r="F205">
        <v>0.152892</v>
      </c>
      <c r="G205">
        <v>8.3939E-2</v>
      </c>
      <c r="H205">
        <v>2.1921E-2</v>
      </c>
      <c r="I205">
        <v>1.0012E-2</v>
      </c>
      <c r="J205">
        <v>1.3972999999999999E-2</v>
      </c>
      <c r="K205">
        <v>1.0706E-2</v>
      </c>
      <c r="L205">
        <v>6.862E-3</v>
      </c>
      <c r="M205">
        <v>3.0690000000000001E-3</v>
      </c>
      <c r="N205">
        <v>1.1529999999999999E-3</v>
      </c>
      <c r="O205">
        <v>2.0599999999999999E-4</v>
      </c>
      <c r="P205">
        <v>2.22E-4</v>
      </c>
    </row>
    <row r="206" spans="2:16" x14ac:dyDescent="0.2">
      <c r="B206">
        <v>4.0340000000000003E-3</v>
      </c>
      <c r="C206">
        <v>0.19093199999999999</v>
      </c>
      <c r="D206">
        <v>0.33992600000000001</v>
      </c>
      <c r="E206">
        <v>0.183116</v>
      </c>
      <c r="F206">
        <v>0.10412399999999999</v>
      </c>
      <c r="G206">
        <v>8.7117E-2</v>
      </c>
      <c r="H206">
        <v>3.4571999999999999E-2</v>
      </c>
      <c r="I206">
        <v>1.5525000000000001E-2</v>
      </c>
      <c r="J206">
        <v>8.9809999999999994E-3</v>
      </c>
      <c r="K206">
        <v>9.8770000000000004E-3</v>
      </c>
      <c r="L206">
        <v>1.0508E-2</v>
      </c>
      <c r="M206">
        <v>6.561E-3</v>
      </c>
      <c r="N206">
        <v>3.192E-3</v>
      </c>
      <c r="O206">
        <v>1.036E-3</v>
      </c>
      <c r="P206">
        <v>5.0000000000000001E-4</v>
      </c>
    </row>
    <row r="207" spans="2:16" x14ac:dyDescent="0.2">
      <c r="B207">
        <v>2.6200000000000003E-4</v>
      </c>
      <c r="C207">
        <v>3.3202000000000002E-2</v>
      </c>
      <c r="D207">
        <v>0.46571299999999999</v>
      </c>
      <c r="E207">
        <v>0.29335</v>
      </c>
      <c r="F207">
        <v>0.10438699999999999</v>
      </c>
      <c r="G207">
        <v>4.7308000000000003E-2</v>
      </c>
      <c r="H207">
        <v>2.3758000000000001E-2</v>
      </c>
      <c r="I207">
        <v>1.3610000000000001E-2</v>
      </c>
      <c r="J207">
        <v>7.4029999999999999E-3</v>
      </c>
      <c r="K207">
        <v>4.2989999999999999E-3</v>
      </c>
      <c r="L207">
        <v>3.4529999999999999E-3</v>
      </c>
      <c r="M207">
        <v>2.1150000000000001E-3</v>
      </c>
      <c r="N207">
        <v>6.9899999999999997E-4</v>
      </c>
      <c r="O207">
        <v>2.9E-4</v>
      </c>
      <c r="P207">
        <v>1.5200000000000001E-4</v>
      </c>
    </row>
    <row r="208" spans="2:16" x14ac:dyDescent="0.2">
      <c r="B208">
        <v>2.3700000000000001E-3</v>
      </c>
      <c r="C208">
        <v>1.2649000000000001E-2</v>
      </c>
      <c r="D208">
        <v>8.0549999999999997E-2</v>
      </c>
      <c r="E208">
        <v>0.58499100000000004</v>
      </c>
      <c r="F208">
        <v>0.21074300000000001</v>
      </c>
      <c r="G208">
        <v>5.1754000000000001E-2</v>
      </c>
      <c r="H208">
        <v>1.7953E-2</v>
      </c>
      <c r="I208">
        <v>1.7972999999999999E-2</v>
      </c>
      <c r="J208">
        <v>1.0743000000000001E-2</v>
      </c>
      <c r="K208">
        <v>4.5310000000000003E-3</v>
      </c>
      <c r="L208">
        <v>2.7039999999999998E-3</v>
      </c>
      <c r="M208">
        <v>1.5870000000000001E-3</v>
      </c>
      <c r="N208">
        <v>9.2800000000000001E-4</v>
      </c>
      <c r="O208">
        <v>3.4400000000000001E-4</v>
      </c>
      <c r="P208">
        <v>1.8000000000000001E-4</v>
      </c>
    </row>
    <row r="209" spans="2:18" x14ac:dyDescent="0.2">
      <c r="B209">
        <v>2.9060000000000002E-3</v>
      </c>
      <c r="C209">
        <v>6.7964999999999998E-2</v>
      </c>
      <c r="D209">
        <v>9.0430999999999997E-2</v>
      </c>
      <c r="E209">
        <v>0.17937800000000001</v>
      </c>
      <c r="F209">
        <v>0.46820899999999999</v>
      </c>
      <c r="G209">
        <v>0.12509300000000001</v>
      </c>
      <c r="H209">
        <v>2.3737999999999999E-2</v>
      </c>
      <c r="I209">
        <v>1.4167000000000001E-2</v>
      </c>
      <c r="J209">
        <v>1.1353E-2</v>
      </c>
      <c r="K209">
        <v>6.3619999999999996E-3</v>
      </c>
      <c r="L209">
        <v>4.3559999999999996E-3</v>
      </c>
      <c r="M209">
        <v>2.8080000000000002E-3</v>
      </c>
      <c r="N209">
        <v>2.0170000000000001E-3</v>
      </c>
      <c r="O209">
        <v>9.9700000000000006E-4</v>
      </c>
      <c r="P209">
        <v>2.1800000000000001E-4</v>
      </c>
    </row>
    <row r="210" spans="2:18" x14ac:dyDescent="0.2">
      <c r="B210">
        <v>1.0820000000000001E-3</v>
      </c>
      <c r="C210">
        <v>2.3623000000000002E-2</v>
      </c>
      <c r="D210">
        <v>4.5693999999999999E-2</v>
      </c>
      <c r="E210">
        <v>0.22206999999999999</v>
      </c>
      <c r="F210">
        <v>0.25354900000000002</v>
      </c>
      <c r="G210">
        <v>0.33724700000000002</v>
      </c>
      <c r="H210">
        <v>6.9013000000000005E-2</v>
      </c>
      <c r="I210">
        <v>1.8339999999999999E-2</v>
      </c>
      <c r="J210">
        <v>1.2938E-2</v>
      </c>
      <c r="K210">
        <v>8.0669999999999995E-3</v>
      </c>
      <c r="L210">
        <v>3.6600000000000001E-3</v>
      </c>
      <c r="M210">
        <v>1.299E-3</v>
      </c>
      <c r="N210">
        <v>1.5100000000000001E-3</v>
      </c>
      <c r="O210">
        <v>8.61E-4</v>
      </c>
      <c r="P210">
        <v>1.0460000000000001E-3</v>
      </c>
    </row>
    <row r="211" spans="2:18" x14ac:dyDescent="0.2">
      <c r="B211">
        <v>1.377E-3</v>
      </c>
      <c r="C211">
        <v>2.8742E-2</v>
      </c>
      <c r="D211">
        <v>0.198541</v>
      </c>
      <c r="E211">
        <v>6.3409999999999994E-2</v>
      </c>
      <c r="F211">
        <v>0.190469</v>
      </c>
      <c r="G211">
        <v>0.16742599999999999</v>
      </c>
      <c r="H211">
        <v>0.23080999999999999</v>
      </c>
      <c r="I211">
        <v>5.8574000000000001E-2</v>
      </c>
      <c r="J211">
        <v>1.9047999999999999E-2</v>
      </c>
      <c r="K211">
        <v>1.3448999999999999E-2</v>
      </c>
      <c r="L211">
        <v>1.2929E-2</v>
      </c>
      <c r="M211">
        <v>5.5529999999999998E-3</v>
      </c>
      <c r="N211">
        <v>4.9090000000000002E-3</v>
      </c>
      <c r="O211">
        <v>2.088E-3</v>
      </c>
      <c r="P211">
        <v>2.6749999999999999E-3</v>
      </c>
    </row>
    <row r="212" spans="2:18" x14ac:dyDescent="0.2">
      <c r="B212">
        <v>1.5139999999999999E-3</v>
      </c>
      <c r="C212">
        <v>4.2153999999999997E-2</v>
      </c>
      <c r="D212">
        <v>4.5221999999999998E-2</v>
      </c>
      <c r="E212">
        <v>0.36684699999999998</v>
      </c>
      <c r="F212">
        <v>0.10492600000000001</v>
      </c>
      <c r="G212">
        <v>0.18529300000000001</v>
      </c>
      <c r="H212">
        <v>0.108734</v>
      </c>
      <c r="I212">
        <v>0.105004</v>
      </c>
      <c r="J212">
        <v>2.9249000000000001E-2</v>
      </c>
      <c r="K212">
        <v>7.4400000000000004E-3</v>
      </c>
      <c r="L212">
        <v>1.637E-3</v>
      </c>
      <c r="M212">
        <v>1.2639999999999999E-3</v>
      </c>
      <c r="N212">
        <v>1.3200000000000001E-4</v>
      </c>
      <c r="O212">
        <v>5.8299999999999997E-4</v>
      </c>
      <c r="P212">
        <v>0</v>
      </c>
    </row>
    <row r="213" spans="2:18" x14ac:dyDescent="0.2">
      <c r="B213">
        <v>0</v>
      </c>
      <c r="C213">
        <v>1.4352999999999999E-2</v>
      </c>
      <c r="D213">
        <v>8.0902000000000002E-2</v>
      </c>
      <c r="E213">
        <v>5.6279000000000003E-2</v>
      </c>
      <c r="F213">
        <v>0.29985800000000001</v>
      </c>
      <c r="G213">
        <v>0.100715</v>
      </c>
      <c r="H213">
        <v>8.8820999999999997E-2</v>
      </c>
      <c r="I213">
        <v>6.5741999999999995E-2</v>
      </c>
      <c r="J213">
        <v>0.179309</v>
      </c>
      <c r="K213">
        <v>3.9206999999999999E-2</v>
      </c>
      <c r="L213">
        <v>2.8063999999999999E-2</v>
      </c>
      <c r="M213">
        <v>1.5557E-2</v>
      </c>
      <c r="N213">
        <v>2.0974E-2</v>
      </c>
      <c r="O213">
        <v>4.4209999999999996E-3</v>
      </c>
      <c r="P213">
        <v>5.7990000000000003E-3</v>
      </c>
    </row>
    <row r="214" spans="2:18" x14ac:dyDescent="0.2">
      <c r="B214">
        <v>0</v>
      </c>
      <c r="C214">
        <v>4.8669999999999998E-3</v>
      </c>
      <c r="D214">
        <v>0.20707800000000001</v>
      </c>
      <c r="E214">
        <v>0.19230800000000001</v>
      </c>
      <c r="F214">
        <v>0.115004</v>
      </c>
      <c r="G214">
        <v>0.24830199999999999</v>
      </c>
      <c r="H214">
        <v>0.10252699999999999</v>
      </c>
      <c r="I214">
        <v>4.7865999999999999E-2</v>
      </c>
      <c r="J214">
        <v>1.7871999999999999E-2</v>
      </c>
      <c r="K214">
        <v>4.4149000000000001E-2</v>
      </c>
      <c r="L214">
        <v>8.3239999999999998E-3</v>
      </c>
      <c r="M214">
        <v>4.6579999999999998E-3</v>
      </c>
      <c r="N214">
        <v>1.7149999999999999E-3</v>
      </c>
      <c r="O214">
        <v>2.506E-3</v>
      </c>
      <c r="P214">
        <v>2.8249999999999998E-3</v>
      </c>
    </row>
    <row r="215" spans="2:18" x14ac:dyDescent="0.2">
      <c r="B215">
        <v>0</v>
      </c>
      <c r="C215">
        <v>2.6710000000000002E-3</v>
      </c>
      <c r="D215">
        <v>3.0904000000000001E-2</v>
      </c>
      <c r="E215">
        <v>8.3527000000000004E-2</v>
      </c>
      <c r="F215">
        <v>0.25288300000000002</v>
      </c>
      <c r="G215">
        <v>9.3473000000000001E-2</v>
      </c>
      <c r="H215">
        <v>0.32077600000000001</v>
      </c>
      <c r="I215">
        <v>5.3997000000000003E-2</v>
      </c>
      <c r="J215">
        <v>5.8166000000000002E-2</v>
      </c>
      <c r="K215">
        <v>1.8176000000000001E-2</v>
      </c>
      <c r="L215">
        <v>7.2330000000000005E-2</v>
      </c>
      <c r="M215">
        <v>6.1019999999999998E-3</v>
      </c>
      <c r="N215">
        <v>2.235E-3</v>
      </c>
      <c r="O215">
        <v>1.436E-3</v>
      </c>
      <c r="P215">
        <v>3.3249999999999998E-3</v>
      </c>
    </row>
    <row r="216" spans="2:18" x14ac:dyDescent="0.2">
      <c r="B216">
        <v>7.5199999999999996E-4</v>
      </c>
      <c r="C216">
        <v>1.8901000000000001E-2</v>
      </c>
      <c r="D216">
        <v>3.2625000000000001E-2</v>
      </c>
      <c r="E216">
        <v>0.12570799999999999</v>
      </c>
      <c r="F216">
        <v>0.114964</v>
      </c>
      <c r="G216">
        <v>0.27363300000000002</v>
      </c>
      <c r="H216">
        <v>7.4005000000000001E-2</v>
      </c>
      <c r="I216">
        <v>0.21101500000000001</v>
      </c>
      <c r="J216">
        <v>3.7631999999999999E-2</v>
      </c>
      <c r="K216">
        <v>5.8368000000000003E-2</v>
      </c>
      <c r="L216">
        <v>5.1780000000000003E-3</v>
      </c>
      <c r="M216">
        <v>3.4402000000000002E-2</v>
      </c>
      <c r="N216">
        <v>4.8650000000000004E-3</v>
      </c>
      <c r="O216">
        <v>2.6770000000000001E-3</v>
      </c>
      <c r="P216">
        <v>5.2750000000000002E-3</v>
      </c>
    </row>
    <row r="217" spans="2:18" x14ac:dyDescent="0.2">
      <c r="B217">
        <v>389.57391589999997</v>
      </c>
      <c r="C217">
        <v>113171.24649999999</v>
      </c>
      <c r="D217">
        <v>44377.118479999997</v>
      </c>
      <c r="E217">
        <v>88939.243100000007</v>
      </c>
      <c r="F217">
        <v>151831.85810000001</v>
      </c>
      <c r="G217">
        <v>181937.23800000001</v>
      </c>
      <c r="H217">
        <v>509695.98599999998</v>
      </c>
      <c r="I217">
        <v>81478.505999999994</v>
      </c>
      <c r="J217">
        <v>292863.18300000002</v>
      </c>
      <c r="K217">
        <v>29464.685150000001</v>
      </c>
      <c r="L217">
        <v>143946.71580000001</v>
      </c>
      <c r="M217">
        <v>18242.941200000001</v>
      </c>
      <c r="N217">
        <v>88287.566800000001</v>
      </c>
      <c r="O217">
        <v>21837.841260000001</v>
      </c>
      <c r="P217">
        <v>50005.349800000004</v>
      </c>
      <c r="R217" s="1"/>
    </row>
    <row r="218" spans="2:18" x14ac:dyDescent="0.2">
      <c r="B218">
        <v>1963.81709</v>
      </c>
      <c r="C218">
        <v>88216.878400000001</v>
      </c>
      <c r="D218">
        <v>670812.79</v>
      </c>
      <c r="E218">
        <v>130291.32060000001</v>
      </c>
      <c r="F218">
        <v>82898.781499999997</v>
      </c>
      <c r="G218">
        <v>110166.8164</v>
      </c>
      <c r="H218">
        <v>136177.8291</v>
      </c>
      <c r="I218">
        <v>254831.21400000001</v>
      </c>
      <c r="J218">
        <v>102726.46309999999</v>
      </c>
      <c r="K218">
        <v>152502.26300000001</v>
      </c>
      <c r="L218">
        <v>57876.9732</v>
      </c>
      <c r="M218">
        <v>45353.715199999999</v>
      </c>
      <c r="N218">
        <v>13708.38882</v>
      </c>
      <c r="O218">
        <v>43213.481500000002</v>
      </c>
      <c r="P218">
        <v>32332.0707</v>
      </c>
      <c r="R218" s="1"/>
    </row>
    <row r="219" spans="2:18" x14ac:dyDescent="0.2">
      <c r="B219">
        <v>94.552664899999996</v>
      </c>
      <c r="C219">
        <v>6917.3737199999996</v>
      </c>
      <c r="D219">
        <v>243618.641</v>
      </c>
      <c r="E219">
        <v>1144408.8</v>
      </c>
      <c r="F219">
        <v>108022.2205</v>
      </c>
      <c r="G219">
        <v>73939.486699999994</v>
      </c>
      <c r="H219">
        <v>68533.704599999997</v>
      </c>
      <c r="I219">
        <v>53098.612800000003</v>
      </c>
      <c r="J219">
        <v>91647.460399999996</v>
      </c>
      <c r="K219">
        <v>20461.642220000002</v>
      </c>
      <c r="L219">
        <v>35213.789599999996</v>
      </c>
      <c r="M219">
        <v>10862.125679999999</v>
      </c>
      <c r="N219">
        <v>13502.847750000001</v>
      </c>
      <c r="O219">
        <v>7305.2519549999997</v>
      </c>
      <c r="P219">
        <v>16014.064549999999</v>
      </c>
      <c r="R219" s="1"/>
    </row>
    <row r="220" spans="2:18" x14ac:dyDescent="0.2">
      <c r="B220">
        <v>1167.7691219999999</v>
      </c>
      <c r="C220">
        <v>35589.735009999997</v>
      </c>
      <c r="D220">
        <v>58612.068399999996</v>
      </c>
      <c r="E220">
        <v>347405.30900000001</v>
      </c>
      <c r="F220">
        <v>1067224.702</v>
      </c>
      <c r="G220">
        <v>180474.84400000001</v>
      </c>
      <c r="H220">
        <v>57739.999329999999</v>
      </c>
      <c r="I220">
        <v>18728.56551</v>
      </c>
      <c r="J220">
        <v>12367.62112</v>
      </c>
      <c r="K220">
        <v>20247.033800000001</v>
      </c>
      <c r="L220">
        <v>9182.0900899999997</v>
      </c>
      <c r="M220">
        <v>10150.16764</v>
      </c>
      <c r="N220">
        <v>7576.5128100000002</v>
      </c>
      <c r="O220">
        <v>4058.4357359999999</v>
      </c>
      <c r="P220">
        <v>8040.1035760000004</v>
      </c>
      <c r="R220" s="1"/>
    </row>
    <row r="221" spans="2:18" x14ac:dyDescent="0.2">
      <c r="B221">
        <v>0</v>
      </c>
      <c r="C221">
        <v>362.23371859999997</v>
      </c>
      <c r="D221">
        <v>77134.932700000005</v>
      </c>
      <c r="E221">
        <v>148491.08559999999</v>
      </c>
      <c r="F221">
        <v>406831.16</v>
      </c>
      <c r="G221">
        <v>767104.99800000002</v>
      </c>
      <c r="H221">
        <v>121936.992</v>
      </c>
      <c r="I221">
        <v>31977.238099999999</v>
      </c>
      <c r="J221">
        <v>11202.13204</v>
      </c>
      <c r="K221">
        <v>8112.6928539999999</v>
      </c>
      <c r="L221">
        <v>17685.14386</v>
      </c>
      <c r="M221">
        <v>5228.7537659999998</v>
      </c>
      <c r="N221">
        <v>6653.2340999999997</v>
      </c>
      <c r="O221">
        <v>1347.8221269999999</v>
      </c>
      <c r="P221">
        <v>9082.5768860000007</v>
      </c>
      <c r="R221" s="1"/>
    </row>
    <row r="222" spans="2:18" x14ac:dyDescent="0.2">
      <c r="B222">
        <v>0</v>
      </c>
      <c r="C222">
        <v>16705.889149999999</v>
      </c>
      <c r="D222">
        <v>51918.124219999998</v>
      </c>
      <c r="E222">
        <v>82638.434500000003</v>
      </c>
      <c r="F222">
        <v>161493.758</v>
      </c>
      <c r="G222">
        <v>362775.97700000001</v>
      </c>
      <c r="H222">
        <v>481648.022</v>
      </c>
      <c r="I222">
        <v>186012.14199999999</v>
      </c>
      <c r="J222">
        <v>32583.7363</v>
      </c>
      <c r="K222">
        <v>14098.592549999999</v>
      </c>
      <c r="L222">
        <v>8438.5243300000002</v>
      </c>
      <c r="M222">
        <v>8658.3445599999995</v>
      </c>
      <c r="N222">
        <v>4502.9478239999999</v>
      </c>
      <c r="O222">
        <v>5928.2212360000003</v>
      </c>
      <c r="P222">
        <v>5026.0753809999997</v>
      </c>
      <c r="R222" s="1"/>
    </row>
    <row r="223" spans="2:18" x14ac:dyDescent="0.2">
      <c r="B223">
        <v>1642.23371</v>
      </c>
      <c r="C223">
        <v>77851.847500000003</v>
      </c>
      <c r="D223">
        <v>39246.143700000001</v>
      </c>
      <c r="E223">
        <v>107649.4091</v>
      </c>
      <c r="F223">
        <v>472667.19199999998</v>
      </c>
      <c r="G223">
        <v>282593.09000000003</v>
      </c>
      <c r="H223">
        <v>252640.554</v>
      </c>
      <c r="I223">
        <v>200068.83</v>
      </c>
      <c r="J223">
        <v>65432.843800000002</v>
      </c>
      <c r="K223">
        <v>14010.33231</v>
      </c>
      <c r="L223">
        <v>5934.445506</v>
      </c>
      <c r="M223">
        <v>5275.464903</v>
      </c>
      <c r="N223">
        <v>3278.3737759999999</v>
      </c>
      <c r="O223">
        <v>4446.9969879999999</v>
      </c>
      <c r="P223">
        <v>9998.3967979999998</v>
      </c>
      <c r="R223" s="1"/>
    </row>
    <row r="224" spans="2:18" x14ac:dyDescent="0.2">
      <c r="B224">
        <v>220.08511100000001</v>
      </c>
      <c r="C224">
        <v>42328.6639</v>
      </c>
      <c r="D224">
        <v>85616.472800000003</v>
      </c>
      <c r="E224">
        <v>70923.704400000002</v>
      </c>
      <c r="F224">
        <v>154774.05600000001</v>
      </c>
      <c r="G224">
        <v>697028.57700000005</v>
      </c>
      <c r="H224">
        <v>202038.77499999999</v>
      </c>
      <c r="I224">
        <v>130969.68489999999</v>
      </c>
      <c r="J224">
        <v>107502.47870000001</v>
      </c>
      <c r="K224">
        <v>29113.556799999998</v>
      </c>
      <c r="L224">
        <v>6117.2468349999999</v>
      </c>
      <c r="M224">
        <v>6200.0702860000001</v>
      </c>
      <c r="N224">
        <v>2439.1521400000001</v>
      </c>
      <c r="O224">
        <v>3558.8404409999998</v>
      </c>
      <c r="P224">
        <v>5611.3049510000001</v>
      </c>
      <c r="R224" s="1"/>
    </row>
    <row r="225" spans="2:18" x14ac:dyDescent="0.2">
      <c r="B225">
        <v>191.87842599999999</v>
      </c>
      <c r="C225">
        <v>9649.62284</v>
      </c>
      <c r="D225">
        <v>294436.09299999999</v>
      </c>
      <c r="E225">
        <v>224555.033</v>
      </c>
      <c r="F225">
        <v>102324.71980000001</v>
      </c>
      <c r="G225">
        <v>159704.82</v>
      </c>
      <c r="H225">
        <v>470779.56900000002</v>
      </c>
      <c r="I225">
        <v>130685.8799</v>
      </c>
      <c r="J225">
        <v>56328.5386</v>
      </c>
      <c r="K225">
        <v>34117.658100000001</v>
      </c>
      <c r="L225">
        <v>3655.9147149999999</v>
      </c>
      <c r="M225">
        <v>2267.110572</v>
      </c>
      <c r="N225">
        <v>813.7233387</v>
      </c>
      <c r="O225">
        <v>397.37189000000001</v>
      </c>
      <c r="P225">
        <v>1846.686033</v>
      </c>
      <c r="R225" s="1"/>
    </row>
    <row r="226" spans="2:18" x14ac:dyDescent="0.2">
      <c r="B226">
        <v>0</v>
      </c>
      <c r="C226">
        <v>15332.21414</v>
      </c>
      <c r="D226">
        <v>80266.571400000001</v>
      </c>
      <c r="E226">
        <v>425831.83500000002</v>
      </c>
      <c r="F226">
        <v>346974.34899999999</v>
      </c>
      <c r="G226">
        <v>105151.5606</v>
      </c>
      <c r="H226">
        <v>170382.75200000001</v>
      </c>
      <c r="I226">
        <v>357627.32299999997</v>
      </c>
      <c r="J226">
        <v>85956.498900000006</v>
      </c>
      <c r="K226">
        <v>29457.682199999999</v>
      </c>
      <c r="L226">
        <v>22278.072499999998</v>
      </c>
      <c r="M226">
        <v>5336.2218430000003</v>
      </c>
      <c r="N226">
        <v>1340.471937</v>
      </c>
      <c r="O226">
        <v>628.37087789999998</v>
      </c>
      <c r="P226">
        <v>938.37269700000002</v>
      </c>
      <c r="R226" s="1"/>
    </row>
    <row r="227" spans="2:18" x14ac:dyDescent="0.2">
      <c r="B227">
        <v>0</v>
      </c>
      <c r="C227">
        <v>3084.0818570000001</v>
      </c>
      <c r="D227">
        <v>46891.601499999997</v>
      </c>
      <c r="E227">
        <v>154726.845</v>
      </c>
      <c r="F227">
        <v>582562.62899999996</v>
      </c>
      <c r="G227">
        <v>410467.83600000001</v>
      </c>
      <c r="H227">
        <v>135860.79699999999</v>
      </c>
      <c r="I227">
        <v>127004.3253</v>
      </c>
      <c r="J227">
        <v>157299.897</v>
      </c>
      <c r="K227">
        <v>58963.253100000002</v>
      </c>
      <c r="L227">
        <v>34428.2503</v>
      </c>
      <c r="M227">
        <v>15999.852279999999</v>
      </c>
      <c r="N227">
        <v>5423.6446690000002</v>
      </c>
      <c r="O227">
        <v>3709.1052249999998</v>
      </c>
      <c r="P227">
        <v>1982.923133</v>
      </c>
      <c r="R227" s="1"/>
    </row>
    <row r="228" spans="2:18" x14ac:dyDescent="0.2">
      <c r="B228">
        <v>896.24677599999995</v>
      </c>
      <c r="C228">
        <v>46960.366499999996</v>
      </c>
      <c r="D228">
        <v>108614.984</v>
      </c>
      <c r="E228">
        <v>213379.41399999999</v>
      </c>
      <c r="F228">
        <v>287356.30699999997</v>
      </c>
      <c r="G228">
        <v>602274.72</v>
      </c>
      <c r="H228">
        <v>270186.35600000003</v>
      </c>
      <c r="I228">
        <v>100646.4037</v>
      </c>
      <c r="J228">
        <v>86265.325100000002</v>
      </c>
      <c r="K228">
        <v>96759.331000000006</v>
      </c>
      <c r="L228">
        <v>33892.198100000001</v>
      </c>
      <c r="M228">
        <v>15336.596380000001</v>
      </c>
      <c r="N228">
        <v>11015.279280000001</v>
      </c>
      <c r="O228">
        <v>2669.2013710000001</v>
      </c>
      <c r="P228">
        <v>1835.449136</v>
      </c>
      <c r="R228" s="1"/>
    </row>
    <row r="229" spans="2:18" x14ac:dyDescent="0.2">
      <c r="B229">
        <v>0</v>
      </c>
      <c r="C229">
        <v>14109.643770000001</v>
      </c>
      <c r="D229">
        <v>408579.70799999998</v>
      </c>
      <c r="E229">
        <v>323481.978</v>
      </c>
      <c r="F229">
        <v>367205.84399999998</v>
      </c>
      <c r="G229">
        <v>307130.69799999997</v>
      </c>
      <c r="H229">
        <v>331247.14500000002</v>
      </c>
      <c r="I229">
        <v>158767.45000000001</v>
      </c>
      <c r="J229">
        <v>49547.880499999999</v>
      </c>
      <c r="K229">
        <v>38445.472199999997</v>
      </c>
      <c r="L229">
        <v>36120.183100000002</v>
      </c>
      <c r="M229">
        <v>22732.501079999998</v>
      </c>
      <c r="N229">
        <v>6770.8467700000001</v>
      </c>
      <c r="O229">
        <v>3455.5624160000002</v>
      </c>
      <c r="P229">
        <v>3195.1958530000002</v>
      </c>
      <c r="R229" s="1"/>
    </row>
    <row r="230" spans="2:18" x14ac:dyDescent="0.2">
      <c r="B230">
        <v>0</v>
      </c>
      <c r="C230">
        <v>472.74695639999999</v>
      </c>
      <c r="D230">
        <v>90113.139299999995</v>
      </c>
      <c r="E230">
        <v>825409.40300000005</v>
      </c>
      <c r="F230">
        <v>483692.60499999998</v>
      </c>
      <c r="G230">
        <v>238969.49900000001</v>
      </c>
      <c r="H230">
        <v>168482.40299999999</v>
      </c>
      <c r="I230">
        <v>155208.60699999999</v>
      </c>
      <c r="J230">
        <v>63231.432699999998</v>
      </c>
      <c r="K230">
        <v>15501.65921</v>
      </c>
      <c r="L230">
        <v>18560.981510000001</v>
      </c>
      <c r="M230">
        <v>26774.43792</v>
      </c>
      <c r="N230">
        <v>8939.6407569999992</v>
      </c>
      <c r="O230">
        <v>6410.6769320000003</v>
      </c>
      <c r="P230">
        <v>7628.2843789999997</v>
      </c>
      <c r="R230" s="1"/>
    </row>
    <row r="231" spans="2:18" x14ac:dyDescent="0.2">
      <c r="B231">
        <v>0</v>
      </c>
      <c r="C231">
        <v>4141.0527599999996</v>
      </c>
      <c r="D231">
        <v>51083.675199999998</v>
      </c>
      <c r="E231">
        <v>399372.82799999998</v>
      </c>
      <c r="F231">
        <v>859074.43799999997</v>
      </c>
      <c r="G231">
        <v>483457.92099999997</v>
      </c>
      <c r="H231">
        <v>157561.81</v>
      </c>
      <c r="I231">
        <v>68662.805999999997</v>
      </c>
      <c r="J231">
        <v>68321.411699999997</v>
      </c>
      <c r="K231">
        <v>30797.672399999999</v>
      </c>
      <c r="L231">
        <v>9622.5457600000009</v>
      </c>
      <c r="M231">
        <v>8925.6146100000005</v>
      </c>
      <c r="N231">
        <v>3027.0527649999999</v>
      </c>
      <c r="O231">
        <v>2244.0739680000001</v>
      </c>
      <c r="P231">
        <v>2795.475058</v>
      </c>
      <c r="R231" s="1"/>
    </row>
    <row r="232" spans="2:18" x14ac:dyDescent="0.2">
      <c r="B232">
        <v>0</v>
      </c>
      <c r="C232">
        <v>9976.6183189999992</v>
      </c>
      <c r="D232">
        <v>83181.280599999998</v>
      </c>
      <c r="E232">
        <v>293286.82</v>
      </c>
      <c r="F232">
        <v>615345.93900000001</v>
      </c>
      <c r="G232">
        <v>592562.50899999996</v>
      </c>
      <c r="H232">
        <v>283626.99599999998</v>
      </c>
      <c r="I232">
        <v>109860.03509999999</v>
      </c>
      <c r="J232">
        <v>49506.308100000002</v>
      </c>
      <c r="K232">
        <v>40670.168799999999</v>
      </c>
      <c r="L232">
        <v>16990.443380000001</v>
      </c>
      <c r="M232">
        <v>8261.9963549999993</v>
      </c>
      <c r="N232">
        <v>8356.4326149999997</v>
      </c>
      <c r="O232">
        <v>4547.5653460000003</v>
      </c>
      <c r="P232">
        <v>7080.6815200000001</v>
      </c>
      <c r="R232" s="1"/>
    </row>
    <row r="233" spans="2:18" x14ac:dyDescent="0.2">
      <c r="B233">
        <v>1628.5752</v>
      </c>
      <c r="C233">
        <v>16913.692749999998</v>
      </c>
      <c r="D233">
        <v>60498.610200000003</v>
      </c>
      <c r="E233">
        <v>137515.0123</v>
      </c>
      <c r="F233">
        <v>388609.22200000001</v>
      </c>
      <c r="G233">
        <v>508735.359</v>
      </c>
      <c r="H233">
        <v>300146.88199999998</v>
      </c>
      <c r="I233">
        <v>139480.68549999999</v>
      </c>
      <c r="J233">
        <v>47584.317000000003</v>
      </c>
      <c r="K233">
        <v>27418.282899999998</v>
      </c>
      <c r="L233">
        <v>24217.6908</v>
      </c>
      <c r="M233">
        <v>9501.0159299999996</v>
      </c>
      <c r="N233">
        <v>6060.7597599999999</v>
      </c>
      <c r="O233">
        <v>2823.2879050000001</v>
      </c>
      <c r="P233">
        <v>11372.58626</v>
      </c>
      <c r="R233" s="1"/>
    </row>
    <row r="234" spans="2:18" x14ac:dyDescent="0.2">
      <c r="B234">
        <v>0</v>
      </c>
      <c r="C234">
        <v>25887.483100000001</v>
      </c>
      <c r="D234">
        <v>57572.9208</v>
      </c>
      <c r="E234">
        <v>79413.828699999998</v>
      </c>
      <c r="F234">
        <v>148847.77299999999</v>
      </c>
      <c r="G234">
        <v>308393.40299999999</v>
      </c>
      <c r="H234">
        <v>242016.84</v>
      </c>
      <c r="I234">
        <v>149334.43799999999</v>
      </c>
      <c r="J234">
        <v>82517.860499999995</v>
      </c>
      <c r="K234">
        <v>21781.635699999999</v>
      </c>
      <c r="L234">
        <v>18399.44181</v>
      </c>
      <c r="M234">
        <v>13973.05623</v>
      </c>
      <c r="N234">
        <v>8882.4894800000002</v>
      </c>
      <c r="O234">
        <v>2825.0659930000002</v>
      </c>
      <c r="P234">
        <v>12828.15648</v>
      </c>
      <c r="R234" s="1"/>
    </row>
    <row r="235" spans="2:18" x14ac:dyDescent="0.2">
      <c r="B235">
        <v>0</v>
      </c>
      <c r="C235">
        <v>1314.5833439999999</v>
      </c>
      <c r="D235">
        <v>175885.81200000001</v>
      </c>
      <c r="E235">
        <v>199871.24400000001</v>
      </c>
      <c r="F235">
        <v>82354.686100000006</v>
      </c>
      <c r="G235">
        <v>112946.04670000001</v>
      </c>
      <c r="H235">
        <v>123367.32399999999</v>
      </c>
      <c r="I235">
        <v>104017.57580000001</v>
      </c>
      <c r="J235">
        <v>65932.2264</v>
      </c>
      <c r="K235">
        <v>40456.074999999997</v>
      </c>
      <c r="L235">
        <v>23896.423009999999</v>
      </c>
      <c r="M235">
        <v>7607.2103200000001</v>
      </c>
      <c r="N235">
        <v>8195.8337100000008</v>
      </c>
      <c r="O235">
        <v>3332.5536379999999</v>
      </c>
      <c r="P235">
        <v>9010.2202500000003</v>
      </c>
      <c r="R235" s="1"/>
    </row>
    <row r="236" spans="2:18" x14ac:dyDescent="0.2">
      <c r="B236">
        <v>1038.9717209999999</v>
      </c>
      <c r="C236">
        <v>27151.5792</v>
      </c>
      <c r="D236">
        <v>30847.1456</v>
      </c>
      <c r="E236">
        <v>557916.68099999998</v>
      </c>
      <c r="F236">
        <v>220633.75700000001</v>
      </c>
      <c r="G236">
        <v>55007.150900000001</v>
      </c>
      <c r="H236">
        <v>42454.515700000004</v>
      </c>
      <c r="I236">
        <v>56572.318099999997</v>
      </c>
      <c r="J236">
        <v>52871.3344</v>
      </c>
      <c r="K236">
        <v>31764.1322</v>
      </c>
      <c r="L236">
        <v>15999.889300000001</v>
      </c>
      <c r="M236">
        <v>8793.9052900000006</v>
      </c>
      <c r="N236">
        <v>6228.4965099999999</v>
      </c>
      <c r="O236">
        <v>4729.51278</v>
      </c>
      <c r="P236">
        <v>5530.0340500000002</v>
      </c>
      <c r="R236" s="1"/>
    </row>
    <row r="237" spans="2:18" x14ac:dyDescent="0.2">
      <c r="B237">
        <v>439.069909</v>
      </c>
      <c r="C237">
        <v>11410.41346</v>
      </c>
      <c r="D237">
        <v>192811.109</v>
      </c>
      <c r="E237">
        <v>115606.25109999999</v>
      </c>
      <c r="F237">
        <v>809474.86499999999</v>
      </c>
      <c r="G237">
        <v>284361.95400000003</v>
      </c>
      <c r="H237">
        <v>64084.642800000001</v>
      </c>
      <c r="I237">
        <v>37701.133500000004</v>
      </c>
      <c r="J237">
        <v>38348.106899999999</v>
      </c>
      <c r="K237">
        <v>40244.483399999997</v>
      </c>
      <c r="L237">
        <v>25274.387999999999</v>
      </c>
      <c r="M237">
        <v>12844.81351</v>
      </c>
      <c r="N237">
        <v>1822.8192959999999</v>
      </c>
      <c r="O237">
        <v>4088.8815199999999</v>
      </c>
      <c r="P237">
        <v>4234.6008060000004</v>
      </c>
      <c r="R237" s="1"/>
    </row>
    <row r="238" spans="2:18" x14ac:dyDescent="0.2">
      <c r="B238">
        <v>0</v>
      </c>
      <c r="C238">
        <v>23705.4107</v>
      </c>
      <c r="D238">
        <v>117842.83839999999</v>
      </c>
      <c r="E238">
        <v>943811.88399999996</v>
      </c>
      <c r="F238">
        <v>173671.16200000001</v>
      </c>
      <c r="G238">
        <v>433067.10100000002</v>
      </c>
      <c r="H238">
        <v>139900.66</v>
      </c>
      <c r="I238">
        <v>36952.281300000002</v>
      </c>
      <c r="J238">
        <v>17622.73171</v>
      </c>
      <c r="K238">
        <v>14680.59296</v>
      </c>
      <c r="L238">
        <v>16212.08037</v>
      </c>
      <c r="M238">
        <v>13833.84497</v>
      </c>
      <c r="N238">
        <v>7795.157365</v>
      </c>
      <c r="O238">
        <v>5916.0052589999996</v>
      </c>
      <c r="P238">
        <v>3021.4043219999999</v>
      </c>
      <c r="R238" s="1"/>
    </row>
    <row r="239" spans="2:18" x14ac:dyDescent="0.2">
      <c r="B239">
        <v>1747.780352</v>
      </c>
      <c r="C239">
        <v>824.48852820000002</v>
      </c>
      <c r="D239">
        <v>65324.891100000001</v>
      </c>
      <c r="E239">
        <v>342119.48</v>
      </c>
      <c r="F239">
        <v>955524.16</v>
      </c>
      <c r="G239">
        <v>195194.90400000001</v>
      </c>
      <c r="H239">
        <v>155881.12899999999</v>
      </c>
      <c r="I239">
        <v>69052.363800000006</v>
      </c>
      <c r="J239">
        <v>20085.8442</v>
      </c>
      <c r="K239">
        <v>13334.205529999999</v>
      </c>
      <c r="L239">
        <v>12521.419760000001</v>
      </c>
      <c r="M239">
        <v>11956.74358</v>
      </c>
      <c r="N239">
        <v>7948.4098800000002</v>
      </c>
      <c r="O239">
        <v>4855.1087630000002</v>
      </c>
      <c r="P239">
        <v>5556.1290019999997</v>
      </c>
      <c r="R239" s="1"/>
    </row>
    <row r="240" spans="2:18" x14ac:dyDescent="0.2">
      <c r="B240">
        <v>0</v>
      </c>
      <c r="C240">
        <v>39591.368799999997</v>
      </c>
      <c r="D240">
        <v>31441.2997</v>
      </c>
      <c r="E240">
        <v>168628.579</v>
      </c>
      <c r="F240">
        <v>397383.81699999998</v>
      </c>
      <c r="G240">
        <v>752245.70799999998</v>
      </c>
      <c r="H240">
        <v>210304.18900000001</v>
      </c>
      <c r="I240">
        <v>86346.612599999993</v>
      </c>
      <c r="J240">
        <v>29153.561099999999</v>
      </c>
      <c r="K240">
        <v>9015.7759100000003</v>
      </c>
      <c r="L240">
        <v>4631.8991589999996</v>
      </c>
      <c r="M240">
        <v>4743.5653650000004</v>
      </c>
      <c r="N240">
        <v>4481.7163170000003</v>
      </c>
      <c r="O240">
        <v>2911.4349900000002</v>
      </c>
      <c r="P240">
        <v>6138.4556300000004</v>
      </c>
      <c r="R240" s="1"/>
    </row>
    <row r="241" spans="2:39" x14ac:dyDescent="0.2">
      <c r="B241">
        <v>0</v>
      </c>
      <c r="C241">
        <v>15549.9727</v>
      </c>
      <c r="D241">
        <v>631397.08600000001</v>
      </c>
      <c r="E241">
        <v>196844.851</v>
      </c>
      <c r="F241">
        <v>227614.35800000001</v>
      </c>
      <c r="G241">
        <v>384587.55</v>
      </c>
      <c r="H241">
        <v>510512.42300000001</v>
      </c>
      <c r="I241">
        <v>88357.546499999997</v>
      </c>
      <c r="J241">
        <v>42724.362300000001</v>
      </c>
      <c r="K241">
        <v>17374.720990000002</v>
      </c>
      <c r="L241">
        <v>3223.6942199999999</v>
      </c>
      <c r="M241">
        <v>2158.6444339999998</v>
      </c>
      <c r="N241">
        <v>3330.5561309999998</v>
      </c>
      <c r="O241">
        <v>2753.729476</v>
      </c>
      <c r="P241">
        <v>1284.5125410000001</v>
      </c>
      <c r="R241" s="1"/>
    </row>
    <row r="242" spans="2:39" x14ac:dyDescent="0.2">
      <c r="B242">
        <v>0</v>
      </c>
      <c r="C242">
        <v>555.39354200000002</v>
      </c>
      <c r="D242">
        <v>91851.189499999993</v>
      </c>
      <c r="E242">
        <v>1389644.25</v>
      </c>
      <c r="F242">
        <v>159006.375</v>
      </c>
      <c r="G242">
        <v>175711.42300000001</v>
      </c>
      <c r="H242">
        <v>174809.337</v>
      </c>
      <c r="I242">
        <v>222725.31299999999</v>
      </c>
      <c r="J242">
        <v>34996.345699999998</v>
      </c>
      <c r="K242">
        <v>13321.87329</v>
      </c>
      <c r="L242">
        <v>7861.9931310000002</v>
      </c>
      <c r="M242">
        <v>501.04435799999999</v>
      </c>
      <c r="N242">
        <v>1350.8935429999999</v>
      </c>
      <c r="O242">
        <v>754.64116520000005</v>
      </c>
      <c r="P242">
        <v>1042.4854439999999</v>
      </c>
      <c r="R242" s="1"/>
    </row>
    <row r="243" spans="2:39" x14ac:dyDescent="0.2">
      <c r="B243">
        <v>0</v>
      </c>
      <c r="C243">
        <v>1975.88291</v>
      </c>
      <c r="D243">
        <v>29357.662799999998</v>
      </c>
      <c r="E243">
        <v>552331.01300000004</v>
      </c>
      <c r="F243">
        <v>894751.01399999997</v>
      </c>
      <c r="G243">
        <v>212574.43599999999</v>
      </c>
      <c r="H243">
        <v>148293.98199999999</v>
      </c>
      <c r="I243">
        <v>122884.43399999999</v>
      </c>
      <c r="J243">
        <v>97040.3217</v>
      </c>
      <c r="K243">
        <v>21464.13063</v>
      </c>
      <c r="L243">
        <v>7863.5069400000002</v>
      </c>
      <c r="M243">
        <v>6297.6245760000002</v>
      </c>
      <c r="N243">
        <v>506.30147399999998</v>
      </c>
      <c r="O243">
        <v>238.8338914</v>
      </c>
      <c r="P243">
        <v>138.70700429999999</v>
      </c>
      <c r="R243" s="1"/>
    </row>
    <row r="244" spans="2:39" x14ac:dyDescent="0.2">
      <c r="B244">
        <v>0</v>
      </c>
      <c r="C244">
        <v>1391.5304369999999</v>
      </c>
      <c r="D244">
        <v>13793.76247</v>
      </c>
      <c r="E244">
        <v>114102.1335</v>
      </c>
      <c r="F244">
        <v>1216661.6200000001</v>
      </c>
      <c r="G244">
        <v>504015.00799999997</v>
      </c>
      <c r="H244">
        <v>105508.2663</v>
      </c>
      <c r="I244">
        <v>82175.214300000007</v>
      </c>
      <c r="J244">
        <v>60892.036</v>
      </c>
      <c r="K244">
        <v>26593.484899999999</v>
      </c>
      <c r="L244">
        <v>4188.2365600000003</v>
      </c>
      <c r="M244">
        <v>1215.619512</v>
      </c>
      <c r="N244">
        <v>331.57811500000003</v>
      </c>
      <c r="O244">
        <v>662.57118100000002</v>
      </c>
      <c r="P244">
        <v>461.25869999999998</v>
      </c>
      <c r="R244" s="1"/>
    </row>
    <row r="245" spans="2:39" x14ac:dyDescent="0.2">
      <c r="B245" t="s">
        <v>33</v>
      </c>
    </row>
    <row r="246" spans="2:39" x14ac:dyDescent="0.2">
      <c r="B246">
        <v>3946.7302009999999</v>
      </c>
      <c r="C246">
        <v>9398.0279620000001</v>
      </c>
      <c r="D246">
        <v>6886.3133749999997</v>
      </c>
      <c r="E246">
        <v>7993.1257089999999</v>
      </c>
      <c r="F246">
        <v>7276.2895980000003</v>
      </c>
      <c r="G246">
        <v>7694.9801120000002</v>
      </c>
      <c r="H246">
        <v>11784.178959999999</v>
      </c>
      <c r="I246">
        <v>10745.152539999999</v>
      </c>
      <c r="J246">
        <v>11815.603580000001</v>
      </c>
      <c r="K246">
        <v>7476.221372</v>
      </c>
      <c r="L246">
        <v>6628.9942700000001</v>
      </c>
      <c r="M246">
        <v>7967.1194690000002</v>
      </c>
      <c r="N246">
        <v>7513.4154049999997</v>
      </c>
      <c r="O246">
        <v>7258.1281730000001</v>
      </c>
      <c r="P246">
        <v>4268.5450000000001</v>
      </c>
      <c r="Q246">
        <v>4849.8158530000001</v>
      </c>
      <c r="R246">
        <v>3586.7858209999999</v>
      </c>
      <c r="S246">
        <v>5932.0121140000001</v>
      </c>
      <c r="T246">
        <v>7747.3483640000004</v>
      </c>
      <c r="U246">
        <v>6168.4106689999999</v>
      </c>
      <c r="V246">
        <v>6878.6936459999997</v>
      </c>
      <c r="W246">
        <v>12159.71235</v>
      </c>
      <c r="X246">
        <v>5866.0258979999999</v>
      </c>
      <c r="Y246">
        <v>7272.7645350000003</v>
      </c>
      <c r="Z246">
        <v>4251.3721189999997</v>
      </c>
      <c r="AA246">
        <v>6835.1968649999999</v>
      </c>
      <c r="AB246">
        <v>4830.8935309999997</v>
      </c>
      <c r="AC246">
        <v>2888.2058959999999</v>
      </c>
      <c r="AD246">
        <v>5328.9156810000004</v>
      </c>
      <c r="AE246">
        <v>4485.0667169999997</v>
      </c>
      <c r="AF246">
        <v>5076.4690270000001</v>
      </c>
      <c r="AG246">
        <v>6475.2214260000001</v>
      </c>
      <c r="AH246">
        <v>12007.99704</v>
      </c>
      <c r="AI246">
        <v>10857.08056</v>
      </c>
      <c r="AJ246">
        <v>9539.4236669999991</v>
      </c>
      <c r="AK246">
        <v>8968.2097830000002</v>
      </c>
      <c r="AL246">
        <v>5823.4558189999998</v>
      </c>
      <c r="AM246">
        <v>9511.7023950000003</v>
      </c>
    </row>
    <row r="247" spans="2:39" x14ac:dyDescent="0.2">
      <c r="B247" t="s">
        <v>34</v>
      </c>
    </row>
    <row r="248" spans="2:39" x14ac:dyDescent="0.2">
      <c r="B248">
        <v>307.074457</v>
      </c>
      <c r="C248">
        <v>638.15561360000004</v>
      </c>
      <c r="D248">
        <v>505.92699879999998</v>
      </c>
      <c r="E248">
        <v>631.32237599999996</v>
      </c>
      <c r="F248">
        <v>556.13930110000001</v>
      </c>
      <c r="G248">
        <v>638.5203338</v>
      </c>
      <c r="H248">
        <v>1065.4265780000001</v>
      </c>
      <c r="I248">
        <v>809.84864200000004</v>
      </c>
      <c r="J248">
        <v>1089.2741370000001</v>
      </c>
      <c r="K248">
        <v>546.42221410000002</v>
      </c>
      <c r="L248">
        <v>480.8346919</v>
      </c>
      <c r="M248">
        <v>533.34094249999998</v>
      </c>
      <c r="N248">
        <v>545.68020079999997</v>
      </c>
      <c r="O248">
        <v>620.53362830000003</v>
      </c>
      <c r="P248">
        <v>286.6264516</v>
      </c>
      <c r="Q248">
        <v>335.36170729999998</v>
      </c>
      <c r="R248">
        <v>237.4000872</v>
      </c>
      <c r="S248">
        <v>492.85686099999998</v>
      </c>
      <c r="T248">
        <v>606.18850980000002</v>
      </c>
      <c r="U248">
        <v>446.821372</v>
      </c>
      <c r="V248">
        <v>425.91551550000003</v>
      </c>
      <c r="W248">
        <v>932.79017250000004</v>
      </c>
      <c r="X248">
        <v>407.47188879999999</v>
      </c>
      <c r="Y248">
        <v>542.34051460000001</v>
      </c>
      <c r="Z248">
        <v>308.46919079999998</v>
      </c>
      <c r="AA248">
        <v>612.58316030000003</v>
      </c>
      <c r="AB248">
        <v>449.43826460000002</v>
      </c>
      <c r="AC248">
        <v>262.32794280000002</v>
      </c>
      <c r="AD248">
        <v>467.87130300000001</v>
      </c>
      <c r="AE248">
        <v>334.65105440000002</v>
      </c>
      <c r="AF248">
        <v>358.01709829999999</v>
      </c>
      <c r="AG248">
        <v>458.20188769999999</v>
      </c>
      <c r="AH248">
        <v>737.66484690000004</v>
      </c>
      <c r="AI248">
        <v>693.88479289999998</v>
      </c>
      <c r="AJ248">
        <v>803.39130469999998</v>
      </c>
      <c r="AK248">
        <v>497.52167250000002</v>
      </c>
      <c r="AL248">
        <v>408.10086630000001</v>
      </c>
      <c r="AM248">
        <v>522.98602289999997</v>
      </c>
    </row>
    <row r="249" spans="2:39" x14ac:dyDescent="0.2">
      <c r="B249" t="s">
        <v>35</v>
      </c>
    </row>
    <row r="250" spans="2:39" x14ac:dyDescent="0.2">
      <c r="B250">
        <v>3.1871223999999997E-2</v>
      </c>
      <c r="C250">
        <v>7.5186374E-2</v>
      </c>
      <c r="D250">
        <v>0.166587607</v>
      </c>
      <c r="E250">
        <v>0.34923397</v>
      </c>
      <c r="F250">
        <v>0.42870269999999999</v>
      </c>
      <c r="G250">
        <v>0.66635591900000002</v>
      </c>
      <c r="H250">
        <v>1.0232397929999999</v>
      </c>
      <c r="I250">
        <v>1.1244510560000001</v>
      </c>
      <c r="J250">
        <v>1.2024591099999999</v>
      </c>
      <c r="K250">
        <v>1.378245484</v>
      </c>
      <c r="L250">
        <v>1.5882505650000001</v>
      </c>
      <c r="M250">
        <v>1.6256944149999999</v>
      </c>
      <c r="N250">
        <v>1.8809594569999999</v>
      </c>
      <c r="O250">
        <v>1.8016841139999999</v>
      </c>
      <c r="P250">
        <v>2.6676210679999999</v>
      </c>
    </row>
    <row r="251" spans="2:39" x14ac:dyDescent="0.2">
      <c r="B251">
        <v>1.7393809E-2</v>
      </c>
      <c r="C251">
        <v>0.141313627</v>
      </c>
      <c r="D251">
        <v>0.239721404</v>
      </c>
      <c r="E251">
        <v>0.36015736999999998</v>
      </c>
      <c r="F251">
        <v>0.49305377099999997</v>
      </c>
      <c r="G251">
        <v>0.57769222600000003</v>
      </c>
      <c r="H251">
        <v>0.72739900999999996</v>
      </c>
      <c r="I251">
        <v>1.074181367</v>
      </c>
      <c r="J251">
        <v>1.125758789</v>
      </c>
      <c r="K251">
        <v>1.0202841309999999</v>
      </c>
      <c r="L251">
        <v>1.1209487629999999</v>
      </c>
      <c r="M251">
        <v>1.1300932930000001</v>
      </c>
      <c r="N251">
        <v>1.5578007229999999</v>
      </c>
      <c r="O251">
        <v>1.114661624</v>
      </c>
      <c r="P251">
        <v>1.936216556</v>
      </c>
    </row>
    <row r="252" spans="2:39" x14ac:dyDescent="0.2">
      <c r="B252">
        <v>1.4057076E-2</v>
      </c>
      <c r="C252">
        <v>7.2449457999999994E-2</v>
      </c>
      <c r="D252">
        <v>0.26355360999999999</v>
      </c>
      <c r="E252">
        <v>0.35903175500000001</v>
      </c>
      <c r="F252">
        <v>0.48275256100000002</v>
      </c>
      <c r="G252">
        <v>0.61694215399999996</v>
      </c>
      <c r="H252">
        <v>0.75749394599999997</v>
      </c>
      <c r="I252">
        <v>1.0179037520000001</v>
      </c>
      <c r="J252">
        <v>1.220207676</v>
      </c>
      <c r="K252">
        <v>1.406610382</v>
      </c>
      <c r="L252">
        <v>1.5275826969999999</v>
      </c>
      <c r="M252">
        <v>1.688724696</v>
      </c>
      <c r="N252">
        <v>1.345476653</v>
      </c>
      <c r="O252">
        <v>1.4676988310000001</v>
      </c>
      <c r="P252">
        <v>2.0786438180000002</v>
      </c>
    </row>
    <row r="253" spans="2:39" x14ac:dyDescent="0.2">
      <c r="B253">
        <v>1.3549291E-2</v>
      </c>
      <c r="C253">
        <v>0.104355437</v>
      </c>
      <c r="D253">
        <v>0.26448149700000001</v>
      </c>
      <c r="E253">
        <v>0.41023156799999999</v>
      </c>
      <c r="F253">
        <v>0.51415543600000002</v>
      </c>
      <c r="G253">
        <v>0.64864282900000003</v>
      </c>
      <c r="H253">
        <v>0.78391951900000001</v>
      </c>
      <c r="I253">
        <v>0.92629028800000002</v>
      </c>
      <c r="J253">
        <v>1.428378741</v>
      </c>
      <c r="K253">
        <v>1.1324103240000001</v>
      </c>
      <c r="L253">
        <v>1.297617453</v>
      </c>
      <c r="M253">
        <v>1.7270401609999999</v>
      </c>
      <c r="N253">
        <v>1.6286851440000001</v>
      </c>
      <c r="O253">
        <v>1.613653</v>
      </c>
      <c r="P253">
        <v>2.5696856060000002</v>
      </c>
    </row>
    <row r="254" spans="2:39" x14ac:dyDescent="0.2">
      <c r="B254">
        <v>1.1730163E-2</v>
      </c>
      <c r="C254">
        <v>0.101955014</v>
      </c>
      <c r="D254">
        <v>0.18315827800000001</v>
      </c>
      <c r="E254">
        <v>0.35644832700000001</v>
      </c>
      <c r="F254">
        <v>0.461883773</v>
      </c>
      <c r="G254">
        <v>0.63826713999999996</v>
      </c>
      <c r="H254">
        <v>0.71793926399999997</v>
      </c>
      <c r="I254">
        <v>0.85061933599999995</v>
      </c>
      <c r="J254">
        <v>1.0120583830000001</v>
      </c>
      <c r="K254">
        <v>1.2912231940000001</v>
      </c>
      <c r="L254">
        <v>1.3223799810000001</v>
      </c>
      <c r="M254">
        <v>1.1485664499999999</v>
      </c>
      <c r="N254">
        <v>2.2949785739999999</v>
      </c>
      <c r="O254">
        <v>2.1651018020000001</v>
      </c>
      <c r="P254">
        <v>2.4223317629999999</v>
      </c>
    </row>
    <row r="255" spans="2:39" x14ac:dyDescent="0.2">
      <c r="B255">
        <v>1.7441664999999999E-2</v>
      </c>
      <c r="C255">
        <v>0.109681581</v>
      </c>
      <c r="D255">
        <v>0.26237806499999999</v>
      </c>
      <c r="E255">
        <v>0.35354503300000001</v>
      </c>
      <c r="F255">
        <v>0.43188498400000003</v>
      </c>
      <c r="G255">
        <v>0.52504425700000001</v>
      </c>
      <c r="H255">
        <v>0.70514499799999997</v>
      </c>
      <c r="I255">
        <v>0.79547769300000004</v>
      </c>
      <c r="J255">
        <v>0.89593169500000003</v>
      </c>
      <c r="K255">
        <v>1.0049156990000001</v>
      </c>
      <c r="L255">
        <v>1.1979873350000001</v>
      </c>
      <c r="M255">
        <v>1.3999256659999999</v>
      </c>
      <c r="N255">
        <v>1.740252167</v>
      </c>
      <c r="O255">
        <v>2.020298146</v>
      </c>
      <c r="P255">
        <v>2.27497792</v>
      </c>
    </row>
    <row r="256" spans="2:39" x14ac:dyDescent="0.2">
      <c r="B256">
        <v>1.8388785000000001E-2</v>
      </c>
      <c r="C256">
        <v>0.108357895</v>
      </c>
      <c r="D256">
        <v>0.29606227499999999</v>
      </c>
      <c r="E256">
        <v>0.35541288399999998</v>
      </c>
      <c r="F256">
        <v>0.45730195699999998</v>
      </c>
      <c r="G256">
        <v>0.520529774</v>
      </c>
      <c r="H256">
        <v>0.60078660100000003</v>
      </c>
      <c r="I256">
        <v>0.75443753999999996</v>
      </c>
      <c r="J256">
        <v>0.85129529800000003</v>
      </c>
      <c r="K256">
        <v>1.001504087</v>
      </c>
      <c r="L256">
        <v>1.2032022170000001</v>
      </c>
      <c r="M256">
        <v>1.2163605500000001</v>
      </c>
      <c r="N256">
        <v>1.7121881990000001</v>
      </c>
      <c r="O256">
        <v>0.95198619100000004</v>
      </c>
      <c r="P256">
        <v>1.801976816</v>
      </c>
    </row>
    <row r="257" spans="2:16" x14ac:dyDescent="0.2">
      <c r="B257">
        <v>1.5641812000000001E-2</v>
      </c>
      <c r="C257">
        <v>9.1536768000000004E-2</v>
      </c>
      <c r="D257">
        <v>0.167784923</v>
      </c>
      <c r="E257">
        <v>0.38474921899999998</v>
      </c>
      <c r="F257">
        <v>0.454824642</v>
      </c>
      <c r="G257">
        <v>0.52882167800000002</v>
      </c>
      <c r="H257">
        <v>0.628900707</v>
      </c>
      <c r="I257">
        <v>0.67302418799999997</v>
      </c>
      <c r="J257">
        <v>0.92673046699999995</v>
      </c>
      <c r="K257">
        <v>0.92397893499999995</v>
      </c>
      <c r="L257">
        <v>1.0457629500000001</v>
      </c>
      <c r="M257">
        <v>1.078273408</v>
      </c>
      <c r="N257">
        <v>1.1241320939999999</v>
      </c>
      <c r="O257">
        <v>1.186541772</v>
      </c>
      <c r="P257">
        <v>1.2835628160000001</v>
      </c>
    </row>
    <row r="258" spans="2:16" x14ac:dyDescent="0.2">
      <c r="B258">
        <v>1.2647960999999999E-2</v>
      </c>
      <c r="C258">
        <v>0.102228442</v>
      </c>
      <c r="D258">
        <v>0.15341837999999999</v>
      </c>
      <c r="E258">
        <v>0.37792665800000003</v>
      </c>
      <c r="F258">
        <v>0.50455533399999997</v>
      </c>
      <c r="G258">
        <v>0.572293198</v>
      </c>
      <c r="H258">
        <v>0.61219076800000005</v>
      </c>
      <c r="I258">
        <v>0.72265587399999998</v>
      </c>
      <c r="J258">
        <v>0.79441910699999996</v>
      </c>
      <c r="K258">
        <v>1.0492694650000001</v>
      </c>
      <c r="L258">
        <v>1.0792514440000001</v>
      </c>
      <c r="M258">
        <v>1.137158814</v>
      </c>
      <c r="N258">
        <v>1.0807666840000001</v>
      </c>
      <c r="O258">
        <v>1.2870074659999999</v>
      </c>
      <c r="P258">
        <v>1.385933606</v>
      </c>
    </row>
    <row r="259" spans="2:16" x14ac:dyDescent="0.2">
      <c r="B259">
        <v>1.9444449999999999E-2</v>
      </c>
      <c r="C259">
        <v>0.108252507</v>
      </c>
      <c r="D259">
        <v>0.15701651699999999</v>
      </c>
      <c r="E259">
        <v>0.353881787</v>
      </c>
      <c r="F259">
        <v>0.48575519499999997</v>
      </c>
      <c r="G259">
        <v>0.57871130599999998</v>
      </c>
      <c r="H259">
        <v>0.69470567900000002</v>
      </c>
      <c r="I259">
        <v>0.740103132</v>
      </c>
      <c r="J259">
        <v>0.87309790600000003</v>
      </c>
      <c r="K259">
        <v>0.91118884200000005</v>
      </c>
      <c r="L259">
        <v>1.0925086289999999</v>
      </c>
      <c r="M259">
        <v>1.2012279429999999</v>
      </c>
      <c r="N259">
        <v>1.2663826540000001</v>
      </c>
      <c r="O259">
        <v>1.4252342840000001</v>
      </c>
      <c r="P259">
        <v>1.9242116</v>
      </c>
    </row>
    <row r="260" spans="2:16" x14ac:dyDescent="0.2">
      <c r="B260">
        <v>1.4178377000000001E-2</v>
      </c>
      <c r="C260">
        <v>0.11345733</v>
      </c>
      <c r="D260">
        <v>0.28517685700000001</v>
      </c>
      <c r="E260">
        <v>0.370758013</v>
      </c>
      <c r="F260">
        <v>0.51231376500000003</v>
      </c>
      <c r="G260">
        <v>0.62523353999999998</v>
      </c>
      <c r="H260">
        <v>0.78035116100000002</v>
      </c>
      <c r="I260">
        <v>0.84088123599999998</v>
      </c>
      <c r="J260">
        <v>0.89968751000000002</v>
      </c>
      <c r="K260">
        <v>0.99040290900000005</v>
      </c>
      <c r="L260">
        <v>1.1065231019999999</v>
      </c>
      <c r="M260">
        <v>1.259961283</v>
      </c>
      <c r="N260">
        <v>1.392621332</v>
      </c>
      <c r="O260">
        <v>1.3499512300000001</v>
      </c>
      <c r="P260">
        <v>1.3910092110000001</v>
      </c>
    </row>
    <row r="261" spans="2:16" x14ac:dyDescent="0.2">
      <c r="B261">
        <v>1.181974E-2</v>
      </c>
      <c r="C261">
        <v>7.2052891999999993E-2</v>
      </c>
      <c r="D261">
        <v>0.31435380000000002</v>
      </c>
      <c r="E261">
        <v>0.45564548399999999</v>
      </c>
      <c r="F261">
        <v>0.50264043400000002</v>
      </c>
      <c r="G261">
        <v>0.55280904200000003</v>
      </c>
      <c r="H261">
        <v>0.66307988900000003</v>
      </c>
      <c r="I261">
        <v>0.79591579400000001</v>
      </c>
      <c r="J261">
        <v>0.97696612299999996</v>
      </c>
      <c r="K261">
        <v>1.028585635</v>
      </c>
      <c r="L261">
        <v>1.1534796890000001</v>
      </c>
      <c r="M261">
        <v>1.2566516860000001</v>
      </c>
      <c r="N261">
        <v>1.392489946</v>
      </c>
      <c r="O261">
        <v>1.5495757889999999</v>
      </c>
      <c r="P261">
        <v>1.6988021630000001</v>
      </c>
    </row>
    <row r="262" spans="2:16" x14ac:dyDescent="0.2">
      <c r="B262">
        <v>1.4690312000000001E-2</v>
      </c>
      <c r="C262">
        <v>8.6165247E-2</v>
      </c>
      <c r="D262">
        <v>0.22276179500000001</v>
      </c>
      <c r="E262">
        <v>0.47376944700000001</v>
      </c>
      <c r="F262">
        <v>0.57274905700000001</v>
      </c>
      <c r="G262">
        <v>0.63528625500000002</v>
      </c>
      <c r="H262">
        <v>0.716176916</v>
      </c>
      <c r="I262">
        <v>0.97598427799999998</v>
      </c>
      <c r="J262">
        <v>1.171592634</v>
      </c>
      <c r="K262">
        <v>1.128473359</v>
      </c>
      <c r="L262">
        <v>1.2001578470000001</v>
      </c>
      <c r="M262">
        <v>1.3310659389999999</v>
      </c>
      <c r="N262">
        <v>1.4325765669999999</v>
      </c>
      <c r="O262">
        <v>1.5209780900000001</v>
      </c>
      <c r="P262">
        <v>1.6975231159999999</v>
      </c>
    </row>
    <row r="263" spans="2:16" x14ac:dyDescent="0.2">
      <c r="B263">
        <v>1.2636420000000001E-2</v>
      </c>
      <c r="C263">
        <v>8.8343474000000005E-2</v>
      </c>
      <c r="D263">
        <v>0.14500834700000001</v>
      </c>
      <c r="E263">
        <v>0.37956722999999998</v>
      </c>
      <c r="F263">
        <v>0.48612762199999998</v>
      </c>
      <c r="G263">
        <v>0.62769905599999998</v>
      </c>
      <c r="H263">
        <v>0.65399786699999995</v>
      </c>
      <c r="I263">
        <v>0.800626532</v>
      </c>
      <c r="J263">
        <v>0.93876887200000003</v>
      </c>
      <c r="K263">
        <v>1.172408495</v>
      </c>
      <c r="L263">
        <v>1.136099142</v>
      </c>
      <c r="M263">
        <v>1.307531228</v>
      </c>
      <c r="N263">
        <v>1.3531964489999999</v>
      </c>
      <c r="O263">
        <v>1.434052026</v>
      </c>
      <c r="P263">
        <v>1.6832849700000001</v>
      </c>
    </row>
    <row r="264" spans="2:16" x14ac:dyDescent="0.2">
      <c r="B264">
        <v>1.675515E-2</v>
      </c>
      <c r="C264">
        <v>8.0521230999999999E-2</v>
      </c>
      <c r="D264">
        <v>0.14213957999999999</v>
      </c>
      <c r="E264">
        <v>0.33994276899999998</v>
      </c>
      <c r="F264">
        <v>0.50610839500000004</v>
      </c>
      <c r="G264">
        <v>0.59719628000000002</v>
      </c>
      <c r="H264">
        <v>0.73334842899999997</v>
      </c>
      <c r="I264">
        <v>0.81491027599999999</v>
      </c>
      <c r="J264">
        <v>0.97211799200000004</v>
      </c>
      <c r="K264">
        <v>1.0587134579999999</v>
      </c>
      <c r="L264">
        <v>1.2987063409999999</v>
      </c>
      <c r="M264">
        <v>1.392877301</v>
      </c>
      <c r="N264">
        <v>1.4374407039999999</v>
      </c>
      <c r="O264">
        <v>1.5483713830000001</v>
      </c>
      <c r="P264">
        <v>1.658696089</v>
      </c>
    </row>
    <row r="265" spans="2:16" x14ac:dyDescent="0.2">
      <c r="B265">
        <v>1.6234994999999999E-2</v>
      </c>
      <c r="C265">
        <v>5.3126079E-2</v>
      </c>
      <c r="D265">
        <v>0.18090780200000001</v>
      </c>
      <c r="E265">
        <v>0.36328644599999999</v>
      </c>
      <c r="F265">
        <v>0.43873258199999998</v>
      </c>
      <c r="G265">
        <v>0.59093821400000002</v>
      </c>
      <c r="H265">
        <v>0.70713347999999998</v>
      </c>
      <c r="I265">
        <v>0.80563947999999996</v>
      </c>
      <c r="J265">
        <v>0.97436451499999999</v>
      </c>
      <c r="K265">
        <v>1.0231329849999999</v>
      </c>
      <c r="L265">
        <v>1.1627783840000001</v>
      </c>
      <c r="M265">
        <v>1.3113745450000001</v>
      </c>
      <c r="N265">
        <v>1.289256942</v>
      </c>
      <c r="O265">
        <v>1.4735616149999999</v>
      </c>
      <c r="P265">
        <v>1.5975332900000001</v>
      </c>
    </row>
    <row r="266" spans="2:16" x14ac:dyDescent="0.2">
      <c r="B266">
        <v>1.6341089999999999E-2</v>
      </c>
      <c r="C266">
        <v>6.9673230000000003E-2</v>
      </c>
      <c r="D266">
        <v>0.17331254400000001</v>
      </c>
      <c r="E266">
        <v>0.33361396999999998</v>
      </c>
      <c r="F266">
        <v>0.474169907</v>
      </c>
      <c r="G266">
        <v>0.52284378799999998</v>
      </c>
      <c r="H266">
        <v>0.69763647699999998</v>
      </c>
      <c r="I266">
        <v>0.83697778599999995</v>
      </c>
      <c r="J266">
        <v>0.92466589700000001</v>
      </c>
      <c r="K266">
        <v>0.99730997899999996</v>
      </c>
      <c r="L266">
        <v>1.081261163</v>
      </c>
      <c r="M266">
        <v>1.3589684420000001</v>
      </c>
      <c r="N266">
        <v>1.3568359219999999</v>
      </c>
      <c r="O266">
        <v>1.7496528280000001</v>
      </c>
      <c r="P266">
        <v>1.804330521</v>
      </c>
    </row>
    <row r="267" spans="2:16" x14ac:dyDescent="0.2">
      <c r="B267">
        <v>1.4215979E-2</v>
      </c>
      <c r="C267">
        <v>7.9683910999999996E-2</v>
      </c>
      <c r="D267">
        <v>0.210104861</v>
      </c>
      <c r="E267">
        <v>0.35596174400000002</v>
      </c>
      <c r="F267">
        <v>0.42216261399999999</v>
      </c>
      <c r="G267">
        <v>0.56013384799999999</v>
      </c>
      <c r="H267">
        <v>0.63470303400000005</v>
      </c>
      <c r="I267">
        <v>0.77620786900000005</v>
      </c>
      <c r="J267">
        <v>0.98498337599999997</v>
      </c>
      <c r="K267">
        <v>1.0143998789999999</v>
      </c>
      <c r="L267">
        <v>1.1158928530000001</v>
      </c>
      <c r="M267">
        <v>1.2021979679999999</v>
      </c>
      <c r="N267">
        <v>1.6242471140000001</v>
      </c>
      <c r="O267">
        <v>1.757321124</v>
      </c>
      <c r="P267">
        <v>1.924403445</v>
      </c>
    </row>
    <row r="268" spans="2:16" x14ac:dyDescent="0.2">
      <c r="B268">
        <v>1.046947E-2</v>
      </c>
      <c r="C268">
        <v>6.2744664000000006E-2</v>
      </c>
      <c r="D268">
        <v>0.22772758800000001</v>
      </c>
      <c r="E268">
        <v>0.37581599900000001</v>
      </c>
      <c r="F268">
        <v>0.455799915</v>
      </c>
      <c r="G268">
        <v>0.529620274</v>
      </c>
      <c r="H268">
        <v>0.64950131</v>
      </c>
      <c r="I268">
        <v>0.70926666199999999</v>
      </c>
      <c r="J268">
        <v>0.78163840100000004</v>
      </c>
      <c r="K268">
        <v>0.95588888900000002</v>
      </c>
      <c r="L268">
        <v>1.159851891</v>
      </c>
      <c r="M268">
        <v>1.2118844209999999</v>
      </c>
      <c r="N268">
        <v>1.342467796</v>
      </c>
      <c r="O268">
        <v>1.500344774</v>
      </c>
      <c r="P268">
        <v>1.867669201</v>
      </c>
    </row>
    <row r="269" spans="2:16" x14ac:dyDescent="0.2">
      <c r="B269">
        <v>1.6224849E-2</v>
      </c>
      <c r="C269">
        <v>6.8509006999999997E-2</v>
      </c>
      <c r="D269">
        <v>0.16943232499999999</v>
      </c>
      <c r="E269">
        <v>0.37373242299999998</v>
      </c>
      <c r="F269">
        <v>0.50546908099999999</v>
      </c>
      <c r="G269">
        <v>0.60139863500000001</v>
      </c>
      <c r="H269">
        <v>0.67371859599999995</v>
      </c>
      <c r="I269">
        <v>0.77088591299999998</v>
      </c>
      <c r="J269">
        <v>0.85694610199999999</v>
      </c>
      <c r="K269">
        <v>0.91080104900000003</v>
      </c>
      <c r="L269">
        <v>1.0992693920000001</v>
      </c>
      <c r="M269">
        <v>1.206626054</v>
      </c>
      <c r="N269">
        <v>1.4121402789999999</v>
      </c>
      <c r="O269">
        <v>1.3963715590000001</v>
      </c>
      <c r="P269">
        <v>1.6879326910000001</v>
      </c>
    </row>
    <row r="270" spans="2:16" x14ac:dyDescent="0.2">
      <c r="B270">
        <v>1.1467951000000001E-2</v>
      </c>
      <c r="C270">
        <v>9.7455911000000006E-2</v>
      </c>
      <c r="D270">
        <v>0.25180150899999998</v>
      </c>
      <c r="E270">
        <v>0.38973569299999999</v>
      </c>
      <c r="F270">
        <v>0.53583778100000001</v>
      </c>
      <c r="G270">
        <v>0.64987697899999997</v>
      </c>
      <c r="H270">
        <v>0.677512373</v>
      </c>
      <c r="I270">
        <v>0.80759445500000004</v>
      </c>
      <c r="J270">
        <v>0.890925301</v>
      </c>
      <c r="K270">
        <v>0.92839508800000003</v>
      </c>
      <c r="L270">
        <v>0.93862707700000003</v>
      </c>
      <c r="M270">
        <v>1.0966485690000001</v>
      </c>
      <c r="N270">
        <v>1.1892731889999999</v>
      </c>
      <c r="O270">
        <v>1.3698550460000001</v>
      </c>
      <c r="P270">
        <v>1.8346932629999999</v>
      </c>
    </row>
    <row r="271" spans="2:16" x14ac:dyDescent="0.2">
      <c r="B271">
        <v>2.0553808999999999E-2</v>
      </c>
      <c r="C271">
        <v>0.106301254</v>
      </c>
      <c r="D271">
        <v>0.33446985200000001</v>
      </c>
      <c r="E271">
        <v>0.43665853599999999</v>
      </c>
      <c r="F271">
        <v>0.56704299899999999</v>
      </c>
      <c r="G271">
        <v>0.67068677499999996</v>
      </c>
      <c r="H271">
        <v>0.72894476600000002</v>
      </c>
      <c r="I271">
        <v>0.83254119100000001</v>
      </c>
      <c r="J271">
        <v>0.88874520099999998</v>
      </c>
      <c r="K271">
        <v>0.95683282999999997</v>
      </c>
      <c r="L271">
        <v>0.96678382699999998</v>
      </c>
      <c r="M271">
        <v>1.02091255</v>
      </c>
      <c r="N271">
        <v>1.0286746920000001</v>
      </c>
      <c r="O271">
        <v>1.131539753</v>
      </c>
      <c r="P271">
        <v>1.1844007700000001</v>
      </c>
    </row>
    <row r="272" spans="2:16" x14ac:dyDescent="0.2">
      <c r="B272">
        <v>1.9404380999999998E-2</v>
      </c>
      <c r="C272">
        <v>9.9154638000000003E-2</v>
      </c>
      <c r="D272">
        <v>0.296793682</v>
      </c>
      <c r="E272">
        <v>0.48085143400000002</v>
      </c>
      <c r="F272">
        <v>0.556113729</v>
      </c>
      <c r="G272">
        <v>0.67985446599999999</v>
      </c>
      <c r="H272">
        <v>0.75633198999999995</v>
      </c>
      <c r="I272">
        <v>0.79066412600000002</v>
      </c>
      <c r="J272">
        <v>0.94166745699999999</v>
      </c>
      <c r="K272">
        <v>0.951345581</v>
      </c>
      <c r="L272">
        <v>1.0379654169999999</v>
      </c>
      <c r="M272">
        <v>1.048269946</v>
      </c>
      <c r="N272">
        <v>1.1232997499999999</v>
      </c>
      <c r="O272">
        <v>1.3427557880000001</v>
      </c>
      <c r="P272">
        <v>1.4376326960000001</v>
      </c>
    </row>
    <row r="273" spans="2:16" x14ac:dyDescent="0.2">
      <c r="B273">
        <v>1.8445775000000001E-2</v>
      </c>
      <c r="C273">
        <v>7.8518394000000005E-2</v>
      </c>
      <c r="D273">
        <v>0.21969688000000001</v>
      </c>
      <c r="E273">
        <v>0.40371159499999998</v>
      </c>
      <c r="F273">
        <v>0.52815863299999999</v>
      </c>
      <c r="G273">
        <v>0.60466244400000002</v>
      </c>
      <c r="H273">
        <v>0.70215390499999997</v>
      </c>
      <c r="I273">
        <v>0.80104129800000001</v>
      </c>
      <c r="J273">
        <v>0.87432583500000005</v>
      </c>
      <c r="K273">
        <v>0.91334669899999998</v>
      </c>
      <c r="L273">
        <v>1.014432733</v>
      </c>
      <c r="M273">
        <v>1.063941692</v>
      </c>
      <c r="N273">
        <v>1.098456119</v>
      </c>
      <c r="O273">
        <v>1.192727785</v>
      </c>
      <c r="P273">
        <v>1.3213348730000001</v>
      </c>
    </row>
    <row r="274" spans="2:16" x14ac:dyDescent="0.2">
      <c r="B274">
        <v>9.3111700000000006E-3</v>
      </c>
      <c r="C274">
        <v>8.1327449999999996E-2</v>
      </c>
      <c r="D274">
        <v>0.15583420000000001</v>
      </c>
      <c r="E274">
        <v>0.387039678</v>
      </c>
      <c r="F274">
        <v>0.52376880100000001</v>
      </c>
      <c r="G274">
        <v>0.61185637599999998</v>
      </c>
      <c r="H274">
        <v>0.72332140899999997</v>
      </c>
      <c r="I274">
        <v>0.810867008</v>
      </c>
      <c r="J274">
        <v>0.91381616099999996</v>
      </c>
      <c r="K274">
        <v>1.045099878</v>
      </c>
      <c r="L274">
        <v>1.0999726889999999</v>
      </c>
      <c r="M274">
        <v>1.1842799580000001</v>
      </c>
      <c r="N274">
        <v>1.2786607080000001</v>
      </c>
      <c r="O274">
        <v>1.257421181</v>
      </c>
      <c r="P274">
        <v>1.3749647599999999</v>
      </c>
    </row>
    <row r="275" spans="2:16" x14ac:dyDescent="0.2">
      <c r="B275">
        <v>1.2229248999999999E-2</v>
      </c>
      <c r="C275">
        <v>9.5294788000000005E-2</v>
      </c>
      <c r="D275">
        <v>0.27626304699999998</v>
      </c>
      <c r="E275">
        <v>0.42658350299999998</v>
      </c>
      <c r="F275">
        <v>0.54712641699999998</v>
      </c>
      <c r="G275">
        <v>0.67090572900000001</v>
      </c>
      <c r="H275">
        <v>0.77660511200000004</v>
      </c>
      <c r="I275">
        <v>0.84586193600000004</v>
      </c>
      <c r="J275">
        <v>0.92555280500000003</v>
      </c>
      <c r="K275">
        <v>1.0775620589999999</v>
      </c>
      <c r="L275">
        <v>1.125746932</v>
      </c>
      <c r="M275">
        <v>1.109772242</v>
      </c>
      <c r="N275">
        <v>1.3282581389999999</v>
      </c>
      <c r="O275">
        <v>1.3008581260000001</v>
      </c>
      <c r="P275">
        <v>1.4233944110000001</v>
      </c>
    </row>
    <row r="276" spans="2:16" x14ac:dyDescent="0.2">
      <c r="B276">
        <v>1.4094157E-2</v>
      </c>
      <c r="C276">
        <v>5.4279565000000002E-2</v>
      </c>
      <c r="D276">
        <v>0.231658107</v>
      </c>
      <c r="E276">
        <v>0.41291791100000003</v>
      </c>
      <c r="F276">
        <v>0.522407128</v>
      </c>
      <c r="G276">
        <v>0.64316580400000001</v>
      </c>
      <c r="H276">
        <v>0.76157461900000001</v>
      </c>
      <c r="I276">
        <v>0.86702937199999996</v>
      </c>
      <c r="J276">
        <v>0.93365615300000004</v>
      </c>
      <c r="K276">
        <v>1.0714374090000001</v>
      </c>
      <c r="L276">
        <v>1.222403197</v>
      </c>
      <c r="M276">
        <v>1.2063571470000001</v>
      </c>
      <c r="N276">
        <v>1.379088222</v>
      </c>
      <c r="O276">
        <v>1.544133542</v>
      </c>
      <c r="P276">
        <v>1.5771391610000001</v>
      </c>
    </row>
    <row r="277" spans="2:16" x14ac:dyDescent="0.2">
      <c r="B277">
        <v>1.0376478E-2</v>
      </c>
      <c r="C277">
        <v>0.113182122</v>
      </c>
      <c r="D277">
        <v>0.22263527699999999</v>
      </c>
      <c r="E277">
        <v>0.40828439999999999</v>
      </c>
      <c r="F277">
        <v>0.55149422000000003</v>
      </c>
      <c r="G277">
        <v>0.67496651200000002</v>
      </c>
      <c r="H277">
        <v>0.83972580900000005</v>
      </c>
      <c r="I277">
        <v>0.91443944200000005</v>
      </c>
      <c r="J277">
        <v>0.96020754600000002</v>
      </c>
      <c r="K277">
        <v>1.1730810220000001</v>
      </c>
      <c r="L277">
        <v>1.1700007809999999</v>
      </c>
      <c r="M277">
        <v>1.44043692</v>
      </c>
      <c r="N277">
        <v>1.4489002870000001</v>
      </c>
      <c r="O277">
        <v>1.546356885</v>
      </c>
      <c r="P277">
        <v>1.7840568990000001</v>
      </c>
    </row>
    <row r="278" spans="2:16" x14ac:dyDescent="0.2">
      <c r="B278">
        <v>1.8466123000000001E-2</v>
      </c>
      <c r="C278">
        <v>7.8232404000000005E-2</v>
      </c>
      <c r="D278">
        <v>0.237236417</v>
      </c>
      <c r="E278">
        <v>0.40379827600000001</v>
      </c>
      <c r="F278">
        <v>0.54567964000000002</v>
      </c>
      <c r="G278">
        <v>0.67811178999999999</v>
      </c>
      <c r="H278">
        <v>0.89906655700000004</v>
      </c>
      <c r="I278">
        <v>0.98402568199999996</v>
      </c>
      <c r="J278">
        <v>1.021466491</v>
      </c>
      <c r="K278">
        <v>1.1239275449999999</v>
      </c>
      <c r="L278">
        <v>1.156660214</v>
      </c>
      <c r="M278">
        <v>1.273699755</v>
      </c>
      <c r="N278">
        <v>1.4567434029999999</v>
      </c>
      <c r="O278">
        <v>1.558997781</v>
      </c>
      <c r="P278">
        <v>1.9659354419999999</v>
      </c>
    </row>
    <row r="279" spans="2:16" x14ac:dyDescent="0.2">
      <c r="B279">
        <v>1.4640917999999999E-2</v>
      </c>
      <c r="C279">
        <v>0.11234941599999999</v>
      </c>
      <c r="D279">
        <v>0.22872167900000001</v>
      </c>
      <c r="E279">
        <v>0.42888441599999999</v>
      </c>
      <c r="F279">
        <v>0.55079930600000004</v>
      </c>
      <c r="G279">
        <v>0.64572582700000003</v>
      </c>
      <c r="H279">
        <v>0.80170232100000005</v>
      </c>
      <c r="I279">
        <v>1.0037283809999999</v>
      </c>
      <c r="J279">
        <v>1.1047320759999999</v>
      </c>
      <c r="K279">
        <v>1.152324809</v>
      </c>
      <c r="L279">
        <v>1.2488214799999999</v>
      </c>
      <c r="M279">
        <v>1.305600096</v>
      </c>
      <c r="N279">
        <v>1.4313443269999999</v>
      </c>
      <c r="O279">
        <v>1.463254397</v>
      </c>
      <c r="P279">
        <v>1.670972108</v>
      </c>
    </row>
    <row r="280" spans="2:16" x14ac:dyDescent="0.2">
      <c r="B280">
        <v>1.3375985999999999E-2</v>
      </c>
      <c r="C280">
        <v>7.9705947999999999E-2</v>
      </c>
      <c r="D280">
        <v>0.205217921</v>
      </c>
      <c r="E280">
        <v>0.36236653699999999</v>
      </c>
      <c r="F280">
        <v>0.53504780200000002</v>
      </c>
      <c r="G280">
        <v>0.66902568299999998</v>
      </c>
      <c r="H280">
        <v>0.80456800100000003</v>
      </c>
      <c r="I280">
        <v>0.94790046900000002</v>
      </c>
      <c r="J280">
        <v>1.2107173689999999</v>
      </c>
      <c r="K280">
        <v>1.2393908199999999</v>
      </c>
      <c r="L280">
        <v>1.2955743719999999</v>
      </c>
      <c r="M280">
        <v>1.342952039</v>
      </c>
      <c r="N280">
        <v>1.4395401919999999</v>
      </c>
      <c r="O280">
        <v>1.657589628</v>
      </c>
      <c r="P280">
        <v>1.9128776649999999</v>
      </c>
    </row>
    <row r="281" spans="2:16" x14ac:dyDescent="0.2">
      <c r="B281">
        <v>1.7066309000000002E-2</v>
      </c>
      <c r="C281">
        <v>6.8625580000000005E-2</v>
      </c>
      <c r="D281">
        <v>0.22157516999999999</v>
      </c>
      <c r="E281">
        <v>0.42114826100000002</v>
      </c>
      <c r="F281">
        <v>0.49502626500000002</v>
      </c>
      <c r="G281">
        <v>0.62373368299999998</v>
      </c>
      <c r="H281">
        <v>0.83350623400000001</v>
      </c>
      <c r="I281">
        <v>0.97848429299999995</v>
      </c>
      <c r="J281">
        <v>1.092988045</v>
      </c>
      <c r="K281">
        <v>1.225207596</v>
      </c>
      <c r="L281">
        <v>1.296689048</v>
      </c>
      <c r="M281">
        <v>1.3430134419999999</v>
      </c>
      <c r="N281">
        <v>1.4677773569999999</v>
      </c>
      <c r="O281">
        <v>1.6087720489999999</v>
      </c>
      <c r="P281">
        <v>1.7300038099999999</v>
      </c>
    </row>
    <row r="282" spans="2:16" x14ac:dyDescent="0.2">
      <c r="B282">
        <v>1.6262658999999999E-2</v>
      </c>
      <c r="C282">
        <v>0.100495194</v>
      </c>
      <c r="D282">
        <v>0.21215815499999999</v>
      </c>
      <c r="E282">
        <v>0.36676372000000002</v>
      </c>
      <c r="F282">
        <v>0.48873271699999998</v>
      </c>
      <c r="G282">
        <v>0.610421879</v>
      </c>
      <c r="H282">
        <v>0.66684015500000005</v>
      </c>
      <c r="I282">
        <v>0.90458632400000005</v>
      </c>
      <c r="J282">
        <v>0.99579531600000004</v>
      </c>
      <c r="K282">
        <v>1.126489614</v>
      </c>
      <c r="L282">
        <v>1.3272925330000001</v>
      </c>
      <c r="M282">
        <v>1.332228371</v>
      </c>
      <c r="N282">
        <v>1.3818956389999999</v>
      </c>
      <c r="O282">
        <v>1.497115939</v>
      </c>
      <c r="P282">
        <v>1.6641232699999999</v>
      </c>
    </row>
    <row r="283" spans="2:16" x14ac:dyDescent="0.2">
      <c r="B283">
        <v>1.9334679E-2</v>
      </c>
      <c r="C283">
        <v>9.2677248000000004E-2</v>
      </c>
      <c r="D283">
        <v>0.28662864300000002</v>
      </c>
      <c r="E283">
        <v>0.38739598200000003</v>
      </c>
      <c r="F283">
        <v>0.51783453499999998</v>
      </c>
      <c r="G283">
        <v>0.60136942000000004</v>
      </c>
      <c r="H283">
        <v>0.72715674600000002</v>
      </c>
      <c r="I283">
        <v>0.814085803</v>
      </c>
      <c r="J283">
        <v>1.0481103389999999</v>
      </c>
      <c r="K283">
        <v>1.0813365239999999</v>
      </c>
      <c r="L283">
        <v>1.3288582579999999</v>
      </c>
      <c r="M283">
        <v>1.584675126</v>
      </c>
      <c r="N283">
        <v>1.366239164</v>
      </c>
      <c r="O283">
        <v>1.5793884579999999</v>
      </c>
      <c r="P283">
        <v>1.7730802939999999</v>
      </c>
    </row>
    <row r="284" spans="2:16" x14ac:dyDescent="0.2">
      <c r="B284">
        <v>2.2516319E-2</v>
      </c>
      <c r="C284">
        <v>8.3460929000000003E-2</v>
      </c>
      <c r="D284">
        <v>0.23353818500000001</v>
      </c>
      <c r="E284">
        <v>0.43549154200000001</v>
      </c>
      <c r="F284">
        <v>0.51237021000000005</v>
      </c>
      <c r="G284">
        <v>0.60742312099999995</v>
      </c>
      <c r="H284">
        <v>0.69497286899999999</v>
      </c>
      <c r="I284">
        <v>0.77744000899999999</v>
      </c>
      <c r="J284">
        <v>0.842064017</v>
      </c>
      <c r="K284">
        <v>0.92213160000000005</v>
      </c>
      <c r="L284">
        <v>1.079006218</v>
      </c>
      <c r="M284">
        <v>1.0959245740000001</v>
      </c>
      <c r="N284">
        <v>1.395347049</v>
      </c>
      <c r="O284">
        <v>1.7083367679999999</v>
      </c>
      <c r="P284">
        <v>1.839207649</v>
      </c>
    </row>
    <row r="285" spans="2:16" x14ac:dyDescent="0.2">
      <c r="B285">
        <v>2.1695848E-2</v>
      </c>
      <c r="C285">
        <v>9.8126926000000003E-2</v>
      </c>
      <c r="D285">
        <v>0.20048052299999999</v>
      </c>
      <c r="E285">
        <v>0.39719467899999999</v>
      </c>
      <c r="F285">
        <v>0.52905181300000004</v>
      </c>
      <c r="G285">
        <v>0.59842190900000003</v>
      </c>
      <c r="H285">
        <v>0.69129210299999999</v>
      </c>
      <c r="I285">
        <v>0.74265407100000003</v>
      </c>
      <c r="J285">
        <v>0.82374252400000003</v>
      </c>
      <c r="K285">
        <v>0.83012151099999998</v>
      </c>
      <c r="L285">
        <v>0.95989518799999995</v>
      </c>
      <c r="M285">
        <v>0.85648191299999998</v>
      </c>
      <c r="N285">
        <v>1.33628956</v>
      </c>
      <c r="O285">
        <v>1.506412152</v>
      </c>
      <c r="P285">
        <v>1.701241515</v>
      </c>
    </row>
    <row r="286" spans="2:16" x14ac:dyDescent="0.2">
      <c r="B286">
        <v>2.0371863E-2</v>
      </c>
      <c r="C286">
        <v>7.2853995000000005E-2</v>
      </c>
      <c r="D286">
        <v>0.20429523399999999</v>
      </c>
      <c r="E286">
        <v>0.37487262599999999</v>
      </c>
      <c r="F286">
        <v>0.50116750300000001</v>
      </c>
      <c r="G286">
        <v>0.61439987100000004</v>
      </c>
      <c r="H286">
        <v>0.70592212899999995</v>
      </c>
      <c r="I286">
        <v>0.75218210100000005</v>
      </c>
      <c r="J286">
        <v>0.84317774999999995</v>
      </c>
      <c r="K286">
        <v>0.883202602</v>
      </c>
      <c r="L286">
        <v>0.96495382600000001</v>
      </c>
      <c r="M286">
        <v>0.96264333300000005</v>
      </c>
      <c r="N286">
        <v>1.1328373249999999</v>
      </c>
      <c r="O286">
        <v>1.175289509</v>
      </c>
      <c r="P286">
        <v>1.2177416940000001</v>
      </c>
    </row>
    <row r="287" spans="2:16" x14ac:dyDescent="0.2">
      <c r="B287">
        <v>1.6090440000000001E-2</v>
      </c>
      <c r="C287">
        <v>8.9233404000000002E-2</v>
      </c>
      <c r="D287">
        <v>0.234368774</v>
      </c>
      <c r="E287">
        <v>0.434879868</v>
      </c>
      <c r="F287">
        <v>0.54646653099999998</v>
      </c>
      <c r="G287">
        <v>0.63924742000000001</v>
      </c>
      <c r="H287">
        <v>0.71112870299999997</v>
      </c>
      <c r="I287">
        <v>0.79150462200000005</v>
      </c>
      <c r="J287">
        <v>0.84374079099999999</v>
      </c>
      <c r="K287">
        <v>0.92588646299999999</v>
      </c>
      <c r="L287">
        <v>0.89807710799999996</v>
      </c>
      <c r="M287">
        <v>0.97833394699999998</v>
      </c>
      <c r="N287">
        <v>0.94803023500000005</v>
      </c>
      <c r="O287">
        <v>1.4009369</v>
      </c>
      <c r="P287">
        <v>1.8538435639999999</v>
      </c>
    </row>
    <row r="288" spans="2:16" x14ac:dyDescent="0.2">
      <c r="B288" t="s">
        <v>36</v>
      </c>
    </row>
    <row r="289" spans="2:39" x14ac:dyDescent="0.2">
      <c r="B289">
        <v>1273.2812289999999</v>
      </c>
      <c r="C289">
        <v>1128.2297269999999</v>
      </c>
      <c r="D289">
        <v>739.22674370000004</v>
      </c>
      <c r="E289">
        <v>1930.851273</v>
      </c>
      <c r="F289">
        <v>826.37305709999998</v>
      </c>
      <c r="G289">
        <v>1125.6309409999999</v>
      </c>
      <c r="H289">
        <v>1456.237948</v>
      </c>
      <c r="I289">
        <v>1136.2500769999999</v>
      </c>
      <c r="J289">
        <v>1369.8423049999999</v>
      </c>
      <c r="K289">
        <v>827.37876029999995</v>
      </c>
      <c r="L289">
        <v>802.10384590000001</v>
      </c>
      <c r="M289">
        <v>863.1712933</v>
      </c>
      <c r="N289">
        <v>972.72426849999999</v>
      </c>
      <c r="O289">
        <v>1809.1080569999999</v>
      </c>
      <c r="P289">
        <v>458.01831700000002</v>
      </c>
      <c r="Q289">
        <v>981.64882130000001</v>
      </c>
      <c r="R289">
        <v>578.14863890000004</v>
      </c>
      <c r="S289">
        <v>833.79533160000005</v>
      </c>
      <c r="T289">
        <v>1006.046504</v>
      </c>
      <c r="U289">
        <v>695.62402029999998</v>
      </c>
      <c r="V289">
        <v>750.12433099999998</v>
      </c>
      <c r="W289">
        <v>1863.12202</v>
      </c>
      <c r="X289">
        <v>498.72073189999998</v>
      </c>
      <c r="Y289">
        <v>697.37650199999996</v>
      </c>
      <c r="Z289">
        <v>427.32597920000001</v>
      </c>
      <c r="AA289">
        <v>668.51356580000004</v>
      </c>
      <c r="AB289">
        <v>430.89842470000002</v>
      </c>
      <c r="AC289">
        <v>415.07588490000001</v>
      </c>
      <c r="AD289">
        <v>707.02709560000005</v>
      </c>
      <c r="AE289">
        <v>452.59352639999997</v>
      </c>
      <c r="AF289">
        <v>610.80090210000003</v>
      </c>
      <c r="AG289">
        <v>625.30178760000001</v>
      </c>
      <c r="AH289">
        <v>792.41687979999995</v>
      </c>
      <c r="AI289">
        <v>705.3779581</v>
      </c>
      <c r="AJ289">
        <v>700</v>
      </c>
      <c r="AK289">
        <v>700</v>
      </c>
      <c r="AL289">
        <v>700</v>
      </c>
      <c r="AM289">
        <v>700</v>
      </c>
    </row>
    <row r="290" spans="2:39" x14ac:dyDescent="0.2">
      <c r="B290" t="s">
        <v>37</v>
      </c>
    </row>
    <row r="291" spans="2:39" x14ac:dyDescent="0.2">
      <c r="B291">
        <v>0.10339161600000001</v>
      </c>
      <c r="C291">
        <v>0.19931185500000001</v>
      </c>
      <c r="D291">
        <v>0.22247451600000001</v>
      </c>
      <c r="E291">
        <v>0.32613367300000001</v>
      </c>
      <c r="F291">
        <v>0.111097242</v>
      </c>
      <c r="G291">
        <v>1.4961472999999999E-2</v>
      </c>
      <c r="H291">
        <v>9.8801099999999992E-3</v>
      </c>
      <c r="I291">
        <v>4.9328269999999999E-3</v>
      </c>
      <c r="J291">
        <v>3.173548E-3</v>
      </c>
      <c r="K291">
        <v>1.9876759999999999E-3</v>
      </c>
      <c r="L291">
        <v>1.2677719999999999E-3</v>
      </c>
      <c r="M291">
        <v>8.0858099999999995E-4</v>
      </c>
      <c r="N291">
        <v>2.9370500000000001E-4</v>
      </c>
      <c r="O291">
        <v>1.2966E-4</v>
      </c>
      <c r="P291">
        <v>1.5574600000000001E-4</v>
      </c>
      <c r="R291" s="1"/>
    </row>
    <row r="292" spans="2:39" x14ac:dyDescent="0.2">
      <c r="B292">
        <v>0.21542608599999999</v>
      </c>
      <c r="C292">
        <v>3.0046203E-2</v>
      </c>
      <c r="D292">
        <v>8.1510703000000004E-2</v>
      </c>
      <c r="E292">
        <v>0.166257187</v>
      </c>
      <c r="F292">
        <v>0.35420834899999998</v>
      </c>
      <c r="G292">
        <v>0.109541844</v>
      </c>
      <c r="H292">
        <v>1.9680658E-2</v>
      </c>
      <c r="I292">
        <v>9.7200910000000001E-3</v>
      </c>
      <c r="J292">
        <v>4.5871499999999999E-3</v>
      </c>
      <c r="K292">
        <v>3.9901600000000004E-3</v>
      </c>
      <c r="L292">
        <v>2.99008E-3</v>
      </c>
      <c r="M292">
        <v>1.06382E-3</v>
      </c>
      <c r="N292">
        <v>4.34349E-4</v>
      </c>
      <c r="O292">
        <v>3.5838899999999997E-4</v>
      </c>
      <c r="P292">
        <v>1.8493000000000001E-4</v>
      </c>
      <c r="R292" s="1"/>
    </row>
    <row r="293" spans="2:39" x14ac:dyDescent="0.2">
      <c r="B293">
        <v>5.1290229999999999E-2</v>
      </c>
      <c r="C293">
        <v>3.0134573000000001E-2</v>
      </c>
      <c r="D293">
        <v>5.2051559999999997E-2</v>
      </c>
      <c r="E293">
        <v>0.14813741899999999</v>
      </c>
      <c r="F293">
        <v>0.18064593000000001</v>
      </c>
      <c r="G293">
        <v>0.41739157700000001</v>
      </c>
      <c r="H293">
        <v>8.3778830999999998E-2</v>
      </c>
      <c r="I293">
        <v>1.9508273999999999E-2</v>
      </c>
      <c r="J293">
        <v>9.3163780000000002E-3</v>
      </c>
      <c r="K293">
        <v>3.1083349999999998E-3</v>
      </c>
      <c r="L293">
        <v>2.201358E-3</v>
      </c>
      <c r="M293">
        <v>8.5291299999999996E-4</v>
      </c>
      <c r="N293">
        <v>5.4673700000000005E-4</v>
      </c>
      <c r="O293">
        <v>6.4831899999999996E-4</v>
      </c>
      <c r="P293">
        <v>3.8756800000000003E-4</v>
      </c>
      <c r="R293" s="1"/>
    </row>
    <row r="294" spans="2:39" x14ac:dyDescent="0.2">
      <c r="B294">
        <v>0.30540235999999998</v>
      </c>
      <c r="C294">
        <v>3.5896025999999998E-2</v>
      </c>
      <c r="D294">
        <v>0.13207058799999999</v>
      </c>
      <c r="E294">
        <v>5.3186687000000003E-2</v>
      </c>
      <c r="F294">
        <v>0.19953445</v>
      </c>
      <c r="G294">
        <v>0.139814731</v>
      </c>
      <c r="H294">
        <v>0.10076259</v>
      </c>
      <c r="I294">
        <v>2.0501108000000001E-2</v>
      </c>
      <c r="J294">
        <v>5.5469109999999999E-3</v>
      </c>
      <c r="K294">
        <v>4.441899E-3</v>
      </c>
      <c r="L294">
        <v>1.5815530000000001E-3</v>
      </c>
      <c r="M294">
        <v>5.3639300000000003E-4</v>
      </c>
      <c r="N294">
        <v>6.2893599999999997E-4</v>
      </c>
      <c r="O294" s="2">
        <v>5.37199E-5</v>
      </c>
      <c r="P294" s="2">
        <v>4.20476E-5</v>
      </c>
      <c r="R294" s="1"/>
    </row>
    <row r="295" spans="2:39" x14ac:dyDescent="0.2">
      <c r="B295">
        <v>0.23917527099999999</v>
      </c>
      <c r="C295">
        <v>4.8642418999999999E-2</v>
      </c>
      <c r="D295">
        <v>4.3749337999999999E-2</v>
      </c>
      <c r="E295">
        <v>0.15201900600000001</v>
      </c>
      <c r="F295">
        <v>8.8567713000000006E-2</v>
      </c>
      <c r="G295">
        <v>0.14418378700000001</v>
      </c>
      <c r="H295">
        <v>0.122223294</v>
      </c>
      <c r="I295">
        <v>0.113600399</v>
      </c>
      <c r="J295">
        <v>3.7032019999999999E-2</v>
      </c>
      <c r="K295">
        <v>5.9827630000000003E-3</v>
      </c>
      <c r="L295">
        <v>2.8040579999999999E-3</v>
      </c>
      <c r="M295">
        <v>1.267216E-3</v>
      </c>
      <c r="N295">
        <v>1.31588E-4</v>
      </c>
      <c r="O295">
        <v>4.2814799999999999E-4</v>
      </c>
      <c r="P295">
        <v>1.92981E-4</v>
      </c>
      <c r="R295" s="1"/>
    </row>
    <row r="296" spans="2:39" x14ac:dyDescent="0.2">
      <c r="B296">
        <v>3.9961756000000001E-2</v>
      </c>
      <c r="C296">
        <v>5.7617316000000002E-2</v>
      </c>
      <c r="D296">
        <v>8.0338293000000005E-2</v>
      </c>
      <c r="E296">
        <v>5.9919632E-2</v>
      </c>
      <c r="F296">
        <v>0.36019911399999999</v>
      </c>
      <c r="G296">
        <v>0.101926656</v>
      </c>
      <c r="H296">
        <v>9.9062540000000004E-2</v>
      </c>
      <c r="I296">
        <v>3.9951424999999999E-2</v>
      </c>
      <c r="J296">
        <v>0.13013380799999999</v>
      </c>
      <c r="K296">
        <v>2.0819041E-2</v>
      </c>
      <c r="L296">
        <v>6.5411150000000001E-3</v>
      </c>
      <c r="M296">
        <v>2.4791370000000002E-3</v>
      </c>
      <c r="N296">
        <v>5.1764900000000002E-4</v>
      </c>
      <c r="O296">
        <v>2.8648500000000001E-4</v>
      </c>
      <c r="P296">
        <v>2.4603199999999998E-4</v>
      </c>
      <c r="R296" s="1"/>
    </row>
    <row r="297" spans="2:39" x14ac:dyDescent="0.2">
      <c r="B297">
        <v>8.7618391000000004E-2</v>
      </c>
      <c r="C297">
        <v>3.4696218000000001E-2</v>
      </c>
      <c r="D297">
        <v>9.2970285E-2</v>
      </c>
      <c r="E297">
        <v>0.18817640999999999</v>
      </c>
      <c r="F297">
        <v>8.1919365999999993E-2</v>
      </c>
      <c r="G297">
        <v>0.25700556899999999</v>
      </c>
      <c r="H297">
        <v>7.4622822000000005E-2</v>
      </c>
      <c r="I297">
        <v>5.7150360999999997E-2</v>
      </c>
      <c r="J297">
        <v>3.2035881000000002E-2</v>
      </c>
      <c r="K297">
        <v>7.8542534999999997E-2</v>
      </c>
      <c r="L297">
        <v>7.703784E-3</v>
      </c>
      <c r="M297">
        <v>4.6091550000000002E-3</v>
      </c>
      <c r="N297">
        <v>9.4700700000000004E-4</v>
      </c>
      <c r="O297">
        <v>1.2629640000000001E-3</v>
      </c>
      <c r="P297">
        <v>7.3925100000000001E-4</v>
      </c>
      <c r="R297" s="1"/>
    </row>
    <row r="298" spans="2:39" x14ac:dyDescent="0.2">
      <c r="B298">
        <v>6.8979006999999995E-2</v>
      </c>
      <c r="C298">
        <v>2.2063956999999999E-2</v>
      </c>
      <c r="D298">
        <v>3.6565866000000002E-2</v>
      </c>
      <c r="E298">
        <v>0.12585597300000001</v>
      </c>
      <c r="F298">
        <v>0.28784902099999998</v>
      </c>
      <c r="G298">
        <v>5.9158324999999998E-2</v>
      </c>
      <c r="H298">
        <v>0.22660702999999999</v>
      </c>
      <c r="I298">
        <v>3.4017038999999999E-2</v>
      </c>
      <c r="J298">
        <v>4.3543324000000001E-2</v>
      </c>
      <c r="K298">
        <v>1.5986441000000001E-2</v>
      </c>
      <c r="L298">
        <v>5.2332897000000003E-2</v>
      </c>
      <c r="M298">
        <v>9.0728189999999993E-3</v>
      </c>
      <c r="N298">
        <v>7.7477529999999996E-3</v>
      </c>
      <c r="O298">
        <v>3.9393600000000003E-3</v>
      </c>
      <c r="P298">
        <v>6.281188E-3</v>
      </c>
      <c r="R298" s="1"/>
    </row>
    <row r="299" spans="2:39" x14ac:dyDescent="0.2">
      <c r="B299">
        <v>0.16188670899999999</v>
      </c>
      <c r="C299">
        <v>1.9426935999999999E-2</v>
      </c>
      <c r="D299">
        <v>7.8032650000000002E-3</v>
      </c>
      <c r="E299">
        <v>5.0102292E-2</v>
      </c>
      <c r="F299">
        <v>0.10173173200000001</v>
      </c>
      <c r="G299">
        <v>0.329743008</v>
      </c>
      <c r="H299">
        <v>6.4562264999999994E-2</v>
      </c>
      <c r="I299">
        <v>0.15811461900000001</v>
      </c>
      <c r="J299">
        <v>1.5984386E-2</v>
      </c>
      <c r="K299">
        <v>3.0474016999999999E-2</v>
      </c>
      <c r="L299">
        <v>4.6025479999999997E-3</v>
      </c>
      <c r="M299">
        <v>4.4655860999999998E-2</v>
      </c>
      <c r="N299">
        <v>3.7435820000000001E-3</v>
      </c>
      <c r="O299">
        <v>2.9588729999999999E-3</v>
      </c>
      <c r="P299">
        <v>4.2099049999999999E-3</v>
      </c>
      <c r="R299" s="1"/>
    </row>
    <row r="300" spans="2:39" x14ac:dyDescent="0.2">
      <c r="B300">
        <v>0.32476720399999998</v>
      </c>
      <c r="C300">
        <v>6.5123599000000004E-2</v>
      </c>
      <c r="D300">
        <v>2.4389135999999999E-2</v>
      </c>
      <c r="E300">
        <v>9.1234320000000008E-3</v>
      </c>
      <c r="F300">
        <v>5.0772535000000001E-2</v>
      </c>
      <c r="G300">
        <v>4.9479694999999997E-2</v>
      </c>
      <c r="H300">
        <v>0.161838712</v>
      </c>
      <c r="I300">
        <v>5.9476097999999998E-2</v>
      </c>
      <c r="J300">
        <v>0.12841545200000001</v>
      </c>
      <c r="K300">
        <v>3.2879595999999997E-2</v>
      </c>
      <c r="L300">
        <v>4.6472820999999997E-2</v>
      </c>
      <c r="M300">
        <v>9.7478310000000002E-3</v>
      </c>
      <c r="N300">
        <v>2.86895E-2</v>
      </c>
      <c r="O300">
        <v>4.2846000000000004E-3</v>
      </c>
      <c r="P300">
        <v>4.539787E-3</v>
      </c>
      <c r="R300" s="1"/>
    </row>
    <row r="301" spans="2:39" x14ac:dyDescent="0.2">
      <c r="B301">
        <v>0.24040217899999999</v>
      </c>
      <c r="C301">
        <v>3.9142624000000001E-2</v>
      </c>
      <c r="D301">
        <v>0.201902364</v>
      </c>
      <c r="E301">
        <v>3.7476906999999997E-2</v>
      </c>
      <c r="F301">
        <v>4.4948935000000002E-2</v>
      </c>
      <c r="G301">
        <v>7.3367915000000006E-2</v>
      </c>
      <c r="H301">
        <v>6.3356377000000005E-2</v>
      </c>
      <c r="I301">
        <v>8.8184605999999999E-2</v>
      </c>
      <c r="J301">
        <v>3.9611115000000002E-2</v>
      </c>
      <c r="K301">
        <v>7.4186182000000003E-2</v>
      </c>
      <c r="L301">
        <v>2.6564685000000001E-2</v>
      </c>
      <c r="M301">
        <v>3.4248898E-2</v>
      </c>
      <c r="N301">
        <v>1.4906365E-2</v>
      </c>
      <c r="O301">
        <v>1.1726377E-2</v>
      </c>
      <c r="P301">
        <v>9.9744689999999997E-3</v>
      </c>
      <c r="R301" s="1"/>
    </row>
    <row r="302" spans="2:39" x14ac:dyDescent="0.2">
      <c r="B302">
        <v>0.26152460199999999</v>
      </c>
      <c r="C302">
        <v>2.9259746E-2</v>
      </c>
      <c r="D302">
        <v>7.1094038999999998E-2</v>
      </c>
      <c r="E302">
        <v>0.30491341399999999</v>
      </c>
      <c r="F302">
        <v>6.7341890000000001E-2</v>
      </c>
      <c r="G302">
        <v>5.2877343E-2</v>
      </c>
      <c r="H302">
        <v>2.7016307E-2</v>
      </c>
      <c r="I302">
        <v>3.5984145000000002E-2</v>
      </c>
      <c r="J302">
        <v>4.6889399999999998E-2</v>
      </c>
      <c r="K302">
        <v>2.8400773000000001E-2</v>
      </c>
      <c r="L302">
        <v>2.4594689999999999E-2</v>
      </c>
      <c r="M302">
        <v>1.7986642000000001E-2</v>
      </c>
      <c r="N302">
        <v>1.4306526999999999E-2</v>
      </c>
      <c r="O302">
        <v>7.8577430000000004E-3</v>
      </c>
      <c r="P302">
        <v>9.9527379999999992E-3</v>
      </c>
      <c r="R302" s="1"/>
    </row>
    <row r="303" spans="2:39" x14ac:dyDescent="0.2">
      <c r="B303">
        <v>0.14507600400000001</v>
      </c>
      <c r="C303">
        <v>5.1902035999999999E-2</v>
      </c>
      <c r="D303">
        <v>4.1782476999999998E-2</v>
      </c>
      <c r="E303">
        <v>0.13990180099999999</v>
      </c>
      <c r="F303">
        <v>0.38781820299999997</v>
      </c>
      <c r="G303">
        <v>6.9258756000000005E-2</v>
      </c>
      <c r="H303">
        <v>1.7910015000000001E-2</v>
      </c>
      <c r="I303">
        <v>1.5292091000000001E-2</v>
      </c>
      <c r="J303">
        <v>1.7066125000000001E-2</v>
      </c>
      <c r="K303">
        <v>3.0903757E-2</v>
      </c>
      <c r="L303">
        <v>1.8849425E-2</v>
      </c>
      <c r="M303">
        <v>2.6740931999999999E-2</v>
      </c>
      <c r="N303">
        <v>1.0287063000000001E-2</v>
      </c>
      <c r="O303">
        <v>1.0002382000000001E-2</v>
      </c>
      <c r="P303">
        <v>1.7208933999999999E-2</v>
      </c>
      <c r="R303" s="1"/>
    </row>
    <row r="304" spans="2:39" x14ac:dyDescent="0.2">
      <c r="B304">
        <v>0.13221127499999999</v>
      </c>
      <c r="C304">
        <v>1.2173840999999999E-2</v>
      </c>
      <c r="D304">
        <v>3.0778185E-2</v>
      </c>
      <c r="E304">
        <v>0.13137464099999999</v>
      </c>
      <c r="F304">
        <v>0.17720283000000001</v>
      </c>
      <c r="G304">
        <v>0.27479529800000002</v>
      </c>
      <c r="H304">
        <v>0.11302588500000001</v>
      </c>
      <c r="I304">
        <v>2.9887249000000001E-2</v>
      </c>
      <c r="J304">
        <v>1.8157659E-2</v>
      </c>
      <c r="K304">
        <v>1.2226772E-2</v>
      </c>
      <c r="L304">
        <v>2.2635341E-2</v>
      </c>
      <c r="M304">
        <v>9.5561129999999998E-3</v>
      </c>
      <c r="N304">
        <v>1.7532606999999999E-2</v>
      </c>
      <c r="O304">
        <v>7.1814510000000002E-3</v>
      </c>
      <c r="P304">
        <v>1.1260852999999999E-2</v>
      </c>
      <c r="R304" s="1"/>
    </row>
    <row r="305" spans="2:18" x14ac:dyDescent="0.2">
      <c r="B305">
        <v>0.26882444999999999</v>
      </c>
      <c r="C305">
        <v>5.4231303000000002E-2</v>
      </c>
      <c r="D305">
        <v>2.3387226000000001E-2</v>
      </c>
      <c r="E305">
        <v>4.8888993999999998E-2</v>
      </c>
      <c r="F305">
        <v>0.12639999299999999</v>
      </c>
      <c r="G305">
        <v>0.17415065699999999</v>
      </c>
      <c r="H305">
        <v>0.161115605</v>
      </c>
      <c r="I305">
        <v>5.2970556000000002E-2</v>
      </c>
      <c r="J305">
        <v>1.2907792E-2</v>
      </c>
      <c r="K305">
        <v>1.4102966999999999E-2</v>
      </c>
      <c r="L305">
        <v>9.7124029999999997E-3</v>
      </c>
      <c r="M305">
        <v>1.8964315999999998E-2</v>
      </c>
      <c r="N305">
        <v>6.3023489999999996E-3</v>
      </c>
      <c r="O305">
        <v>1.1272667E-2</v>
      </c>
      <c r="P305">
        <v>1.6768722E-2</v>
      </c>
      <c r="R305" s="1"/>
    </row>
    <row r="306" spans="2:18" x14ac:dyDescent="0.2">
      <c r="B306">
        <v>0.247476153</v>
      </c>
      <c r="C306">
        <v>3.7749812000000001E-2</v>
      </c>
      <c r="D306">
        <v>1.681682E-2</v>
      </c>
      <c r="E306">
        <v>2.1815884000000001E-2</v>
      </c>
      <c r="F306">
        <v>0.27804211400000001</v>
      </c>
      <c r="G306">
        <v>0.14197958199999999</v>
      </c>
      <c r="H306">
        <v>8.5419063000000003E-2</v>
      </c>
      <c r="I306">
        <v>0.101496674</v>
      </c>
      <c r="J306">
        <v>1.6937225E-2</v>
      </c>
      <c r="K306">
        <v>8.059475E-3</v>
      </c>
      <c r="L306">
        <v>6.3180279999999998E-3</v>
      </c>
      <c r="M306">
        <v>7.100065E-3</v>
      </c>
      <c r="N306">
        <v>1.2306765000000001E-2</v>
      </c>
      <c r="O306">
        <v>3.825462E-3</v>
      </c>
      <c r="P306">
        <v>1.4656875999999999E-2</v>
      </c>
      <c r="R306" s="1"/>
    </row>
    <row r="307" spans="2:18" x14ac:dyDescent="0.2">
      <c r="B307">
        <v>0.117312632</v>
      </c>
      <c r="C307">
        <v>7.9652535999999996E-2</v>
      </c>
      <c r="D307">
        <v>4.6360564E-2</v>
      </c>
      <c r="E307">
        <v>3.3180355000000002E-2</v>
      </c>
      <c r="F307">
        <v>6.7598778999999998E-2</v>
      </c>
      <c r="G307">
        <v>0.385977707</v>
      </c>
      <c r="H307">
        <v>0.106852699</v>
      </c>
      <c r="I307">
        <v>6.7447633000000007E-2</v>
      </c>
      <c r="J307">
        <v>5.4034216000000003E-2</v>
      </c>
      <c r="K307">
        <v>1.3167131E-2</v>
      </c>
      <c r="L307">
        <v>5.8487629999999999E-3</v>
      </c>
      <c r="M307">
        <v>2.0059679999999999E-3</v>
      </c>
      <c r="N307">
        <v>4.5737410000000001E-3</v>
      </c>
      <c r="O307">
        <v>4.5720079999999998E-3</v>
      </c>
      <c r="P307">
        <v>1.1415269E-2</v>
      </c>
      <c r="R307" s="1"/>
    </row>
    <row r="308" spans="2:18" x14ac:dyDescent="0.2">
      <c r="B308">
        <v>0.12397493399999999</v>
      </c>
      <c r="C308">
        <v>9.2904654000000003E-2</v>
      </c>
      <c r="D308">
        <v>9.0637773000000005E-2</v>
      </c>
      <c r="E308">
        <v>0.101004385</v>
      </c>
      <c r="F308">
        <v>5.8344545999999997E-2</v>
      </c>
      <c r="G308">
        <v>0.10154171100000001</v>
      </c>
      <c r="H308">
        <v>0.25057139099999998</v>
      </c>
      <c r="I308">
        <v>7.1462996000000001E-2</v>
      </c>
      <c r="J308">
        <v>3.6880211000000003E-2</v>
      </c>
      <c r="K308">
        <v>3.4132421000000003E-2</v>
      </c>
      <c r="L308">
        <v>1.2726461999999999E-2</v>
      </c>
      <c r="M308">
        <v>5.7613050000000004E-3</v>
      </c>
      <c r="N308">
        <v>2.453921E-3</v>
      </c>
      <c r="O308">
        <v>3.7980240000000001E-3</v>
      </c>
      <c r="P308">
        <v>1.3805266E-2</v>
      </c>
      <c r="R308" s="1"/>
    </row>
    <row r="309" spans="2:18" x14ac:dyDescent="0.2">
      <c r="B309">
        <v>9.6944717E-2</v>
      </c>
      <c r="C309">
        <v>3.0585017999999999E-2</v>
      </c>
      <c r="D309">
        <v>4.5133886999999998E-2</v>
      </c>
      <c r="E309">
        <v>0.15162239</v>
      </c>
      <c r="F309">
        <v>0.15421676600000001</v>
      </c>
      <c r="G309">
        <v>7.9738982E-2</v>
      </c>
      <c r="H309">
        <v>6.5481772999999993E-2</v>
      </c>
      <c r="I309">
        <v>0.20673207900000001</v>
      </c>
      <c r="J309">
        <v>8.1363235000000006E-2</v>
      </c>
      <c r="K309">
        <v>4.2499138999999998E-2</v>
      </c>
      <c r="L309">
        <v>1.8856054000000001E-2</v>
      </c>
      <c r="M309">
        <v>1.2432072000000001E-2</v>
      </c>
      <c r="N309">
        <v>4.033862E-3</v>
      </c>
      <c r="O309">
        <v>1.8588330000000001E-3</v>
      </c>
      <c r="P309">
        <v>8.5011930000000006E-3</v>
      </c>
      <c r="R309" s="1"/>
    </row>
    <row r="310" spans="2:18" x14ac:dyDescent="0.2">
      <c r="B310">
        <v>0.22130462100000001</v>
      </c>
      <c r="C310">
        <v>9.4300825000000005E-2</v>
      </c>
      <c r="D310">
        <v>5.3533899000000003E-2</v>
      </c>
      <c r="E310">
        <v>5.4584610999999998E-2</v>
      </c>
      <c r="F310">
        <v>0.13749989000000001</v>
      </c>
      <c r="G310">
        <v>0.139830819</v>
      </c>
      <c r="H310">
        <v>5.8610088999999997E-2</v>
      </c>
      <c r="I310">
        <v>2.9662889000000001E-2</v>
      </c>
      <c r="J310">
        <v>8.5894927999999995E-2</v>
      </c>
      <c r="K310">
        <v>6.1766895000000002E-2</v>
      </c>
      <c r="L310">
        <v>2.4254861999999999E-2</v>
      </c>
      <c r="M310">
        <v>1.9747779E-2</v>
      </c>
      <c r="N310">
        <v>7.8339269999999992E-3</v>
      </c>
      <c r="O310">
        <v>2.7753220000000002E-3</v>
      </c>
      <c r="P310">
        <v>8.3986410000000001E-3</v>
      </c>
      <c r="R310" s="1"/>
    </row>
    <row r="311" spans="2:18" x14ac:dyDescent="0.2">
      <c r="B311">
        <v>0.105105793</v>
      </c>
      <c r="C311">
        <v>3.8371094000000001E-2</v>
      </c>
      <c r="D311">
        <v>8.1337245000000002E-2</v>
      </c>
      <c r="E311">
        <v>0.11899301900000001</v>
      </c>
      <c r="F311">
        <v>0.12498594</v>
      </c>
      <c r="G311">
        <v>0.15888128400000001</v>
      </c>
      <c r="H311">
        <v>8.1372084999999997E-2</v>
      </c>
      <c r="I311">
        <v>3.8609360000000002E-2</v>
      </c>
      <c r="J311">
        <v>5.3369535000000003E-2</v>
      </c>
      <c r="K311">
        <v>0.10011305</v>
      </c>
      <c r="L311">
        <v>5.0797874E-2</v>
      </c>
      <c r="M311">
        <v>2.4094312E-2</v>
      </c>
      <c r="N311">
        <v>1.4086163000000001E-2</v>
      </c>
      <c r="O311">
        <v>4.5626520000000004E-3</v>
      </c>
      <c r="P311">
        <v>5.3205930000000002E-3</v>
      </c>
      <c r="R311" s="1"/>
    </row>
    <row r="312" spans="2:18" x14ac:dyDescent="0.2">
      <c r="B312">
        <v>4.1250197000000002E-2</v>
      </c>
      <c r="C312">
        <v>1.0478879999999999E-2</v>
      </c>
      <c r="D312">
        <v>6.8424372999999997E-2</v>
      </c>
      <c r="E312">
        <v>0.116295862</v>
      </c>
      <c r="F312">
        <v>0.14120055500000001</v>
      </c>
      <c r="G312">
        <v>0.12528584600000001</v>
      </c>
      <c r="H312">
        <v>0.15895601100000001</v>
      </c>
      <c r="I312">
        <v>8.5140315999999994E-2</v>
      </c>
      <c r="J312">
        <v>3.6600199E-2</v>
      </c>
      <c r="K312">
        <v>4.7400782000000002E-2</v>
      </c>
      <c r="L312">
        <v>9.4568355000000007E-2</v>
      </c>
      <c r="M312">
        <v>4.2859124999999998E-2</v>
      </c>
      <c r="N312">
        <v>1.7094672000000002E-2</v>
      </c>
      <c r="O312">
        <v>7.260921E-3</v>
      </c>
      <c r="P312">
        <v>7.1839060000000003E-3</v>
      </c>
      <c r="R312" s="1"/>
    </row>
    <row r="313" spans="2:18" x14ac:dyDescent="0.2">
      <c r="B313">
        <v>6.1110673999999997E-2</v>
      </c>
      <c r="C313">
        <v>3.2413472999999998E-2</v>
      </c>
      <c r="D313">
        <v>2.3873198000000002E-2</v>
      </c>
      <c r="E313">
        <v>0.19199758</v>
      </c>
      <c r="F313">
        <v>0.189415678</v>
      </c>
      <c r="G313">
        <v>0.146619997</v>
      </c>
      <c r="H313">
        <v>8.2833928000000001E-2</v>
      </c>
      <c r="I313">
        <v>8.9142307000000004E-2</v>
      </c>
      <c r="J313">
        <v>4.4011622E-2</v>
      </c>
      <c r="K313">
        <v>2.7247453000000001E-2</v>
      </c>
      <c r="L313">
        <v>2.7480142999999999E-2</v>
      </c>
      <c r="M313">
        <v>5.1368037999999998E-2</v>
      </c>
      <c r="N313">
        <v>2.2081924999999999E-2</v>
      </c>
      <c r="O313">
        <v>5.7301679999999999E-3</v>
      </c>
      <c r="P313">
        <v>4.6738159999999999E-3</v>
      </c>
      <c r="R313" s="1"/>
    </row>
    <row r="314" spans="2:18" x14ac:dyDescent="0.2">
      <c r="B314">
        <v>4.3841537E-2</v>
      </c>
      <c r="C314">
        <v>1.3530281E-2</v>
      </c>
      <c r="D314">
        <v>2.2384498999999999E-2</v>
      </c>
      <c r="E314">
        <v>0.10830967599999999</v>
      </c>
      <c r="F314">
        <v>0.317612175</v>
      </c>
      <c r="G314">
        <v>0.20933776100000001</v>
      </c>
      <c r="H314">
        <v>0.10694158600000001</v>
      </c>
      <c r="I314">
        <v>4.8135839999999999E-2</v>
      </c>
      <c r="J314">
        <v>3.6054601999999998E-2</v>
      </c>
      <c r="K314">
        <v>2.6067521999999999E-2</v>
      </c>
      <c r="L314">
        <v>7.16974E-3</v>
      </c>
      <c r="M314">
        <v>1.5056257E-2</v>
      </c>
      <c r="N314">
        <v>2.4642358E-2</v>
      </c>
      <c r="O314">
        <v>9.9628700000000004E-3</v>
      </c>
      <c r="P314">
        <v>1.0953294000000001E-2</v>
      </c>
      <c r="R314" s="1"/>
    </row>
    <row r="315" spans="2:18" x14ac:dyDescent="0.2">
      <c r="B315">
        <v>0.164101794</v>
      </c>
      <c r="C315">
        <v>1.2111686999999999E-2</v>
      </c>
      <c r="D315">
        <v>1.8468406999999999E-2</v>
      </c>
      <c r="E315">
        <v>6.7863657999999993E-2</v>
      </c>
      <c r="F315">
        <v>0.176004313</v>
      </c>
      <c r="G315">
        <v>0.216703586</v>
      </c>
      <c r="H315">
        <v>0.13575095500000001</v>
      </c>
      <c r="I315">
        <v>6.4245911000000003E-2</v>
      </c>
      <c r="J315">
        <v>3.7230631E-2</v>
      </c>
      <c r="K315">
        <v>3.1651379E-2</v>
      </c>
      <c r="L315">
        <v>1.5223019000000001E-2</v>
      </c>
      <c r="M315">
        <v>9.5422340000000001E-3</v>
      </c>
      <c r="N315">
        <v>1.3667542E-2</v>
      </c>
      <c r="O315">
        <v>1.8473261000000001E-2</v>
      </c>
      <c r="P315">
        <v>1.8961624E-2</v>
      </c>
      <c r="R315" s="1"/>
    </row>
    <row r="316" spans="2:18" x14ac:dyDescent="0.2">
      <c r="B316">
        <v>0.27794584500000002</v>
      </c>
      <c r="C316">
        <v>6.5290629999999999E-3</v>
      </c>
      <c r="D316">
        <v>1.8567409999999999E-2</v>
      </c>
      <c r="E316">
        <v>5.3981403999999997E-2</v>
      </c>
      <c r="F316">
        <v>0.15205691199999999</v>
      </c>
      <c r="G316">
        <v>0.17523335900000001</v>
      </c>
      <c r="H316">
        <v>0.123039274</v>
      </c>
      <c r="I316">
        <v>8.7431681999999997E-2</v>
      </c>
      <c r="J316">
        <v>3.5864768999999998E-2</v>
      </c>
      <c r="K316">
        <v>1.6234941999999999E-2</v>
      </c>
      <c r="L316">
        <v>1.4135534999999999E-2</v>
      </c>
      <c r="M316">
        <v>1.2337793999999999E-2</v>
      </c>
      <c r="N316">
        <v>5.7628510000000003E-3</v>
      </c>
      <c r="O316">
        <v>7.096626E-3</v>
      </c>
      <c r="P316">
        <v>1.3782534000000001E-2</v>
      </c>
      <c r="R316" s="1"/>
    </row>
    <row r="317" spans="2:18" x14ac:dyDescent="0.2">
      <c r="B317">
        <v>0.106173747</v>
      </c>
      <c r="C317">
        <v>2.0169445000000001E-2</v>
      </c>
      <c r="D317">
        <v>2.2104357000000002E-2</v>
      </c>
      <c r="E317">
        <v>3.8560386000000002E-2</v>
      </c>
      <c r="F317">
        <v>0.107502213</v>
      </c>
      <c r="G317">
        <v>0.222119806</v>
      </c>
      <c r="H317">
        <v>0.17421639899999999</v>
      </c>
      <c r="I317">
        <v>0.11970465299999999</v>
      </c>
      <c r="J317">
        <v>7.5201639000000001E-2</v>
      </c>
      <c r="K317">
        <v>2.8556246E-2</v>
      </c>
      <c r="L317">
        <v>2.4739699E-2</v>
      </c>
      <c r="M317">
        <v>1.8337081000000002E-2</v>
      </c>
      <c r="N317">
        <v>8.2104559999999997E-3</v>
      </c>
      <c r="O317">
        <v>4.5547219999999998E-3</v>
      </c>
      <c r="P317">
        <v>2.9849151000000001E-2</v>
      </c>
      <c r="R317" s="1"/>
    </row>
    <row r="318" spans="2:18" x14ac:dyDescent="0.2">
      <c r="B318">
        <v>0.20555172699999999</v>
      </c>
      <c r="C318">
        <v>4.7272925E-2</v>
      </c>
      <c r="D318">
        <v>9.6174095000000001E-2</v>
      </c>
      <c r="E318">
        <v>0.112366677</v>
      </c>
      <c r="F318">
        <v>6.7802912000000007E-2</v>
      </c>
      <c r="G318">
        <v>9.4919606000000004E-2</v>
      </c>
      <c r="H318">
        <v>0.12531732500000001</v>
      </c>
      <c r="I318">
        <v>9.4419268000000001E-2</v>
      </c>
      <c r="J318">
        <v>6.8156436000000001E-2</v>
      </c>
      <c r="K318">
        <v>3.2626975000000003E-2</v>
      </c>
      <c r="L318">
        <v>2.0763653E-2</v>
      </c>
      <c r="M318">
        <v>7.164798E-3</v>
      </c>
      <c r="N318">
        <v>7.2357910000000001E-3</v>
      </c>
      <c r="O318">
        <v>3.778647E-3</v>
      </c>
      <c r="P318">
        <v>1.6449165000000002E-2</v>
      </c>
      <c r="R318" s="1"/>
    </row>
    <row r="319" spans="2:18" x14ac:dyDescent="0.2">
      <c r="B319">
        <v>7.1038043999999995E-2</v>
      </c>
      <c r="C319">
        <v>1.5609082999999999E-2</v>
      </c>
      <c r="D319">
        <v>3.3406643999999999E-2</v>
      </c>
      <c r="E319">
        <v>0.39662126399999997</v>
      </c>
      <c r="F319">
        <v>0.18736367800000001</v>
      </c>
      <c r="G319">
        <v>5.8154938000000003E-2</v>
      </c>
      <c r="H319">
        <v>4.8424160000000001E-2</v>
      </c>
      <c r="I319">
        <v>4.9095495000000003E-2</v>
      </c>
      <c r="J319">
        <v>4.8895515000000001E-2</v>
      </c>
      <c r="K319">
        <v>3.3384632999999997E-2</v>
      </c>
      <c r="L319">
        <v>2.8393617999999999E-2</v>
      </c>
      <c r="M319">
        <v>1.0261555E-2</v>
      </c>
      <c r="N319">
        <v>6.3700639999999999E-3</v>
      </c>
      <c r="O319">
        <v>3.8633180000000001E-3</v>
      </c>
      <c r="P319">
        <v>9.1179920000000001E-3</v>
      </c>
      <c r="R319" s="1"/>
    </row>
    <row r="320" spans="2:18" x14ac:dyDescent="0.2">
      <c r="B320">
        <v>0.22459361899999999</v>
      </c>
      <c r="C320">
        <v>1.8036257E-2</v>
      </c>
      <c r="D320">
        <v>3.7646722000000001E-2</v>
      </c>
      <c r="E320">
        <v>5.6206193000000002E-2</v>
      </c>
      <c r="F320">
        <v>0.29044895300000001</v>
      </c>
      <c r="G320">
        <v>0.14639658</v>
      </c>
      <c r="H320">
        <v>4.2895018E-2</v>
      </c>
      <c r="I320">
        <v>2.4278247999999999E-2</v>
      </c>
      <c r="J320">
        <v>3.7678835000000001E-2</v>
      </c>
      <c r="K320">
        <v>3.6759440999999997E-2</v>
      </c>
      <c r="L320">
        <v>3.1268259999999999E-2</v>
      </c>
      <c r="M320">
        <v>2.4041686999999999E-2</v>
      </c>
      <c r="N320">
        <v>1.0389282E-2</v>
      </c>
      <c r="O320">
        <v>4.9088789999999997E-3</v>
      </c>
      <c r="P320">
        <v>1.4452023E-2</v>
      </c>
      <c r="R320" s="1"/>
    </row>
    <row r="321" spans="2:19" x14ac:dyDescent="0.2">
      <c r="B321">
        <v>0.15912394399999999</v>
      </c>
      <c r="C321">
        <v>2.3528289000000001E-2</v>
      </c>
      <c r="D321">
        <v>4.7046308000000002E-2</v>
      </c>
      <c r="E321">
        <v>0.40193583300000002</v>
      </c>
      <c r="F321">
        <v>9.3961274999999997E-2</v>
      </c>
      <c r="G321">
        <v>0.13686849700000001</v>
      </c>
      <c r="H321">
        <v>4.4691972000000003E-2</v>
      </c>
      <c r="I321">
        <v>1.7256298E-2</v>
      </c>
      <c r="J321">
        <v>1.2140132E-2</v>
      </c>
      <c r="K321">
        <v>1.6964139E-2</v>
      </c>
      <c r="L321">
        <v>1.3592383E-2</v>
      </c>
      <c r="M321">
        <v>1.1840437000000001E-2</v>
      </c>
      <c r="N321">
        <v>1.0332426E-2</v>
      </c>
      <c r="O321">
        <v>3.5979699999999998E-3</v>
      </c>
      <c r="P321">
        <v>7.1200969999999997E-3</v>
      </c>
      <c r="R321" s="1"/>
    </row>
    <row r="322" spans="2:19" x14ac:dyDescent="0.2">
      <c r="B322">
        <v>0.14345159299999999</v>
      </c>
      <c r="C322">
        <v>1.1163919E-2</v>
      </c>
      <c r="D322">
        <v>2.3651195E-2</v>
      </c>
      <c r="E322">
        <v>9.8633753000000005E-2</v>
      </c>
      <c r="F322">
        <v>0.47827988799999999</v>
      </c>
      <c r="G322">
        <v>0.10860336900000001</v>
      </c>
      <c r="H322">
        <v>6.5559851000000002E-2</v>
      </c>
      <c r="I322">
        <v>2.2786621E-2</v>
      </c>
      <c r="J322">
        <v>7.7969490000000001E-3</v>
      </c>
      <c r="K322">
        <v>7.0402920000000001E-3</v>
      </c>
      <c r="L322">
        <v>9.4250089999999998E-3</v>
      </c>
      <c r="M322">
        <v>7.2424070000000002E-3</v>
      </c>
      <c r="N322">
        <v>6.8951780000000001E-3</v>
      </c>
      <c r="O322">
        <v>3.9546570000000003E-3</v>
      </c>
      <c r="P322">
        <v>5.515318E-3</v>
      </c>
      <c r="R322" s="1"/>
    </row>
    <row r="323" spans="2:19" x14ac:dyDescent="0.2">
      <c r="B323">
        <v>0.13215579099999999</v>
      </c>
      <c r="C323">
        <v>2.7804809E-2</v>
      </c>
      <c r="D323">
        <v>1.4632933000000001E-2</v>
      </c>
      <c r="E323">
        <v>2.2499514000000002E-2</v>
      </c>
      <c r="F323">
        <v>0.109977279</v>
      </c>
      <c r="G323">
        <v>0.39519304999999999</v>
      </c>
      <c r="H323">
        <v>0.19931633600000001</v>
      </c>
      <c r="I323">
        <v>4.3261549000000003E-2</v>
      </c>
      <c r="J323">
        <v>2.4093283E-2</v>
      </c>
      <c r="K323">
        <v>8.6354880000000002E-3</v>
      </c>
      <c r="L323">
        <v>3.5057500000000002E-3</v>
      </c>
      <c r="M323">
        <v>4.8763360000000002E-3</v>
      </c>
      <c r="N323">
        <v>4.9067410000000001E-3</v>
      </c>
      <c r="O323">
        <v>2.3918870000000001E-3</v>
      </c>
      <c r="P323">
        <v>6.7492530000000002E-3</v>
      </c>
      <c r="R323" s="1"/>
    </row>
    <row r="324" spans="2:19" x14ac:dyDescent="0.2">
      <c r="B324">
        <v>8.0041073000000004E-2</v>
      </c>
      <c r="C324">
        <v>5.0185484000000002E-2</v>
      </c>
      <c r="D324">
        <v>0.13985668900000001</v>
      </c>
      <c r="E324">
        <v>3.7593744999999998E-2</v>
      </c>
      <c r="F324">
        <v>8.0892535000000002E-2</v>
      </c>
      <c r="G324">
        <v>0.15664987499999999</v>
      </c>
      <c r="H324">
        <v>0.31269841900000001</v>
      </c>
      <c r="I324">
        <v>9.5139714E-2</v>
      </c>
      <c r="J324">
        <v>2.4784633E-2</v>
      </c>
      <c r="K324">
        <v>1.1543924000000001E-2</v>
      </c>
      <c r="L324">
        <v>1.623022E-3</v>
      </c>
      <c r="M324">
        <v>1.4946829999999999E-3</v>
      </c>
      <c r="N324">
        <v>2.6792919999999998E-3</v>
      </c>
      <c r="O324">
        <v>1.5465310000000001E-3</v>
      </c>
      <c r="P324">
        <v>3.2703820000000001E-3</v>
      </c>
    </row>
    <row r="325" spans="2:19" x14ac:dyDescent="0.2">
      <c r="B325">
        <v>5.7167646000000003E-2</v>
      </c>
      <c r="C325">
        <v>2.8896271000000001E-2</v>
      </c>
      <c r="D325">
        <v>4.9173575999999997E-2</v>
      </c>
      <c r="E325">
        <v>0.266411915</v>
      </c>
      <c r="F325">
        <v>0.117570507</v>
      </c>
      <c r="G325">
        <v>8.6350641000000006E-2</v>
      </c>
      <c r="H325">
        <v>0.129712941</v>
      </c>
      <c r="I325">
        <v>0.19889268800000001</v>
      </c>
      <c r="J325">
        <v>4.0522277000000002E-2</v>
      </c>
      <c r="K325">
        <v>1.5518491000000001E-2</v>
      </c>
      <c r="L325">
        <v>5.7122620000000001E-3</v>
      </c>
      <c r="M325">
        <v>1.237082E-3</v>
      </c>
      <c r="N325">
        <v>1.342378E-3</v>
      </c>
      <c r="O325">
        <v>4.75372E-4</v>
      </c>
      <c r="P325">
        <v>1.015953E-3</v>
      </c>
    </row>
    <row r="326" spans="2:19" x14ac:dyDescent="0.2">
      <c r="B326">
        <v>6.5213086000000003E-2</v>
      </c>
      <c r="C326">
        <v>2.4008154E-2</v>
      </c>
      <c r="D326">
        <v>3.6628339000000003E-2</v>
      </c>
      <c r="E326">
        <v>0.186913943</v>
      </c>
      <c r="F326">
        <v>0.25181447299999998</v>
      </c>
      <c r="G326">
        <v>0.11479956700000001</v>
      </c>
      <c r="H326">
        <v>8.7260299999999999E-2</v>
      </c>
      <c r="I326">
        <v>8.1832195999999996E-2</v>
      </c>
      <c r="J326">
        <v>0.104189016</v>
      </c>
      <c r="K326">
        <v>2.9821546000000001E-2</v>
      </c>
      <c r="L326">
        <v>1.1471322000000001E-2</v>
      </c>
      <c r="M326">
        <v>3.8742759999999998E-3</v>
      </c>
      <c r="N326">
        <v>6.1538000000000001E-4</v>
      </c>
      <c r="O326">
        <v>3.5191900000000002E-4</v>
      </c>
      <c r="P326">
        <v>1.2064840000000001E-3</v>
      </c>
    </row>
    <row r="327" spans="2:19" x14ac:dyDescent="0.2">
      <c r="B327">
        <v>0.158685721</v>
      </c>
      <c r="C327">
        <v>4.7841023000000003E-2</v>
      </c>
      <c r="D327">
        <v>2.0934346999999999E-2</v>
      </c>
      <c r="E327">
        <v>4.1766786E-2</v>
      </c>
      <c r="F327">
        <v>0.282951601</v>
      </c>
      <c r="G327">
        <v>0.19140618100000001</v>
      </c>
      <c r="H327">
        <v>7.2998373000000005E-2</v>
      </c>
      <c r="I327">
        <v>5.4560184999999997E-2</v>
      </c>
      <c r="J327">
        <v>6.0504952000000001E-2</v>
      </c>
      <c r="K327">
        <v>4.6889999000000002E-2</v>
      </c>
      <c r="L327">
        <v>1.7225391999999999E-2</v>
      </c>
      <c r="M327">
        <v>2.7127380000000001E-3</v>
      </c>
      <c r="N327">
        <v>4.8294400000000002E-4</v>
      </c>
      <c r="O327" s="2">
        <v>9.0006200000000006E-5</v>
      </c>
      <c r="P327">
        <v>9.49752E-4</v>
      </c>
    </row>
    <row r="328" spans="2:19" x14ac:dyDescent="0.2">
      <c r="B328">
        <v>0.165038773</v>
      </c>
      <c r="C328">
        <v>4.5100952999999999E-2</v>
      </c>
      <c r="D328">
        <v>3.0168807999999998E-2</v>
      </c>
      <c r="E328">
        <v>3.5094417000000003E-2</v>
      </c>
      <c r="F328">
        <v>0.102870455</v>
      </c>
      <c r="G328">
        <v>0.377587532</v>
      </c>
      <c r="H328">
        <v>0.15249190600000001</v>
      </c>
      <c r="I328">
        <v>3.6345938000000001E-2</v>
      </c>
      <c r="J328">
        <v>2.6081081999999998E-2</v>
      </c>
      <c r="K328">
        <v>1.5337896E-2</v>
      </c>
      <c r="L328">
        <v>8.1719240000000005E-3</v>
      </c>
      <c r="M328">
        <v>3.6489890000000001E-3</v>
      </c>
      <c r="N328">
        <v>1.4641960000000001E-3</v>
      </c>
      <c r="O328">
        <v>4.12765E-4</v>
      </c>
      <c r="P328">
        <v>1.8436599999999999E-4</v>
      </c>
    </row>
    <row r="329" spans="2:19" x14ac:dyDescent="0.2">
      <c r="B329" t="s">
        <v>38</v>
      </c>
    </row>
    <row r="330" spans="2:19" x14ac:dyDescent="0.2">
      <c r="B330">
        <v>1756.207762</v>
      </c>
      <c r="C330">
        <v>886.35983810000005</v>
      </c>
      <c r="D330">
        <v>956.99326880000001</v>
      </c>
      <c r="E330">
        <v>2135.987298</v>
      </c>
      <c r="F330">
        <v>965.49670400000002</v>
      </c>
      <c r="G330">
        <v>1466.768941</v>
      </c>
      <c r="H330">
        <v>1032.597546</v>
      </c>
      <c r="I330">
        <v>469.30041440000002</v>
      </c>
      <c r="J330">
        <v>666.37823470000001</v>
      </c>
      <c r="K330">
        <v>1459.2904129999999</v>
      </c>
      <c r="L330">
        <v>1033.5853959999999</v>
      </c>
      <c r="M330">
        <v>2461.3636550000001</v>
      </c>
      <c r="N330">
        <v>1650.0997709999999</v>
      </c>
      <c r="O330">
        <v>3236.3082220000001</v>
      </c>
      <c r="P330">
        <v>3054.0310439999998</v>
      </c>
      <c r="Q330">
        <v>1500</v>
      </c>
    </row>
    <row r="331" spans="2:19" x14ac:dyDescent="0.2">
      <c r="B331" t="s">
        <v>39</v>
      </c>
    </row>
    <row r="332" spans="2:19" x14ac:dyDescent="0.2">
      <c r="B332">
        <v>982.76115860000004</v>
      </c>
      <c r="C332">
        <v>4093.5920019999999</v>
      </c>
      <c r="D332">
        <v>1215.6902909999999</v>
      </c>
      <c r="E332">
        <v>1833.1341110000001</v>
      </c>
      <c r="F332">
        <v>2262.1063859999999</v>
      </c>
      <c r="G332">
        <v>386.26789020000001</v>
      </c>
      <c r="H332">
        <v>106.73179279999999</v>
      </c>
      <c r="I332">
        <v>97.478186570000005</v>
      </c>
      <c r="J332">
        <v>54.402527560000003</v>
      </c>
      <c r="K332">
        <v>65.035806690000001</v>
      </c>
      <c r="L332">
        <v>28.182293779999998</v>
      </c>
      <c r="M332">
        <v>44.872013289999998</v>
      </c>
      <c r="N332">
        <v>18.819945789999998</v>
      </c>
      <c r="O332">
        <v>17.631710900000002</v>
      </c>
      <c r="P332">
        <v>18.233360260000001</v>
      </c>
      <c r="S332" s="1"/>
    </row>
    <row r="333" spans="2:19" x14ac:dyDescent="0.2">
      <c r="B333">
        <v>1800.2540550000001</v>
      </c>
      <c r="C333">
        <v>566.66512890000001</v>
      </c>
      <c r="D333">
        <v>552.1605677</v>
      </c>
      <c r="E333">
        <v>2741.05969</v>
      </c>
      <c r="F333">
        <v>914.96275760000003</v>
      </c>
      <c r="G333">
        <v>633.53149229999997</v>
      </c>
      <c r="H333">
        <v>585.04104989999996</v>
      </c>
      <c r="I333">
        <v>141.69026349999999</v>
      </c>
      <c r="J333">
        <v>38.61581297</v>
      </c>
      <c r="K333">
        <v>28.170044690000001</v>
      </c>
      <c r="L333">
        <v>22.42098893</v>
      </c>
      <c r="M333">
        <v>39.471901750000001</v>
      </c>
      <c r="N333">
        <v>13.931626980000001</v>
      </c>
      <c r="O333">
        <v>24.815192199999998</v>
      </c>
      <c r="P333">
        <v>11.36671099</v>
      </c>
      <c r="S333" s="1"/>
    </row>
    <row r="334" spans="2:19" x14ac:dyDescent="0.2">
      <c r="B334">
        <v>13250.613369999999</v>
      </c>
      <c r="C334">
        <v>2878.5767289999999</v>
      </c>
      <c r="D334">
        <v>439.5912371</v>
      </c>
      <c r="E334">
        <v>535.61608000000001</v>
      </c>
      <c r="F334">
        <v>2326.973348</v>
      </c>
      <c r="G334">
        <v>546.09999070000003</v>
      </c>
      <c r="H334">
        <v>313.07351929999999</v>
      </c>
      <c r="I334">
        <v>290.57854859999998</v>
      </c>
      <c r="J334">
        <v>75.132543139999996</v>
      </c>
      <c r="K334">
        <v>27.840972539999999</v>
      </c>
      <c r="L334">
        <v>30.877438699999999</v>
      </c>
      <c r="M334">
        <v>35.15072189</v>
      </c>
      <c r="N334">
        <v>38.945678800000003</v>
      </c>
      <c r="O334">
        <v>18.732704330000001</v>
      </c>
      <c r="P334">
        <v>26.406440849999999</v>
      </c>
      <c r="S334" s="1"/>
    </row>
    <row r="335" spans="2:19" x14ac:dyDescent="0.2">
      <c r="B335">
        <v>607.20365200000003</v>
      </c>
      <c r="C335">
        <v>1779.9949570000001</v>
      </c>
      <c r="D335">
        <v>3717.060555</v>
      </c>
      <c r="E335">
        <v>1809.6749420000001</v>
      </c>
      <c r="F335">
        <v>651.86233589999995</v>
      </c>
      <c r="G335">
        <v>397.52067219999998</v>
      </c>
      <c r="H335">
        <v>1548.0324539999999</v>
      </c>
      <c r="I335">
        <v>526.25221790000001</v>
      </c>
      <c r="J335">
        <v>180.02083870000001</v>
      </c>
      <c r="K335">
        <v>141.64589910000001</v>
      </c>
      <c r="L335">
        <v>48.242948499999997</v>
      </c>
      <c r="M335">
        <v>20.49954722</v>
      </c>
      <c r="N335">
        <v>10.26681262</v>
      </c>
      <c r="O335">
        <v>7.7953667949999996</v>
      </c>
      <c r="P335">
        <v>4.7565796359999997</v>
      </c>
      <c r="S335" s="1"/>
    </row>
    <row r="336" spans="2:19" x14ac:dyDescent="0.2">
      <c r="B336">
        <v>460.36640310000001</v>
      </c>
      <c r="C336">
        <v>1322.0302790000001</v>
      </c>
      <c r="D336">
        <v>1230.0548590000001</v>
      </c>
      <c r="E336">
        <v>2588.0272890000001</v>
      </c>
      <c r="F336">
        <v>1011.827791</v>
      </c>
      <c r="G336">
        <v>326.61534289999997</v>
      </c>
      <c r="H336">
        <v>308.36422210000001</v>
      </c>
      <c r="I336">
        <v>949.55203489999997</v>
      </c>
      <c r="J336">
        <v>277.58517160000002</v>
      </c>
      <c r="K336">
        <v>134.09810970000001</v>
      </c>
      <c r="L336">
        <v>60.258588899999999</v>
      </c>
      <c r="M336">
        <v>35.599602249999997</v>
      </c>
      <c r="N336">
        <v>6.9873676480000002</v>
      </c>
      <c r="O336">
        <v>4.555128345</v>
      </c>
      <c r="P336">
        <v>4.7172468429999999</v>
      </c>
      <c r="S336" s="1"/>
    </row>
    <row r="337" spans="2:19" x14ac:dyDescent="0.2">
      <c r="B337">
        <v>722.92605119999996</v>
      </c>
      <c r="C337">
        <v>4281.0913730000002</v>
      </c>
      <c r="D337">
        <v>3931.0117700000001</v>
      </c>
      <c r="E337">
        <v>1435.1814670000001</v>
      </c>
      <c r="F337">
        <v>838.76764219999995</v>
      </c>
      <c r="G337">
        <v>771.83004080000001</v>
      </c>
      <c r="H337">
        <v>389.2720491</v>
      </c>
      <c r="I337">
        <v>148.92454910000001</v>
      </c>
      <c r="J337">
        <v>183.82830770000001</v>
      </c>
      <c r="K337">
        <v>336.92026650000003</v>
      </c>
      <c r="L337">
        <v>169.37981099999999</v>
      </c>
      <c r="M337">
        <v>75.551482859999993</v>
      </c>
      <c r="N337">
        <v>42.336303239999999</v>
      </c>
      <c r="O337">
        <v>12.69171075</v>
      </c>
      <c r="P337">
        <v>4.6144964819999998</v>
      </c>
      <c r="S337" s="1"/>
    </row>
    <row r="338" spans="2:19" x14ac:dyDescent="0.2">
      <c r="B338">
        <v>83.054497420000004</v>
      </c>
      <c r="C338">
        <v>313.46852810000001</v>
      </c>
      <c r="D338">
        <v>1216.3625179999999</v>
      </c>
      <c r="E338">
        <v>3117.5815080000002</v>
      </c>
      <c r="F338">
        <v>1636.599735</v>
      </c>
      <c r="G338">
        <v>567.55427229999998</v>
      </c>
      <c r="H338">
        <v>291.01253850000001</v>
      </c>
      <c r="I338">
        <v>281.48718680000002</v>
      </c>
      <c r="J338">
        <v>120.5677654</v>
      </c>
      <c r="K338">
        <v>69.692797650000003</v>
      </c>
      <c r="L338">
        <v>58.688948940000003</v>
      </c>
      <c r="M338">
        <v>77.010347780000004</v>
      </c>
      <c r="N338">
        <v>37.434031480000002</v>
      </c>
      <c r="O338">
        <v>12.546495719999999</v>
      </c>
      <c r="P338">
        <v>9.3360166119999999</v>
      </c>
      <c r="S338" s="1"/>
    </row>
    <row r="339" spans="2:19" x14ac:dyDescent="0.2">
      <c r="B339">
        <v>524.71095969999999</v>
      </c>
      <c r="C339">
        <v>216.99598520000001</v>
      </c>
      <c r="D339">
        <v>291.2456803</v>
      </c>
      <c r="E339">
        <v>654.09685420000005</v>
      </c>
      <c r="F339">
        <v>783.37609299999997</v>
      </c>
      <c r="G339">
        <v>658.55630099999996</v>
      </c>
      <c r="H339">
        <v>390.20024899999999</v>
      </c>
      <c r="I339">
        <v>144.88895460000001</v>
      </c>
      <c r="J339">
        <v>74.795525650000002</v>
      </c>
      <c r="K339">
        <v>58.553903570000003</v>
      </c>
      <c r="L339">
        <v>32.82491838</v>
      </c>
      <c r="M339">
        <v>21.719213119999999</v>
      </c>
      <c r="N339">
        <v>16.492805390000001</v>
      </c>
      <c r="O339">
        <v>19.79414096</v>
      </c>
      <c r="P339">
        <v>16.173506079999999</v>
      </c>
      <c r="S339" s="1"/>
    </row>
    <row r="340" spans="2:19" x14ac:dyDescent="0.2">
      <c r="B340">
        <v>5775.2941449999998</v>
      </c>
      <c r="C340">
        <v>1040.5871460000001</v>
      </c>
      <c r="D340">
        <v>345.09752639999999</v>
      </c>
      <c r="E340">
        <v>477.80343299999998</v>
      </c>
      <c r="F340">
        <v>793.68820619999997</v>
      </c>
      <c r="G340">
        <v>729.44366460000003</v>
      </c>
      <c r="H340">
        <v>406.88807780000002</v>
      </c>
      <c r="I340">
        <v>240.79008139999999</v>
      </c>
      <c r="J340">
        <v>97.686941759999996</v>
      </c>
      <c r="K340">
        <v>39.261616609999997</v>
      </c>
      <c r="L340">
        <v>37.240400149999999</v>
      </c>
      <c r="M340">
        <v>18.81644455</v>
      </c>
      <c r="N340">
        <v>9.1721203960000004</v>
      </c>
      <c r="O340">
        <v>9.5783720559999992</v>
      </c>
      <c r="P340">
        <v>12.23984432</v>
      </c>
      <c r="S340" s="1"/>
    </row>
    <row r="341" spans="2:19" x14ac:dyDescent="0.2">
      <c r="B341">
        <v>70.869874030000005</v>
      </c>
      <c r="C341">
        <v>2914.7813310000001</v>
      </c>
      <c r="D341">
        <v>1046.982702</v>
      </c>
      <c r="E341">
        <v>166.03642120000001</v>
      </c>
      <c r="F341">
        <v>160.8390551</v>
      </c>
      <c r="G341">
        <v>287.56999400000001</v>
      </c>
      <c r="H341">
        <v>234.9074311</v>
      </c>
      <c r="I341">
        <v>136.08854969999999</v>
      </c>
      <c r="J341">
        <v>101.8481235</v>
      </c>
      <c r="K341">
        <v>31.995840619999999</v>
      </c>
      <c r="L341">
        <v>30.135659069999999</v>
      </c>
      <c r="M341">
        <v>19.00020739</v>
      </c>
      <c r="N341">
        <v>10.87302568</v>
      </c>
      <c r="O341">
        <v>5.6228518940000001</v>
      </c>
      <c r="P341">
        <v>9.3258659379999997</v>
      </c>
      <c r="S341" s="1"/>
    </row>
    <row r="342" spans="2:19" x14ac:dyDescent="0.2">
      <c r="B342">
        <v>5196.5473650000004</v>
      </c>
      <c r="C342">
        <v>815.7423751</v>
      </c>
      <c r="D342">
        <v>1732.5822020000001</v>
      </c>
      <c r="E342">
        <v>277.41135889999998</v>
      </c>
      <c r="F342">
        <v>67.615558440000001</v>
      </c>
      <c r="G342">
        <v>84.024819769999993</v>
      </c>
      <c r="H342">
        <v>117.40798119999999</v>
      </c>
      <c r="I342">
        <v>92.79876222</v>
      </c>
      <c r="J342">
        <v>64.884648720000001</v>
      </c>
      <c r="K342">
        <v>38.868975900000002</v>
      </c>
      <c r="L342">
        <v>22.50540238</v>
      </c>
      <c r="M342">
        <v>9.6403973930000006</v>
      </c>
      <c r="N342">
        <v>8.5523152860000007</v>
      </c>
      <c r="O342">
        <v>4.7330300080000001</v>
      </c>
      <c r="P342">
        <v>4.5615224679999997</v>
      </c>
      <c r="S342" s="1"/>
    </row>
    <row r="343" spans="2:19" x14ac:dyDescent="0.2">
      <c r="B343">
        <v>2567.932041</v>
      </c>
      <c r="C343">
        <v>6404.1275580000001</v>
      </c>
      <c r="D343">
        <v>983.55517599999996</v>
      </c>
      <c r="E343">
        <v>2294.894996</v>
      </c>
      <c r="F343">
        <v>445.87511439999997</v>
      </c>
      <c r="G343">
        <v>73.082948389999999</v>
      </c>
      <c r="H343">
        <v>33.246447269999997</v>
      </c>
      <c r="I343">
        <v>36.887298219999998</v>
      </c>
      <c r="J343">
        <v>37.752843140000003</v>
      </c>
      <c r="K343">
        <v>28.93219886</v>
      </c>
      <c r="L343">
        <v>25.956083540000002</v>
      </c>
      <c r="M343">
        <v>13.14394723</v>
      </c>
      <c r="N343">
        <v>8.0262054999999997</v>
      </c>
      <c r="O343">
        <v>4.8905865229999996</v>
      </c>
      <c r="P343">
        <v>4.4488117440000003</v>
      </c>
      <c r="S343" s="1"/>
    </row>
    <row r="344" spans="2:19" x14ac:dyDescent="0.2">
      <c r="B344">
        <v>177.3461428</v>
      </c>
      <c r="C344">
        <v>1988.660134</v>
      </c>
      <c r="D344">
        <v>1692.89158</v>
      </c>
      <c r="E344">
        <v>2710.2282049999999</v>
      </c>
      <c r="F344">
        <v>279.68625370000001</v>
      </c>
      <c r="G344">
        <v>366.66840280000002</v>
      </c>
      <c r="H344">
        <v>113.14035490000001</v>
      </c>
      <c r="I344">
        <v>35.687332980000001</v>
      </c>
      <c r="J344">
        <v>24.894591999999999</v>
      </c>
      <c r="K344">
        <v>28.74222129</v>
      </c>
      <c r="L344">
        <v>25.056611</v>
      </c>
      <c r="M344">
        <v>17.894431229999999</v>
      </c>
      <c r="N344">
        <v>16.169349969999999</v>
      </c>
      <c r="O344">
        <v>5.0759217860000003</v>
      </c>
      <c r="P344">
        <v>4.6092204270000003</v>
      </c>
      <c r="S344" s="1"/>
    </row>
    <row r="345" spans="2:19" x14ac:dyDescent="0.2">
      <c r="B345">
        <v>4750.8263749999996</v>
      </c>
      <c r="C345">
        <v>8655.1263670000008</v>
      </c>
      <c r="D345">
        <v>969.46123390000002</v>
      </c>
      <c r="E345">
        <v>1161.049534</v>
      </c>
      <c r="F345">
        <v>1118.694291</v>
      </c>
      <c r="G345">
        <v>1769.616489</v>
      </c>
      <c r="H345">
        <v>740.11967319999997</v>
      </c>
      <c r="I345">
        <v>170.14623449999999</v>
      </c>
      <c r="J345">
        <v>78.810030260000005</v>
      </c>
      <c r="K345">
        <v>31.519963990000001</v>
      </c>
      <c r="L345">
        <v>12.57992471</v>
      </c>
      <c r="M345">
        <v>13.86996375</v>
      </c>
      <c r="N345">
        <v>14.05970784</v>
      </c>
      <c r="O345">
        <v>7.7035707990000004</v>
      </c>
      <c r="P345">
        <v>7.0970025950000002</v>
      </c>
      <c r="S345" s="1"/>
    </row>
    <row r="346" spans="2:19" x14ac:dyDescent="0.2">
      <c r="B346">
        <v>353.07170389999999</v>
      </c>
      <c r="C346">
        <v>1184.8173079999999</v>
      </c>
      <c r="D346">
        <v>4546.4238590000004</v>
      </c>
      <c r="E346">
        <v>4438.9035809999996</v>
      </c>
      <c r="F346">
        <v>1193.688911</v>
      </c>
      <c r="G346">
        <v>486.83153019999997</v>
      </c>
      <c r="H346">
        <v>557.08145330000002</v>
      </c>
      <c r="I346">
        <v>649.74287589999994</v>
      </c>
      <c r="J346">
        <v>130.16183359999999</v>
      </c>
      <c r="K346">
        <v>61.48228366</v>
      </c>
      <c r="L346">
        <v>29.064124750000001</v>
      </c>
      <c r="M346">
        <v>10.85506605</v>
      </c>
      <c r="N346">
        <v>7.9243402730000003</v>
      </c>
      <c r="O346">
        <v>4.6961961160000003</v>
      </c>
      <c r="P346">
        <v>5.1358126860000004</v>
      </c>
      <c r="S346" s="1"/>
    </row>
    <row r="347" spans="2:19" x14ac:dyDescent="0.2">
      <c r="B347">
        <v>449.9560697</v>
      </c>
      <c r="C347">
        <v>516.60935610000001</v>
      </c>
      <c r="D347">
        <v>248.6421369</v>
      </c>
      <c r="E347">
        <v>621.18175280000003</v>
      </c>
      <c r="F347">
        <v>2267.541471</v>
      </c>
      <c r="G347">
        <v>944.10345310000002</v>
      </c>
      <c r="H347">
        <v>198.37848009999999</v>
      </c>
      <c r="I347">
        <v>111.75346140000001</v>
      </c>
      <c r="J347">
        <v>107.3072124</v>
      </c>
      <c r="K347">
        <v>74.910888819999997</v>
      </c>
      <c r="L347">
        <v>19.72410485</v>
      </c>
      <c r="M347">
        <v>5.5064802530000003</v>
      </c>
      <c r="N347">
        <v>2.8538340980000001</v>
      </c>
      <c r="O347">
        <v>0</v>
      </c>
      <c r="P347">
        <v>1.379630275</v>
      </c>
      <c r="S347" s="1"/>
    </row>
    <row r="348" spans="2:19" x14ac:dyDescent="0.2">
      <c r="B348" t="s">
        <v>40</v>
      </c>
    </row>
    <row r="349" spans="2:19" x14ac:dyDescent="0.2">
      <c r="B349">
        <v>3640.1060000000002</v>
      </c>
      <c r="C349">
        <v>2955.1149999999998</v>
      </c>
      <c r="D349">
        <v>3590.6950000000002</v>
      </c>
      <c r="E349">
        <v>4202.143</v>
      </c>
      <c r="F349">
        <v>3613.94</v>
      </c>
      <c r="G349">
        <v>4330.0079999999998</v>
      </c>
      <c r="H349">
        <v>4016.18</v>
      </c>
      <c r="I349">
        <v>1887.421</v>
      </c>
      <c r="J349">
        <v>2082.5496589999998</v>
      </c>
      <c r="K349">
        <v>956.30183850000003</v>
      </c>
      <c r="L349">
        <v>556.28642630000002</v>
      </c>
      <c r="M349">
        <v>2010.143648</v>
      </c>
      <c r="N349">
        <v>2336.638414</v>
      </c>
      <c r="O349">
        <v>4905.0875290000004</v>
      </c>
      <c r="P349">
        <v>5513.6765930000001</v>
      </c>
      <c r="Q349">
        <v>3662.9316439999998</v>
      </c>
    </row>
    <row r="350" spans="2:19" x14ac:dyDescent="0.2">
      <c r="B350" t="s">
        <v>41</v>
      </c>
    </row>
    <row r="351" spans="2:19" x14ac:dyDescent="0.2">
      <c r="B351">
        <v>739.84286320000001</v>
      </c>
      <c r="C351">
        <v>498.38687169999997</v>
      </c>
      <c r="D351">
        <v>574.52355799999998</v>
      </c>
      <c r="E351">
        <v>999.45010360000003</v>
      </c>
      <c r="F351">
        <v>500.1019139</v>
      </c>
      <c r="G351">
        <v>580.46761230000004</v>
      </c>
      <c r="H351">
        <v>642.60262239999997</v>
      </c>
      <c r="I351">
        <v>318.31784809999999</v>
      </c>
      <c r="J351">
        <v>396.32752470000003</v>
      </c>
      <c r="K351">
        <v>194.5082381</v>
      </c>
      <c r="L351">
        <v>130.47607450000001</v>
      </c>
      <c r="M351">
        <v>562.45991600000002</v>
      </c>
      <c r="N351">
        <v>352.49370770000002</v>
      </c>
      <c r="O351">
        <v>693.3951783</v>
      </c>
      <c r="P351">
        <v>700.15997800000002</v>
      </c>
      <c r="Q351">
        <v>680.16717900000003</v>
      </c>
    </row>
    <row r="352" spans="2:19" x14ac:dyDescent="0.2">
      <c r="B352" t="s">
        <v>42</v>
      </c>
    </row>
    <row r="353" spans="2:16" x14ac:dyDescent="0.2">
      <c r="B353">
        <v>2.8098301999999999E-2</v>
      </c>
      <c r="C353">
        <v>8.8950365000000003E-2</v>
      </c>
      <c r="D353">
        <v>0.23383385100000001</v>
      </c>
      <c r="E353">
        <v>0.38728862400000003</v>
      </c>
      <c r="F353">
        <v>0.56223516200000001</v>
      </c>
      <c r="G353">
        <v>0.63220144</v>
      </c>
      <c r="H353">
        <v>0.70435157900000001</v>
      </c>
      <c r="I353">
        <v>0.848887748</v>
      </c>
      <c r="J353">
        <v>0.96902235599999997</v>
      </c>
      <c r="K353">
        <v>1.1383616519999999</v>
      </c>
      <c r="L353">
        <v>1.2318210599999999</v>
      </c>
      <c r="M353">
        <v>1.4452066619999999</v>
      </c>
      <c r="N353">
        <v>1.403855796</v>
      </c>
      <c r="O353">
        <v>1.3566260560000001</v>
      </c>
      <c r="P353">
        <v>1.8225866049999999</v>
      </c>
    </row>
    <row r="354" spans="2:16" x14ac:dyDescent="0.2">
      <c r="B354">
        <v>3.7773965999999999E-2</v>
      </c>
      <c r="C354">
        <v>7.9180711000000001E-2</v>
      </c>
      <c r="D354">
        <v>0.228031394</v>
      </c>
      <c r="E354">
        <v>0.33085802600000003</v>
      </c>
      <c r="F354">
        <v>0.48248502199999999</v>
      </c>
      <c r="G354">
        <v>0.67108446499999996</v>
      </c>
      <c r="H354">
        <v>0.82861438300000001</v>
      </c>
      <c r="I354">
        <v>0.85391744400000003</v>
      </c>
      <c r="J354">
        <v>0.97196752099999995</v>
      </c>
      <c r="K354">
        <v>1.046543204</v>
      </c>
      <c r="L354">
        <v>1.211815358</v>
      </c>
      <c r="M354">
        <v>1.406491996</v>
      </c>
      <c r="N354">
        <v>1.1713102390000001</v>
      </c>
      <c r="O354">
        <v>1.470779469</v>
      </c>
      <c r="P354">
        <v>1.5958965300000001</v>
      </c>
    </row>
    <row r="355" spans="2:16" x14ac:dyDescent="0.2">
      <c r="B355">
        <v>3.3802090999999999E-2</v>
      </c>
      <c r="C355">
        <v>0.134739627</v>
      </c>
      <c r="D355">
        <v>0.25756815599999999</v>
      </c>
      <c r="E355">
        <v>0.38417733300000001</v>
      </c>
      <c r="F355">
        <v>0.479309027</v>
      </c>
      <c r="G355">
        <v>0.61145219299999998</v>
      </c>
      <c r="H355">
        <v>0.785806012</v>
      </c>
      <c r="I355">
        <v>0.97908672699999999</v>
      </c>
      <c r="J355">
        <v>1.045964863</v>
      </c>
      <c r="K355">
        <v>1.1455787909999999</v>
      </c>
      <c r="L355">
        <v>1.2395724539999999</v>
      </c>
      <c r="M355">
        <v>1.7150218610000001</v>
      </c>
      <c r="N355">
        <v>2.033758674</v>
      </c>
      <c r="O355">
        <v>1.6727860459999999</v>
      </c>
      <c r="P355">
        <v>1.423109296</v>
      </c>
    </row>
    <row r="356" spans="2:16" x14ac:dyDescent="0.2">
      <c r="B356">
        <v>2.9428196E-2</v>
      </c>
      <c r="C356">
        <v>9.8627188000000005E-2</v>
      </c>
      <c r="D356">
        <v>0.23558357999999999</v>
      </c>
      <c r="E356">
        <v>0.38024560800000001</v>
      </c>
      <c r="F356">
        <v>0.466445375</v>
      </c>
      <c r="G356">
        <v>0.59992930700000002</v>
      </c>
      <c r="H356">
        <v>0.64284738399999997</v>
      </c>
      <c r="I356">
        <v>0.69693298599999998</v>
      </c>
      <c r="J356">
        <v>0.80857328500000003</v>
      </c>
      <c r="K356">
        <v>0.93479224100000002</v>
      </c>
      <c r="L356">
        <v>0.98371624300000005</v>
      </c>
      <c r="M356">
        <v>1.1100902319999999</v>
      </c>
      <c r="N356">
        <v>0.89625691500000004</v>
      </c>
      <c r="O356">
        <v>1.6190419739999999</v>
      </c>
      <c r="P356">
        <v>1.2896664550000001</v>
      </c>
    </row>
    <row r="357" spans="2:16" x14ac:dyDescent="0.2">
      <c r="B357">
        <v>3.1532787E-2</v>
      </c>
      <c r="C357">
        <v>0.113172734</v>
      </c>
      <c r="D357">
        <v>0.24018762299999999</v>
      </c>
      <c r="E357">
        <v>0.39289284899999999</v>
      </c>
      <c r="F357">
        <v>0.54301159700000001</v>
      </c>
      <c r="G357">
        <v>0.63974694700000001</v>
      </c>
      <c r="H357">
        <v>0.71219186199999995</v>
      </c>
      <c r="I357">
        <v>0.74585136799999996</v>
      </c>
      <c r="J357">
        <v>0.78238122899999996</v>
      </c>
      <c r="K357">
        <v>0.90146914700000003</v>
      </c>
      <c r="L357">
        <v>1.0948500249999999</v>
      </c>
      <c r="M357">
        <v>0.92357504999999995</v>
      </c>
      <c r="N357">
        <v>1.072474776</v>
      </c>
      <c r="O357">
        <v>1.892101509</v>
      </c>
      <c r="P357">
        <v>1.416936706</v>
      </c>
    </row>
    <row r="358" spans="2:16" x14ac:dyDescent="0.2">
      <c r="B358">
        <v>3.3327848E-2</v>
      </c>
      <c r="C358">
        <v>0.133008776</v>
      </c>
      <c r="D358">
        <v>0.25604884</v>
      </c>
      <c r="E358">
        <v>0.39670786000000002</v>
      </c>
      <c r="F358">
        <v>0.56382238500000004</v>
      </c>
      <c r="G358">
        <v>0.67988364700000004</v>
      </c>
      <c r="H358">
        <v>0.80502076199999995</v>
      </c>
      <c r="I358">
        <v>0.93651840099999994</v>
      </c>
      <c r="J358">
        <v>1.006467236</v>
      </c>
      <c r="K358">
        <v>1.0344345909999999</v>
      </c>
      <c r="L358">
        <v>1.142940509</v>
      </c>
      <c r="M358">
        <v>1.0969760900000001</v>
      </c>
      <c r="N358">
        <v>1.5081782880000001</v>
      </c>
      <c r="O358">
        <v>1.440500871</v>
      </c>
      <c r="P358">
        <v>1.309022423</v>
      </c>
    </row>
    <row r="359" spans="2:16" x14ac:dyDescent="0.2">
      <c r="B359">
        <v>2.3417064000000001E-2</v>
      </c>
      <c r="C359">
        <v>0.115008316</v>
      </c>
      <c r="D359">
        <v>0.27688895600000002</v>
      </c>
      <c r="E359">
        <v>0.459929374</v>
      </c>
      <c r="F359">
        <v>0.56925742599999996</v>
      </c>
      <c r="G359">
        <v>0.69299112299999999</v>
      </c>
      <c r="H359">
        <v>0.76798241</v>
      </c>
      <c r="I359">
        <v>0.85736804499999997</v>
      </c>
      <c r="J359">
        <v>0.913345976</v>
      </c>
      <c r="K359">
        <v>0.98701144799999996</v>
      </c>
      <c r="L359">
        <v>1.022179787</v>
      </c>
      <c r="M359">
        <v>1.104971366</v>
      </c>
      <c r="N359">
        <v>1.048272624</v>
      </c>
      <c r="O359">
        <v>1.070253326</v>
      </c>
      <c r="P359">
        <v>1.3495686819999999</v>
      </c>
    </row>
    <row r="360" spans="2:16" x14ac:dyDescent="0.2">
      <c r="B360">
        <v>1.9380752000000001E-2</v>
      </c>
      <c r="C360">
        <v>0.10145982200000001</v>
      </c>
      <c r="D360">
        <v>0.24414475499999999</v>
      </c>
      <c r="E360">
        <v>0.37814567100000002</v>
      </c>
      <c r="F360">
        <v>0.52699222899999998</v>
      </c>
      <c r="G360">
        <v>0.65206661499999996</v>
      </c>
      <c r="H360">
        <v>0.76360385099999994</v>
      </c>
      <c r="I360">
        <v>0.84666801899999999</v>
      </c>
      <c r="J360">
        <v>0.93351983299999997</v>
      </c>
      <c r="K360">
        <v>0.97143749400000001</v>
      </c>
      <c r="L360">
        <v>1.0011509190000001</v>
      </c>
      <c r="M360">
        <v>1.1495346909999999</v>
      </c>
      <c r="N360">
        <v>1.2116872009999999</v>
      </c>
      <c r="O360">
        <v>1.281049807</v>
      </c>
      <c r="P360">
        <v>1.179917849</v>
      </c>
    </row>
    <row r="361" spans="2:16" x14ac:dyDescent="0.2">
      <c r="B361">
        <v>1.8495648999999999E-2</v>
      </c>
      <c r="C361">
        <v>8.7193363999999995E-2</v>
      </c>
      <c r="D361">
        <v>0.279247415</v>
      </c>
      <c r="E361">
        <v>0.43718783300000003</v>
      </c>
      <c r="F361">
        <v>0.58248880300000005</v>
      </c>
      <c r="G361">
        <v>0.68663239899999995</v>
      </c>
      <c r="H361">
        <v>0.78823631599999999</v>
      </c>
      <c r="I361">
        <v>0.87099972599999997</v>
      </c>
      <c r="J361">
        <v>0.970100191</v>
      </c>
      <c r="K361">
        <v>1.1027085160000001</v>
      </c>
      <c r="L361">
        <v>1.1056714510000001</v>
      </c>
      <c r="M361">
        <v>1.2369484479999999</v>
      </c>
      <c r="N361">
        <v>1.2354868450000001</v>
      </c>
      <c r="O361">
        <v>1.749460306</v>
      </c>
      <c r="P361">
        <v>1.230626606</v>
      </c>
    </row>
    <row r="362" spans="2:16" x14ac:dyDescent="0.2">
      <c r="B362">
        <v>2.2553568E-2</v>
      </c>
      <c r="C362">
        <v>8.3533376000000006E-2</v>
      </c>
      <c r="D362">
        <v>0.21397105999999999</v>
      </c>
      <c r="E362">
        <v>0.40660791499999999</v>
      </c>
      <c r="F362">
        <v>0.57580060799999999</v>
      </c>
      <c r="G362">
        <v>0.68906324200000002</v>
      </c>
      <c r="H362">
        <v>0.80522349299999996</v>
      </c>
      <c r="I362">
        <v>0.98197084899999998</v>
      </c>
      <c r="J362">
        <v>0.96832022399999995</v>
      </c>
      <c r="K362">
        <v>1.262557586</v>
      </c>
      <c r="L362">
        <v>1.2472124309999999</v>
      </c>
      <c r="M362">
        <v>1.2466489679999999</v>
      </c>
      <c r="N362">
        <v>1.389705798</v>
      </c>
      <c r="O362">
        <v>1.6380326970000001</v>
      </c>
      <c r="P362">
        <v>1.2469683009999999</v>
      </c>
    </row>
    <row r="363" spans="2:16" x14ac:dyDescent="0.2">
      <c r="B363">
        <v>2.0319990999999999E-2</v>
      </c>
      <c r="C363">
        <v>0.10850145999999999</v>
      </c>
      <c r="D363">
        <v>0.24195861900000001</v>
      </c>
      <c r="E363">
        <v>0.41645069600000001</v>
      </c>
      <c r="F363">
        <v>0.64661924500000001</v>
      </c>
      <c r="G363">
        <v>0.78533266300000004</v>
      </c>
      <c r="H363">
        <v>0.95014345300000003</v>
      </c>
      <c r="I363">
        <v>1.0306215750000001</v>
      </c>
      <c r="J363">
        <v>1.0640246280000001</v>
      </c>
      <c r="K363">
        <v>1.3283554529999999</v>
      </c>
      <c r="L363">
        <v>1.326541881</v>
      </c>
      <c r="M363">
        <v>1.5470371329999999</v>
      </c>
      <c r="N363">
        <v>1.5565858539999999</v>
      </c>
      <c r="O363">
        <v>1.5368162080000001</v>
      </c>
      <c r="P363">
        <v>1.7437159609999999</v>
      </c>
    </row>
    <row r="364" spans="2:16" x14ac:dyDescent="0.2">
      <c r="B364">
        <v>3.1689083999999999E-2</v>
      </c>
      <c r="C364">
        <v>0.11734314799999999</v>
      </c>
      <c r="D364">
        <v>0.221257593</v>
      </c>
      <c r="E364">
        <v>0.44114833799999997</v>
      </c>
      <c r="F364">
        <v>0.56523318099999997</v>
      </c>
      <c r="G364">
        <v>0.72191307000000005</v>
      </c>
      <c r="H364">
        <v>0.93679943799999998</v>
      </c>
      <c r="I364">
        <v>1.3365648569999999</v>
      </c>
      <c r="J364">
        <v>1.574484153</v>
      </c>
      <c r="K364">
        <v>1.6224372220000001</v>
      </c>
      <c r="L364">
        <v>1.692529159</v>
      </c>
      <c r="M364">
        <v>1.895356839</v>
      </c>
      <c r="N364">
        <v>1.9269976470000001</v>
      </c>
      <c r="O364">
        <v>1.9414515240000001</v>
      </c>
      <c r="P364">
        <v>1.96177442</v>
      </c>
    </row>
    <row r="365" spans="2:16" x14ac:dyDescent="0.2">
      <c r="B365">
        <v>2.7062065E-2</v>
      </c>
      <c r="C365">
        <v>9.5919641999999999E-2</v>
      </c>
      <c r="D365">
        <v>0.196687891</v>
      </c>
      <c r="E365">
        <v>0.37567857900000001</v>
      </c>
      <c r="F365">
        <v>0.53248356900000005</v>
      </c>
      <c r="G365">
        <v>0.68980872500000001</v>
      </c>
      <c r="H365">
        <v>0.83813980099999996</v>
      </c>
      <c r="I365">
        <v>0.92838321599999996</v>
      </c>
      <c r="J365">
        <v>1.269596435</v>
      </c>
      <c r="K365">
        <v>1.2671114489999999</v>
      </c>
      <c r="L365">
        <v>1.3283080629999999</v>
      </c>
      <c r="M365">
        <v>1.3877407589999999</v>
      </c>
      <c r="N365">
        <v>1.461337291</v>
      </c>
      <c r="O365">
        <v>1.764743441</v>
      </c>
      <c r="P365">
        <v>1.757660864</v>
      </c>
    </row>
    <row r="366" spans="2:16" x14ac:dyDescent="0.2">
      <c r="B366">
        <v>2.5225422000000001E-2</v>
      </c>
      <c r="C366">
        <v>0.13456103799999999</v>
      </c>
      <c r="D366">
        <v>0.22362502000000001</v>
      </c>
      <c r="E366">
        <v>0.39429725100000002</v>
      </c>
      <c r="F366">
        <v>0.54727595100000004</v>
      </c>
      <c r="G366">
        <v>0.69453373399999996</v>
      </c>
      <c r="H366">
        <v>0.76282845600000004</v>
      </c>
      <c r="I366">
        <v>0.99709786499999997</v>
      </c>
      <c r="J366">
        <v>1.142014088</v>
      </c>
      <c r="K366">
        <v>1.2663642900000001</v>
      </c>
      <c r="L366">
        <v>1.4441065390000001</v>
      </c>
      <c r="M366">
        <v>1.7110011249999999</v>
      </c>
      <c r="N366">
        <v>1.9030163040000001</v>
      </c>
      <c r="O366">
        <v>1.7945568460000001</v>
      </c>
      <c r="P366">
        <v>1.7766869240000001</v>
      </c>
    </row>
    <row r="367" spans="2:16" x14ac:dyDescent="0.2">
      <c r="B367">
        <v>3.3300215000000001E-2</v>
      </c>
      <c r="C367">
        <v>0.109915022</v>
      </c>
      <c r="D367">
        <v>0.26589982299999998</v>
      </c>
      <c r="E367">
        <v>0.48098001200000001</v>
      </c>
      <c r="F367">
        <v>0.53885808499999999</v>
      </c>
      <c r="G367">
        <v>0.63233835000000005</v>
      </c>
      <c r="H367">
        <v>0.69664412799999997</v>
      </c>
      <c r="I367">
        <v>0.78559349499999998</v>
      </c>
      <c r="J367">
        <v>0.84670904400000002</v>
      </c>
      <c r="K367">
        <v>0.96047921300000005</v>
      </c>
      <c r="L367">
        <v>1.166773547</v>
      </c>
      <c r="M367">
        <v>1.3694739359999999</v>
      </c>
      <c r="N367">
        <v>1.6232018939999999</v>
      </c>
      <c r="O367">
        <v>1.6847912089999999</v>
      </c>
      <c r="P367">
        <v>1.738218</v>
      </c>
    </row>
    <row r="368" spans="2:16" x14ac:dyDescent="0.2">
      <c r="B368">
        <v>2.9279013E-2</v>
      </c>
      <c r="C368">
        <v>0.113887513</v>
      </c>
      <c r="D368">
        <v>0.25112267500000002</v>
      </c>
      <c r="E368">
        <v>0.40643369000000001</v>
      </c>
      <c r="F368">
        <v>0.51202235500000004</v>
      </c>
      <c r="G368">
        <v>0.59579568500000002</v>
      </c>
      <c r="H368">
        <v>0.67860015600000001</v>
      </c>
      <c r="I368">
        <v>0.72186286099999997</v>
      </c>
      <c r="J368">
        <v>0.81782518000000004</v>
      </c>
      <c r="K368">
        <v>0.874899121</v>
      </c>
      <c r="L368">
        <v>0.97760769599999997</v>
      </c>
      <c r="M368">
        <v>1.044707584</v>
      </c>
      <c r="N368">
        <v>1.1519333899999999</v>
      </c>
      <c r="O368">
        <v>1.389053393</v>
      </c>
      <c r="P368">
        <v>1.6261733949999999</v>
      </c>
    </row>
    <row r="369" spans="2:39" x14ac:dyDescent="0.2">
      <c r="B369" t="s">
        <v>43</v>
      </c>
    </row>
    <row r="370" spans="2:39" x14ac:dyDescent="0.2">
      <c r="B370">
        <v>0.80156997399999996</v>
      </c>
      <c r="C370">
        <v>1.3087779260000001</v>
      </c>
      <c r="D370">
        <v>0.88743392099999996</v>
      </c>
      <c r="E370">
        <v>0.96280228400000001</v>
      </c>
      <c r="F370">
        <v>0.66069537300000003</v>
      </c>
      <c r="G370">
        <v>1.363870605</v>
      </c>
      <c r="H370">
        <v>0.93734663900000004</v>
      </c>
      <c r="I370">
        <v>1.263771226</v>
      </c>
      <c r="J370">
        <v>1.0361090150000001</v>
      </c>
      <c r="K370">
        <v>1.218350075</v>
      </c>
      <c r="L370">
        <v>0.770514845</v>
      </c>
      <c r="M370">
        <v>1.31695717</v>
      </c>
      <c r="N370">
        <v>0.565789349</v>
      </c>
      <c r="O370">
        <v>0.64625486399999998</v>
      </c>
      <c r="P370">
        <v>1.4475777780000001</v>
      </c>
      <c r="Q370">
        <v>1.095249208</v>
      </c>
      <c r="R370">
        <v>1.4759994009999999</v>
      </c>
      <c r="S370">
        <v>0.14905569799999999</v>
      </c>
      <c r="T370">
        <v>0.87097416800000005</v>
      </c>
      <c r="U370">
        <v>1.0491986369999999</v>
      </c>
      <c r="V370">
        <v>1.431904869</v>
      </c>
      <c r="W370">
        <v>1.629112326</v>
      </c>
      <c r="X370">
        <v>1.4675960459999999</v>
      </c>
      <c r="Y370">
        <v>1.4998822730000001</v>
      </c>
      <c r="Z370">
        <v>0.65158360800000004</v>
      </c>
      <c r="AA370">
        <v>0.64470445300000001</v>
      </c>
      <c r="AB370">
        <v>0.407246675</v>
      </c>
      <c r="AC370">
        <v>0.43967159300000003</v>
      </c>
      <c r="AD370">
        <v>0.43967159300000003</v>
      </c>
      <c r="AE370">
        <v>0.43967159300000003</v>
      </c>
      <c r="AF370">
        <v>0.43967159300000003</v>
      </c>
      <c r="AG370">
        <v>0.43967159300000003</v>
      </c>
      <c r="AH370">
        <v>0.43967159300000003</v>
      </c>
      <c r="AI370">
        <v>0.43967159300000003</v>
      </c>
      <c r="AJ370">
        <v>0.4</v>
      </c>
      <c r="AK370">
        <v>0.4</v>
      </c>
      <c r="AL370">
        <v>0.4</v>
      </c>
      <c r="AM370">
        <v>0.4</v>
      </c>
    </row>
    <row r="371" spans="2:39" x14ac:dyDescent="0.2">
      <c r="B371" t="s">
        <v>44</v>
      </c>
    </row>
    <row r="372" spans="2:39" x14ac:dyDescent="0.2">
      <c r="B372">
        <v>0.99424437300000001</v>
      </c>
      <c r="C372">
        <v>5.7556270000000001E-3</v>
      </c>
      <c r="D372" s="2">
        <v>1.7199999999999999E-14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2:39" x14ac:dyDescent="0.2">
      <c r="B373">
        <v>1.7589322000000001E-2</v>
      </c>
      <c r="C373">
        <v>0.96482135599999996</v>
      </c>
      <c r="D373">
        <v>1.7589322000000001E-2</v>
      </c>
      <c r="E373" s="2">
        <v>1.3200000000000001E-10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2:39" x14ac:dyDescent="0.2">
      <c r="B374" s="2">
        <v>3.0199999999999999E-8</v>
      </c>
      <c r="C374">
        <v>3.5475485000000001E-2</v>
      </c>
      <c r="D374">
        <v>0.929048969</v>
      </c>
      <c r="E374">
        <v>3.5475485000000001E-2</v>
      </c>
      <c r="F374" s="2">
        <v>3.0199999999999999E-8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2:39" x14ac:dyDescent="0.2">
      <c r="B375" s="2">
        <v>1.3799999999999999E-15</v>
      </c>
      <c r="C375" s="2">
        <v>1.06E-6</v>
      </c>
      <c r="D375">
        <v>5.7015090999999997E-2</v>
      </c>
      <c r="E375">
        <v>0.88596769099999995</v>
      </c>
      <c r="F375">
        <v>5.7015090999999997E-2</v>
      </c>
      <c r="G375" s="2">
        <v>1.06E-6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2:39" x14ac:dyDescent="0.2">
      <c r="B376" s="2">
        <v>3.9999999999999998E-23</v>
      </c>
      <c r="C376" s="2">
        <v>1.0700000000000001E-12</v>
      </c>
      <c r="D376" s="2">
        <v>1.2500000000000001E-5</v>
      </c>
      <c r="E376">
        <v>8.0011094000000005E-2</v>
      </c>
      <c r="F376">
        <v>0.83995280500000002</v>
      </c>
      <c r="G376">
        <v>8.0011094000000005E-2</v>
      </c>
      <c r="H376" s="2">
        <v>1.2500000000000001E-5</v>
      </c>
      <c r="I376" s="2">
        <v>1.0700000000000001E-12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2:39" x14ac:dyDescent="0.2">
      <c r="B377" s="2">
        <v>2.5999999999999999E-30</v>
      </c>
      <c r="C377" s="2">
        <v>4.3000000000000002E-19</v>
      </c>
      <c r="D377" s="2">
        <v>1.28E-10</v>
      </c>
      <c r="E377" s="2">
        <v>7.4200000000000001E-5</v>
      </c>
      <c r="F377">
        <v>0.102942042</v>
      </c>
      <c r="G377">
        <v>0.79396746799999995</v>
      </c>
      <c r="H377">
        <v>0.102942042</v>
      </c>
      <c r="I377" s="2">
        <v>7.4200000000000001E-5</v>
      </c>
      <c r="J377" s="2">
        <v>1.28E-10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2:39" x14ac:dyDescent="0.2">
      <c r="B378" s="2">
        <v>5.8400000000000001E-37</v>
      </c>
      <c r="C378" s="2">
        <v>2.1499999999999999E-25</v>
      </c>
      <c r="D378" s="2">
        <v>4.2099999999999999E-16</v>
      </c>
      <c r="E378" s="2">
        <v>4.4999999999999998E-9</v>
      </c>
      <c r="F378">
        <v>2.81265E-4</v>
      </c>
      <c r="G378">
        <v>0.124855101</v>
      </c>
      <c r="H378">
        <v>0.74972725900000003</v>
      </c>
      <c r="I378">
        <v>0.124855101</v>
      </c>
      <c r="J378">
        <v>2.81265E-4</v>
      </c>
      <c r="K378" s="2">
        <v>4.4999999999999998E-9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2:39" x14ac:dyDescent="0.2">
      <c r="B379" s="2">
        <v>4.98E-43</v>
      </c>
      <c r="C379" s="2">
        <v>2.2199999999999998E-31</v>
      </c>
      <c r="D379" s="2">
        <v>1.21E-21</v>
      </c>
      <c r="E379" s="2">
        <v>8.0499999999999998E-14</v>
      </c>
      <c r="F379" s="2">
        <v>6.8299999999999996E-8</v>
      </c>
      <c r="G379">
        <v>7.8375799999999996E-4</v>
      </c>
      <c r="H379">
        <v>0.145168358</v>
      </c>
      <c r="I379">
        <v>0.70809563200000003</v>
      </c>
      <c r="J379">
        <v>0.145168358</v>
      </c>
      <c r="K379">
        <v>7.8375799999999996E-4</v>
      </c>
      <c r="L379" s="2">
        <v>6.8299999999999996E-8</v>
      </c>
      <c r="M379" s="2">
        <v>8.0499999999999998E-14</v>
      </c>
      <c r="N379">
        <v>0</v>
      </c>
      <c r="O379">
        <v>0</v>
      </c>
      <c r="P379">
        <v>0</v>
      </c>
    </row>
    <row r="380" spans="2:39" x14ac:dyDescent="0.2">
      <c r="B380" s="2">
        <v>1.5299999999999999E-48</v>
      </c>
      <c r="C380" s="2">
        <v>5.7200000000000001E-37</v>
      </c>
      <c r="D380" s="2">
        <v>4.9599999999999999E-27</v>
      </c>
      <c r="E380" s="2">
        <v>1.01E-18</v>
      </c>
      <c r="F380" s="2">
        <v>4.8599999999999999E-12</v>
      </c>
      <c r="G380" s="2">
        <v>5.7299999999999996E-7</v>
      </c>
      <c r="H380">
        <v>1.7562719999999999E-3</v>
      </c>
      <c r="I380">
        <v>0.163535451</v>
      </c>
      <c r="J380">
        <v>0.66941540799999999</v>
      </c>
      <c r="K380">
        <v>0.163535451</v>
      </c>
      <c r="L380">
        <v>1.7562719999999999E-3</v>
      </c>
      <c r="M380" s="2">
        <v>5.7299999999999996E-7</v>
      </c>
      <c r="N380" s="2">
        <v>4.8599999999999999E-12</v>
      </c>
      <c r="O380">
        <v>0</v>
      </c>
      <c r="P380">
        <v>0</v>
      </c>
    </row>
    <row r="381" spans="2:39" x14ac:dyDescent="0.2">
      <c r="B381" s="2">
        <v>1.5300000000000001E-53</v>
      </c>
      <c r="C381" s="2">
        <v>3.8400000000000003E-42</v>
      </c>
      <c r="D381" s="2">
        <v>3.7300000000000001E-32</v>
      </c>
      <c r="E381" s="2">
        <v>1.4199999999999999E-23</v>
      </c>
      <c r="F381" s="2">
        <v>2.1199999999999999E-16</v>
      </c>
      <c r="G381" s="2">
        <v>1.27E-10</v>
      </c>
      <c r="H381" s="2">
        <v>3.1300000000000001E-6</v>
      </c>
      <c r="I381">
        <v>3.3563550000000001E-3</v>
      </c>
      <c r="J381">
        <v>0.179774235</v>
      </c>
      <c r="K381">
        <v>0.63373256</v>
      </c>
      <c r="L381">
        <v>0.179774235</v>
      </c>
      <c r="M381">
        <v>3.3563550000000001E-3</v>
      </c>
      <c r="N381" s="2">
        <v>3.1300000000000001E-6</v>
      </c>
      <c r="O381" s="2">
        <v>1.27E-10</v>
      </c>
      <c r="P381">
        <v>0</v>
      </c>
    </row>
    <row r="382" spans="2:39" x14ac:dyDescent="0.2">
      <c r="B382" s="2">
        <v>4.4499999999999998E-58</v>
      </c>
      <c r="C382" s="2">
        <v>6.5200000000000004E-47</v>
      </c>
      <c r="D382" s="2">
        <v>5.6400000000000002E-37</v>
      </c>
      <c r="E382" s="2">
        <v>2.8799999999999998E-28</v>
      </c>
      <c r="F382" s="2">
        <v>8.7800000000000005E-21</v>
      </c>
      <c r="G382" s="2">
        <v>1.6000000000000001E-14</v>
      </c>
      <c r="H382" s="2">
        <v>1.7800000000000001E-9</v>
      </c>
      <c r="I382" s="2">
        <v>1.24E-5</v>
      </c>
      <c r="J382">
        <v>5.6927599999999998E-3</v>
      </c>
      <c r="K382">
        <v>0.19382756100000001</v>
      </c>
      <c r="L382">
        <v>0.60093454000000002</v>
      </c>
      <c r="M382">
        <v>0.19382756100000001</v>
      </c>
      <c r="N382">
        <v>5.6927599999999998E-3</v>
      </c>
      <c r="O382" s="2">
        <v>1.24E-5</v>
      </c>
      <c r="P382" s="2">
        <v>1.7800000000000001E-9</v>
      </c>
    </row>
    <row r="383" spans="2:39" x14ac:dyDescent="0.2">
      <c r="B383" s="2">
        <v>3.3199999999999998E-62</v>
      </c>
      <c r="C383" s="2">
        <v>2.6499999999999999E-51</v>
      </c>
      <c r="D383" s="2">
        <v>1.75E-41</v>
      </c>
      <c r="E383" s="2">
        <v>9.6399999999999999E-33</v>
      </c>
      <c r="F383" s="2">
        <v>4.4300000000000003E-25</v>
      </c>
      <c r="G383" s="2">
        <v>1.71E-18</v>
      </c>
      <c r="H383" s="2">
        <v>5.5700000000000005E-13</v>
      </c>
      <c r="I383" s="2">
        <v>1.5600000000000001E-8</v>
      </c>
      <c r="J383" s="2">
        <v>3.8600000000000003E-5</v>
      </c>
      <c r="K383">
        <v>8.8111119999999994E-3</v>
      </c>
      <c r="L383">
        <v>0.205734376</v>
      </c>
      <c r="M383">
        <v>0.57083187300000005</v>
      </c>
      <c r="N383">
        <v>0.205734376</v>
      </c>
      <c r="O383">
        <v>8.8111119999999994E-3</v>
      </c>
      <c r="P383" s="2">
        <v>3.8600000000000003E-5</v>
      </c>
    </row>
    <row r="384" spans="2:39" x14ac:dyDescent="0.2">
      <c r="B384" s="2">
        <v>5.7299999999999998E-66</v>
      </c>
      <c r="C384" s="2">
        <v>2.39E-55</v>
      </c>
      <c r="D384" s="2">
        <v>1.1E-45</v>
      </c>
      <c r="E384" s="2">
        <v>5.5699999999999996E-37</v>
      </c>
      <c r="F384" s="2">
        <v>3.13E-29</v>
      </c>
      <c r="G384" s="2">
        <v>1.95E-22</v>
      </c>
      <c r="H384" s="2">
        <v>1.3599999999999999E-16</v>
      </c>
      <c r="I384" s="2">
        <v>1.0599999999999999E-11</v>
      </c>
      <c r="J384" s="2">
        <v>9.5000000000000004E-8</v>
      </c>
      <c r="K384" s="2">
        <v>9.9300000000000001E-5</v>
      </c>
      <c r="L384">
        <v>1.2694831E-2</v>
      </c>
      <c r="M384">
        <v>0.215603453</v>
      </c>
      <c r="N384">
        <v>0.54320473700000005</v>
      </c>
      <c r="O384">
        <v>0.215603453</v>
      </c>
      <c r="P384">
        <v>1.2794178E-2</v>
      </c>
    </row>
    <row r="385" spans="2:26" x14ac:dyDescent="0.2">
      <c r="B385" s="2">
        <v>2.08E-69</v>
      </c>
      <c r="C385" s="2">
        <v>4.4700000000000001E-59</v>
      </c>
      <c r="D385" s="2">
        <v>1.3400000000000001E-49</v>
      </c>
      <c r="E385" s="2">
        <v>5.6499999999999999E-41</v>
      </c>
      <c r="F385" s="2">
        <v>3.3300000000000002E-33</v>
      </c>
      <c r="G385" s="2">
        <v>2.7600000000000002E-26</v>
      </c>
      <c r="H385" s="2">
        <v>3.2199999999999998E-20</v>
      </c>
      <c r="I385" s="2">
        <v>5.34E-15</v>
      </c>
      <c r="J385" s="2">
        <v>1.26E-10</v>
      </c>
      <c r="K385" s="2">
        <v>4.3300000000000003E-7</v>
      </c>
      <c r="L385">
        <v>2.20213E-4</v>
      </c>
      <c r="M385">
        <v>1.7275672999999998E-2</v>
      </c>
      <c r="N385">
        <v>0.22358935199999999</v>
      </c>
      <c r="O385">
        <v>0.51782865899999997</v>
      </c>
      <c r="P385">
        <v>0.24108567</v>
      </c>
    </row>
    <row r="386" spans="2:26" x14ac:dyDescent="0.2">
      <c r="B386" s="2">
        <v>1.46E-72</v>
      </c>
      <c r="C386" s="2">
        <v>1.6199999999999999E-62</v>
      </c>
      <c r="D386" s="2">
        <v>3.0699999999999999E-53</v>
      </c>
      <c r="E386" s="2">
        <v>9.9400000000000004E-45</v>
      </c>
      <c r="F386" s="2">
        <v>5.5200000000000002E-37</v>
      </c>
      <c r="G386" s="2">
        <v>5.26E-30</v>
      </c>
      <c r="H386" s="2">
        <v>8.6300000000000002E-24</v>
      </c>
      <c r="I386" s="2">
        <v>2.4400000000000001E-18</v>
      </c>
      <c r="J386" s="2">
        <v>1.1999999999999999E-13</v>
      </c>
      <c r="K386" s="2">
        <v>1.03E-9</v>
      </c>
      <c r="L386" s="2">
        <v>1.57E-6</v>
      </c>
      <c r="M386">
        <v>4.33888E-4</v>
      </c>
      <c r="N386">
        <v>2.2448549000000002E-2</v>
      </c>
      <c r="O386">
        <v>0.229871987</v>
      </c>
      <c r="P386">
        <v>0.74724400199999996</v>
      </c>
    </row>
    <row r="387" spans="2:26" x14ac:dyDescent="0.2">
      <c r="B387" t="s">
        <v>45</v>
      </c>
    </row>
    <row r="388" spans="2:26" x14ac:dyDescent="0.2">
      <c r="B388">
        <v>25</v>
      </c>
    </row>
    <row r="389" spans="2:26" x14ac:dyDescent="0.2">
      <c r="B389" t="s">
        <v>46</v>
      </c>
    </row>
    <row r="390" spans="2:26" x14ac:dyDescent="0.2">
      <c r="B390">
        <v>361</v>
      </c>
      <c r="C390">
        <v>304</v>
      </c>
      <c r="D390">
        <v>393</v>
      </c>
      <c r="E390">
        <v>635</v>
      </c>
      <c r="F390">
        <v>898</v>
      </c>
      <c r="G390">
        <v>478</v>
      </c>
      <c r="H390">
        <v>544</v>
      </c>
      <c r="I390">
        <v>709</v>
      </c>
      <c r="J390">
        <v>986</v>
      </c>
      <c r="K390">
        <v>1389</v>
      </c>
      <c r="L390">
        <v>2023</v>
      </c>
      <c r="M390">
        <v>2860</v>
      </c>
      <c r="N390">
        <v>4044</v>
      </c>
      <c r="O390">
        <v>5795</v>
      </c>
      <c r="P390">
        <v>7792</v>
      </c>
      <c r="Q390">
        <v>10559</v>
      </c>
      <c r="R390">
        <v>27013</v>
      </c>
      <c r="S390">
        <v>28513</v>
      </c>
      <c r="T390">
        <v>24232</v>
      </c>
      <c r="U390">
        <v>18246</v>
      </c>
      <c r="V390">
        <v>13057</v>
      </c>
      <c r="W390">
        <v>8849</v>
      </c>
      <c r="X390">
        <v>5842</v>
      </c>
      <c r="Y390">
        <v>3766</v>
      </c>
      <c r="Z390">
        <v>6205</v>
      </c>
    </row>
    <row r="391" spans="2:26" x14ac:dyDescent="0.2">
      <c r="B391" t="s">
        <v>47</v>
      </c>
    </row>
    <row r="392" spans="2:26" x14ac:dyDescent="0.2"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</row>
    <row r="393" spans="2:26" x14ac:dyDescent="0.2">
      <c r="B393">
        <v>0.98982093699999996</v>
      </c>
      <c r="C393">
        <v>9.491111E-3</v>
      </c>
      <c r="D393" t="s">
        <v>48</v>
      </c>
      <c r="E393" s="2">
        <v>2.2200000000000001E-5</v>
      </c>
      <c r="F393" s="2">
        <v>3.4400000000000001E-7</v>
      </c>
      <c r="G393" s="2">
        <v>8.8900000000000005E-9</v>
      </c>
      <c r="H393" s="2">
        <v>6.4199999999999995E-10</v>
      </c>
      <c r="I393" s="2">
        <v>3.83E-11</v>
      </c>
      <c r="J393" s="2">
        <v>1.8899999999999998E-12</v>
      </c>
      <c r="K393" s="2">
        <v>7.6700000000000004E-14</v>
      </c>
      <c r="L393" s="2">
        <v>2.55E-15</v>
      </c>
      <c r="M393" s="2">
        <v>1.11E-16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</row>
    <row r="394" spans="2:26" x14ac:dyDescent="0.2">
      <c r="B394">
        <v>0.18029782499999999</v>
      </c>
      <c r="C394">
        <v>0.23439784599999999</v>
      </c>
      <c r="D394">
        <v>0.27085094500000001</v>
      </c>
      <c r="E394">
        <v>0.195853424</v>
      </c>
      <c r="F394">
        <v>7.4602983999999997E-2</v>
      </c>
      <c r="G394">
        <v>2.4079201000000001E-2</v>
      </c>
      <c r="H394">
        <v>1.1827654E-2</v>
      </c>
      <c r="I394">
        <v>5.1483179999999998E-3</v>
      </c>
      <c r="J394">
        <v>1.985807E-3</v>
      </c>
      <c r="K394">
        <v>6.7874700000000005E-4</v>
      </c>
      <c r="L394">
        <v>2.0557600000000001E-4</v>
      </c>
      <c r="M394" s="2">
        <v>5.52E-5</v>
      </c>
      <c r="N394" s="2">
        <v>1.31E-5</v>
      </c>
      <c r="O394" s="2">
        <v>2.7599999999999998E-6</v>
      </c>
      <c r="P394" s="2">
        <v>5.1600000000000001E-7</v>
      </c>
      <c r="Q394" s="2">
        <v>9.4500000000000006E-8</v>
      </c>
      <c r="R394" s="2">
        <v>5.14E-9</v>
      </c>
      <c r="S394" s="2">
        <v>6.6399999999999998E-11</v>
      </c>
      <c r="T394" s="2">
        <v>5.3199999999999995E-13</v>
      </c>
      <c r="U394" s="2">
        <v>2.6599999999999998E-15</v>
      </c>
      <c r="V394">
        <v>0</v>
      </c>
      <c r="W394">
        <v>0</v>
      </c>
      <c r="X394">
        <v>0</v>
      </c>
      <c r="Y394">
        <v>0</v>
      </c>
      <c r="Z394">
        <v>0</v>
      </c>
    </row>
    <row r="395" spans="2:26" x14ac:dyDescent="0.2">
      <c r="B395">
        <v>1.663463E-3</v>
      </c>
      <c r="C395">
        <v>9.128466E-3</v>
      </c>
      <c r="D395">
        <v>3.7722819999999997E-2</v>
      </c>
      <c r="E395">
        <v>0.105054589</v>
      </c>
      <c r="F395">
        <v>0.14013109800000001</v>
      </c>
      <c r="G395">
        <v>0.117867182</v>
      </c>
      <c r="H395">
        <v>0.12650439099999999</v>
      </c>
      <c r="I395">
        <v>0.122736137</v>
      </c>
      <c r="J395">
        <v>0.10764487</v>
      </c>
      <c r="K395">
        <v>8.5342971000000004E-2</v>
      </c>
      <c r="L395">
        <v>6.1163852999999997E-2</v>
      </c>
      <c r="M395">
        <v>3.9625368000000001E-2</v>
      </c>
      <c r="N395">
        <v>2.3206067E-2</v>
      </c>
      <c r="O395">
        <v>1.2285068E-2</v>
      </c>
      <c r="P395">
        <v>5.8789389999999997E-3</v>
      </c>
      <c r="Q395">
        <v>3.1615749999999998E-3</v>
      </c>
      <c r="R395">
        <v>7.99915E-4</v>
      </c>
      <c r="S395" s="2">
        <v>7.7899999999999996E-5</v>
      </c>
      <c r="T395" s="2">
        <v>5.1000000000000003E-6</v>
      </c>
      <c r="U395" s="2">
        <v>2.2399999999999999E-7</v>
      </c>
      <c r="V395" s="2">
        <v>6.6100000000000001E-9</v>
      </c>
      <c r="W395" s="2">
        <v>1.3100000000000001E-10</v>
      </c>
      <c r="X395" s="2">
        <v>1.7300000000000001E-12</v>
      </c>
      <c r="Y395" s="2">
        <v>1.5299999999999999E-14</v>
      </c>
      <c r="Z395">
        <v>0</v>
      </c>
    </row>
    <row r="396" spans="2:26" x14ac:dyDescent="0.2">
      <c r="B396" s="2">
        <v>2.2299999999999998E-6</v>
      </c>
      <c r="C396" s="2">
        <v>3.4499999999999998E-5</v>
      </c>
      <c r="D396">
        <v>3.82199E-4</v>
      </c>
      <c r="E396">
        <v>2.891191E-3</v>
      </c>
      <c r="F396">
        <v>9.0123140000000004E-3</v>
      </c>
      <c r="G396">
        <v>1.4195398E-2</v>
      </c>
      <c r="H396">
        <v>2.5847782999999999E-2</v>
      </c>
      <c r="I396">
        <v>4.2724941000000002E-2</v>
      </c>
      <c r="J396">
        <v>6.4109693999999995E-2</v>
      </c>
      <c r="K396">
        <v>8.7327566999999995E-2</v>
      </c>
      <c r="L396">
        <v>0.107985505</v>
      </c>
      <c r="M396">
        <v>0.121217889</v>
      </c>
      <c r="N396">
        <v>0.123525185</v>
      </c>
      <c r="O396">
        <v>0.114269917</v>
      </c>
      <c r="P396">
        <v>9.5961196999999998E-2</v>
      </c>
      <c r="Q396">
        <v>0.101110882</v>
      </c>
      <c r="R396">
        <v>6.4927078999999999E-2</v>
      </c>
      <c r="S396">
        <v>1.9725952000000001E-2</v>
      </c>
      <c r="T396">
        <v>4.1035680000000001E-3</v>
      </c>
      <c r="U396">
        <v>5.8414899999999995E-4</v>
      </c>
      <c r="V396" s="2">
        <v>5.6900000000000001E-5</v>
      </c>
      <c r="W396" s="2">
        <v>3.7799999999999998E-6</v>
      </c>
      <c r="X396" s="2">
        <v>1.72E-7</v>
      </c>
      <c r="Y396" s="2">
        <v>5.3199999999999998E-9</v>
      </c>
      <c r="Z396" s="2">
        <v>1.1399999999999999E-10</v>
      </c>
    </row>
    <row r="397" spans="2:26" x14ac:dyDescent="0.2">
      <c r="B397" s="2">
        <v>2.7100000000000001E-8</v>
      </c>
      <c r="C397" s="2">
        <v>5.2200000000000004E-7</v>
      </c>
      <c r="D397" s="2">
        <v>7.6499999999999996E-6</v>
      </c>
      <c r="E397" s="2">
        <v>8.2000000000000001E-5</v>
      </c>
      <c r="F397">
        <v>3.5653099999999999E-4</v>
      </c>
      <c r="G397">
        <v>7.3576299999999996E-4</v>
      </c>
      <c r="H397">
        <v>1.7244090000000001E-3</v>
      </c>
      <c r="I397">
        <v>3.7344370000000002E-3</v>
      </c>
      <c r="J397">
        <v>7.4729829999999999E-3</v>
      </c>
      <c r="K397">
        <v>1.3818087E-2</v>
      </c>
      <c r="L397">
        <v>2.3609571999999999E-2</v>
      </c>
      <c r="M397">
        <v>3.7274810999999998E-2</v>
      </c>
      <c r="N397">
        <v>5.4378942999999999E-2</v>
      </c>
      <c r="O397">
        <v>7.3305192000000005E-2</v>
      </c>
      <c r="P397">
        <v>9.1312009999999999E-2</v>
      </c>
      <c r="Q397">
        <v>0.160683414</v>
      </c>
      <c r="R397">
        <v>0.21765195200000001</v>
      </c>
      <c r="S397">
        <v>0.16675665200000001</v>
      </c>
      <c r="T397">
        <v>9.3721299999999994E-2</v>
      </c>
      <c r="U397">
        <v>3.8633431000000003E-2</v>
      </c>
      <c r="V397">
        <v>1.1677831E-2</v>
      </c>
      <c r="W397">
        <v>2.5876879999999999E-3</v>
      </c>
      <c r="X397">
        <v>4.2021099999999998E-4</v>
      </c>
      <c r="Y397" s="2">
        <v>5.0000000000000002E-5</v>
      </c>
      <c r="Z397" s="2">
        <v>4.6500000000000004E-6</v>
      </c>
    </row>
    <row r="398" spans="2:26" x14ac:dyDescent="0.2">
      <c r="B398" s="2">
        <v>8.2800000000000004E-10</v>
      </c>
      <c r="C398" s="2">
        <v>1.7500000000000001E-8</v>
      </c>
      <c r="D398" s="2">
        <v>2.9200000000000002E-7</v>
      </c>
      <c r="E398" s="2">
        <v>3.7299999999999999E-6</v>
      </c>
      <c r="F398" s="2">
        <v>1.9300000000000002E-5</v>
      </c>
      <c r="G398" s="2">
        <v>4.5899999999999998E-5</v>
      </c>
      <c r="H398">
        <v>1.23404E-4</v>
      </c>
      <c r="I398">
        <v>3.0996000000000002E-4</v>
      </c>
      <c r="J398">
        <v>7.2758399999999998E-4</v>
      </c>
      <c r="K398">
        <v>1.5961090000000001E-3</v>
      </c>
      <c r="L398">
        <v>3.2722390000000001E-3</v>
      </c>
      <c r="M398">
        <v>6.2694760000000004E-3</v>
      </c>
      <c r="N398">
        <v>1.122592E-2</v>
      </c>
      <c r="O398">
        <v>1.8785278999999998E-2</v>
      </c>
      <c r="P398">
        <v>2.9377785E-2</v>
      </c>
      <c r="Q398">
        <v>7.0216606000000001E-2</v>
      </c>
      <c r="R398">
        <v>0.14928418600000001</v>
      </c>
      <c r="S398">
        <v>0.19759977500000001</v>
      </c>
      <c r="T398">
        <v>0.20043524800000001</v>
      </c>
      <c r="U398">
        <v>0.15580370900000001</v>
      </c>
      <c r="V398">
        <v>9.2806707000000002E-2</v>
      </c>
      <c r="W398">
        <v>4.2358646999999999E-2</v>
      </c>
      <c r="X398">
        <v>1.4811937000000001E-2</v>
      </c>
      <c r="Y398">
        <v>3.9675190000000001E-3</v>
      </c>
      <c r="Z398">
        <v>9.5866199999999999E-4</v>
      </c>
    </row>
    <row r="399" spans="2:26" x14ac:dyDescent="0.2">
      <c r="B399" s="2">
        <v>5.2999999999999998E-11</v>
      </c>
      <c r="C399" s="2">
        <v>1.1599999999999999E-9</v>
      </c>
      <c r="D399" s="2">
        <v>2.0599999999999999E-8</v>
      </c>
      <c r="E399" s="2">
        <v>2.8799999999999998E-7</v>
      </c>
      <c r="F399" s="2">
        <v>1.64E-6</v>
      </c>
      <c r="G399" s="2">
        <v>4.2400000000000001E-6</v>
      </c>
      <c r="H399" s="2">
        <v>1.2300000000000001E-5</v>
      </c>
      <c r="I399" s="2">
        <v>3.3800000000000002E-5</v>
      </c>
      <c r="J399" s="2">
        <v>8.7100000000000003E-5</v>
      </c>
      <c r="K399">
        <v>2.1172000000000001E-4</v>
      </c>
      <c r="L399">
        <v>4.84551E-4</v>
      </c>
      <c r="M399">
        <v>1.044384E-3</v>
      </c>
      <c r="N399">
        <v>2.1199399999999998E-3</v>
      </c>
      <c r="O399">
        <v>4.0525709999999996E-3</v>
      </c>
      <c r="P399">
        <v>7.2959449999999999E-3</v>
      </c>
      <c r="Q399">
        <v>2.1165228000000001E-2</v>
      </c>
      <c r="R399">
        <v>6.0018578000000003E-2</v>
      </c>
      <c r="S399">
        <v>0.112301599</v>
      </c>
      <c r="T399">
        <v>0.16588472900000001</v>
      </c>
      <c r="U399">
        <v>0.193449022</v>
      </c>
      <c r="V399">
        <v>0.17810416500000001</v>
      </c>
      <c r="W399">
        <v>0.12945679500000001</v>
      </c>
      <c r="X399">
        <v>7.4285303999999996E-2</v>
      </c>
      <c r="Y399">
        <v>3.3649677000000003E-2</v>
      </c>
      <c r="Z399">
        <v>1.6336399000000001E-2</v>
      </c>
    </row>
    <row r="400" spans="2:26" x14ac:dyDescent="0.2">
      <c r="B400" s="2">
        <v>1.1100000000000001E-11</v>
      </c>
      <c r="C400" s="2">
        <v>2.24E-10</v>
      </c>
      <c r="D400" s="2">
        <v>3.8099999999999999E-9</v>
      </c>
      <c r="E400" s="2">
        <v>5.2399999999999999E-8</v>
      </c>
      <c r="F400" s="2">
        <v>2.9900000000000002E-7</v>
      </c>
      <c r="G400" s="2">
        <v>7.8199999999999999E-7</v>
      </c>
      <c r="H400" s="2">
        <v>2.3199999999999998E-6</v>
      </c>
      <c r="I400" s="2">
        <v>6.5300000000000002E-6</v>
      </c>
      <c r="J400" s="2">
        <v>1.7399999999999999E-5</v>
      </c>
      <c r="K400" s="2">
        <v>4.3999999999999999E-5</v>
      </c>
      <c r="L400">
        <v>1.05536E-4</v>
      </c>
      <c r="M400">
        <v>2.39979E-4</v>
      </c>
      <c r="N400">
        <v>5.1745899999999995E-4</v>
      </c>
      <c r="O400">
        <v>1.058055E-3</v>
      </c>
      <c r="P400">
        <v>2.0514980000000001E-3</v>
      </c>
      <c r="Q400">
        <v>6.6261050000000002E-3</v>
      </c>
      <c r="R400">
        <v>2.2217206E-2</v>
      </c>
      <c r="S400">
        <v>5.1214137999999999E-2</v>
      </c>
      <c r="T400">
        <v>9.5720020000000003E-2</v>
      </c>
      <c r="U400">
        <v>0.145060566</v>
      </c>
      <c r="V400">
        <v>0.17825592800000001</v>
      </c>
      <c r="W400">
        <v>0.177620793</v>
      </c>
      <c r="X400">
        <v>0.14351546900000001</v>
      </c>
      <c r="Y400">
        <v>9.4026716999999996E-2</v>
      </c>
      <c r="Z400">
        <v>8.1699130999999994E-2</v>
      </c>
    </row>
    <row r="401" spans="2:26" x14ac:dyDescent="0.2">
      <c r="B401" s="2">
        <v>1.41E-11</v>
      </c>
      <c r="C401" s="2">
        <v>2.1999999999999999E-10</v>
      </c>
      <c r="D401" s="2">
        <v>3.0300000000000001E-9</v>
      </c>
      <c r="E401" s="2">
        <v>3.4900000000000001E-8</v>
      </c>
      <c r="F401" s="2">
        <v>1.7599999999999999E-7</v>
      </c>
      <c r="G401" s="2">
        <v>4.27E-7</v>
      </c>
      <c r="H401" s="2">
        <v>1.1999999999999999E-6</v>
      </c>
      <c r="I401" s="2">
        <v>3.1999999999999999E-6</v>
      </c>
      <c r="J401" s="2">
        <v>8.1899999999999995E-6</v>
      </c>
      <c r="K401" s="2">
        <v>2.0000000000000002E-5</v>
      </c>
      <c r="L401" s="2">
        <v>4.6699999999999997E-5</v>
      </c>
      <c r="M401">
        <v>1.0422299999999999E-4</v>
      </c>
      <c r="N401">
        <v>2.2224699999999999E-4</v>
      </c>
      <c r="O401">
        <v>4.529E-4</v>
      </c>
      <c r="P401">
        <v>8.8199000000000003E-4</v>
      </c>
      <c r="Q401">
        <v>2.8999360000000001E-3</v>
      </c>
      <c r="R401">
        <v>1.0186588E-2</v>
      </c>
      <c r="S401">
        <v>2.5417433999999999E-2</v>
      </c>
      <c r="T401">
        <v>5.2999644999999998E-2</v>
      </c>
      <c r="U401">
        <v>9.2356586000000004E-2</v>
      </c>
      <c r="V401">
        <v>0.13450183900000001</v>
      </c>
      <c r="W401">
        <v>0.16370506700000001</v>
      </c>
      <c r="X401">
        <v>0.16652285</v>
      </c>
      <c r="Y401">
        <v>0.14156755500000001</v>
      </c>
      <c r="Z401">
        <v>0.20810120200000001</v>
      </c>
    </row>
    <row r="402" spans="2:26" x14ac:dyDescent="0.2">
      <c r="B402" s="2">
        <v>2.4299999999999999E-11</v>
      </c>
      <c r="C402" s="2">
        <v>3.0199999999999999E-10</v>
      </c>
      <c r="D402" s="2">
        <v>3.4299999999999999E-9</v>
      </c>
      <c r="E402" s="2">
        <v>3.33E-8</v>
      </c>
      <c r="F402" s="2">
        <v>1.49E-7</v>
      </c>
      <c r="G402" s="2">
        <v>3.34E-7</v>
      </c>
      <c r="H402" s="2">
        <v>8.8100000000000001E-7</v>
      </c>
      <c r="I402" s="2">
        <v>2.2299999999999998E-6</v>
      </c>
      <c r="J402" s="2">
        <v>5.4299999999999997E-6</v>
      </c>
      <c r="K402" s="2">
        <v>1.27E-5</v>
      </c>
      <c r="L402" s="2">
        <v>2.8600000000000001E-5</v>
      </c>
      <c r="M402" s="2">
        <v>6.1799999999999998E-5</v>
      </c>
      <c r="N402">
        <v>1.28448E-4</v>
      </c>
      <c r="O402">
        <v>2.5667799999999998E-4</v>
      </c>
      <c r="P402">
        <v>4.9307799999999998E-4</v>
      </c>
      <c r="Q402">
        <v>1.6072390000000001E-3</v>
      </c>
      <c r="R402">
        <v>5.6727959999999999E-3</v>
      </c>
      <c r="S402">
        <v>1.4542307000000001E-2</v>
      </c>
      <c r="T402">
        <v>3.1884033999999999E-2</v>
      </c>
      <c r="U402">
        <v>5.9789887E-2</v>
      </c>
      <c r="V402">
        <v>9.5897088000000005E-2</v>
      </c>
      <c r="W402">
        <v>0.131556698</v>
      </c>
      <c r="X402">
        <v>0.15436714100000001</v>
      </c>
      <c r="Y402">
        <v>0.154929241</v>
      </c>
      <c r="Z402">
        <v>0.348763235</v>
      </c>
    </row>
    <row r="403" spans="2:26" x14ac:dyDescent="0.2">
      <c r="B403" s="2">
        <v>5.09E-11</v>
      </c>
      <c r="C403" s="2">
        <v>5.1199999999999999E-10</v>
      </c>
      <c r="D403" s="2">
        <v>4.8699999999999999E-9</v>
      </c>
      <c r="E403" s="2">
        <v>4.0299999999999997E-8</v>
      </c>
      <c r="F403" s="2">
        <v>1.61E-7</v>
      </c>
      <c r="G403" s="2">
        <v>3.3500000000000002E-7</v>
      </c>
      <c r="H403" s="2">
        <v>8.3099999999999996E-7</v>
      </c>
      <c r="I403" s="2">
        <v>1.99E-6</v>
      </c>
      <c r="J403" s="2">
        <v>4.6E-6</v>
      </c>
      <c r="K403" s="2">
        <v>1.03E-5</v>
      </c>
      <c r="L403" s="2">
        <v>2.2200000000000001E-5</v>
      </c>
      <c r="M403" s="2">
        <v>4.6300000000000001E-5</v>
      </c>
      <c r="N403" s="2">
        <v>9.31E-5</v>
      </c>
      <c r="O403">
        <v>1.8105700000000001E-4</v>
      </c>
      <c r="P403">
        <v>3.3993400000000002E-4</v>
      </c>
      <c r="Q403">
        <v>1.0831390000000001E-3</v>
      </c>
      <c r="R403">
        <v>3.7533850000000001E-3</v>
      </c>
      <c r="S403">
        <v>9.5939839999999998E-3</v>
      </c>
      <c r="T403">
        <v>2.1360052000000001E-2</v>
      </c>
      <c r="U403">
        <v>4.1422900999999998E-2</v>
      </c>
      <c r="V403">
        <v>6.9971294000000003E-2</v>
      </c>
      <c r="W403">
        <v>0.102954544</v>
      </c>
      <c r="X403">
        <v>0.131953561</v>
      </c>
      <c r="Y403">
        <v>0.14731572600000001</v>
      </c>
      <c r="Z403">
        <v>0.46989056299999998</v>
      </c>
    </row>
    <row r="404" spans="2:26" x14ac:dyDescent="0.2">
      <c r="B404" s="2">
        <v>1.1800000000000001E-10</v>
      </c>
      <c r="C404" s="2">
        <v>9.8199999999999992E-10</v>
      </c>
      <c r="D404" s="2">
        <v>7.9500000000000001E-9</v>
      </c>
      <c r="E404" s="2">
        <v>5.69E-8</v>
      </c>
      <c r="F404" s="2">
        <v>2.04E-7</v>
      </c>
      <c r="G404" s="2">
        <v>3.96E-7</v>
      </c>
      <c r="H404" s="2">
        <v>9.2800000000000005E-7</v>
      </c>
      <c r="I404" s="2">
        <v>2.1100000000000001E-6</v>
      </c>
      <c r="J404" s="2">
        <v>4.6399999999999996E-6</v>
      </c>
      <c r="K404" s="2">
        <v>9.9000000000000001E-6</v>
      </c>
      <c r="L404" s="2">
        <v>2.05E-5</v>
      </c>
      <c r="M404" s="2">
        <v>4.1100000000000003E-5</v>
      </c>
      <c r="N404" s="2">
        <v>7.9800000000000002E-5</v>
      </c>
      <c r="O404">
        <v>1.5046100000000001E-4</v>
      </c>
      <c r="P404">
        <v>2.74882E-4</v>
      </c>
      <c r="Q404">
        <v>8.5008000000000002E-4</v>
      </c>
      <c r="R404">
        <v>2.856071E-3</v>
      </c>
      <c r="S404">
        <v>7.1557239999999996E-3</v>
      </c>
      <c r="T404">
        <v>1.5846849999999999E-2</v>
      </c>
      <c r="U404">
        <v>3.1020045999999999E-2</v>
      </c>
      <c r="V404">
        <v>5.3673089E-2</v>
      </c>
      <c r="W404">
        <v>8.2089790999999995E-2</v>
      </c>
      <c r="X404">
        <v>0.110979571</v>
      </c>
      <c r="Y404">
        <v>0.132623461</v>
      </c>
      <c r="Z404">
        <v>0.56232035800000002</v>
      </c>
    </row>
    <row r="405" spans="2:26" x14ac:dyDescent="0.2">
      <c r="B405" s="2">
        <v>2.8899999999999998E-10</v>
      </c>
      <c r="C405" s="2">
        <v>2.0099999999999999E-9</v>
      </c>
      <c r="D405" s="2">
        <v>1.4100000000000001E-8</v>
      </c>
      <c r="E405" s="2">
        <v>8.8500000000000005E-8</v>
      </c>
      <c r="F405" s="2">
        <v>2.8799999999999998E-7</v>
      </c>
      <c r="G405" s="2">
        <v>5.2200000000000004E-7</v>
      </c>
      <c r="H405" s="2">
        <v>1.1599999999999999E-6</v>
      </c>
      <c r="I405" s="2">
        <v>2.5000000000000002E-6</v>
      </c>
      <c r="J405" s="2">
        <v>5.2599999999999996E-6</v>
      </c>
      <c r="K405" s="2">
        <v>1.0699999999999999E-5</v>
      </c>
      <c r="L405" s="2">
        <v>2.1299999999999999E-5</v>
      </c>
      <c r="M405" s="2">
        <v>4.1100000000000003E-5</v>
      </c>
      <c r="N405" s="2">
        <v>7.7200000000000006E-5</v>
      </c>
      <c r="O405">
        <v>1.4092400000000001E-4</v>
      </c>
      <c r="P405">
        <v>2.5010700000000001E-4</v>
      </c>
      <c r="Q405">
        <v>7.4830800000000005E-4</v>
      </c>
      <c r="R405">
        <v>2.4220539999999999E-3</v>
      </c>
      <c r="S405">
        <v>5.8915759999999999E-3</v>
      </c>
      <c r="T405">
        <v>1.2820811E-2</v>
      </c>
      <c r="U405">
        <v>2.4959709E-2</v>
      </c>
      <c r="V405">
        <v>4.3471721999999997E-2</v>
      </c>
      <c r="W405">
        <v>6.7736108000000003E-2</v>
      </c>
      <c r="X405">
        <v>9.4423906000000002E-2</v>
      </c>
      <c r="Y405">
        <v>0.11775888599999999</v>
      </c>
      <c r="Z405">
        <v>0.62921567300000003</v>
      </c>
    </row>
    <row r="406" spans="2:26" x14ac:dyDescent="0.2">
      <c r="B406" s="2">
        <v>2.3600000000000001E-10</v>
      </c>
      <c r="C406" s="2">
        <v>1.3600000000000001E-9</v>
      </c>
      <c r="D406" s="2">
        <v>8.2800000000000004E-9</v>
      </c>
      <c r="E406" s="2">
        <v>4.58E-8</v>
      </c>
      <c r="F406" s="2">
        <v>1.36E-7</v>
      </c>
      <c r="G406" s="2">
        <v>2.34E-7</v>
      </c>
      <c r="H406" s="2">
        <v>4.9699999999999996E-7</v>
      </c>
      <c r="I406" s="2">
        <v>1.0300000000000001E-6</v>
      </c>
      <c r="J406" s="2">
        <v>2.0899999999999999E-6</v>
      </c>
      <c r="K406" s="2">
        <v>4.1500000000000001E-6</v>
      </c>
      <c r="L406" s="2">
        <v>8.0199999999999994E-6</v>
      </c>
      <c r="M406" s="2">
        <v>1.52E-5</v>
      </c>
      <c r="N406" s="2">
        <v>2.8E-5</v>
      </c>
      <c r="O406" s="2">
        <v>5.0500000000000001E-5</v>
      </c>
      <c r="P406" s="2">
        <v>8.8900000000000006E-5</v>
      </c>
      <c r="Q406">
        <v>2.6535799999999999E-4</v>
      </c>
      <c r="R406">
        <v>8.6649100000000005E-4</v>
      </c>
      <c r="S406">
        <v>2.1640240000000001E-3</v>
      </c>
      <c r="T406">
        <v>4.9218930000000001E-3</v>
      </c>
      <c r="U406">
        <v>1.0194751E-2</v>
      </c>
      <c r="V406">
        <v>1.9230809000000001E-2</v>
      </c>
      <c r="W406">
        <v>3.3036712000000003E-2</v>
      </c>
      <c r="X406">
        <v>5.1686364999999998E-2</v>
      </c>
      <c r="Y406">
        <v>7.3643837000000004E-2</v>
      </c>
      <c r="Z406">
        <v>0.80379094399999995</v>
      </c>
    </row>
    <row r="407" spans="2:26" x14ac:dyDescent="0.2">
      <c r="B407">
        <v>1234567</v>
      </c>
    </row>
    <row r="408" spans="2:26" x14ac:dyDescent="0.2">
      <c r="B408" t="s">
        <v>49</v>
      </c>
    </row>
    <row r="409" spans="2:26" x14ac:dyDescent="0.2">
      <c r="B409" t="s">
        <v>51</v>
      </c>
    </row>
    <row r="410" spans="2:26" x14ac:dyDescent="0.2">
      <c r="B410" t="s">
        <v>49</v>
      </c>
    </row>
    <row r="411" spans="2:26" x14ac:dyDescent="0.2">
      <c r="B411">
        <v>1234567</v>
      </c>
    </row>
  </sheetData>
  <conditionalFormatting sqref="P46:P72">
    <cfRule type="colorScale" priority="26">
      <colorScale>
        <cfvo type="min"/>
        <cfvo type="max"/>
        <color rgb="FFFCFCFF"/>
        <color rgb="FFF8696B"/>
      </colorScale>
    </cfRule>
  </conditionalFormatting>
  <conditionalFormatting sqref="O46:O72">
    <cfRule type="colorScale" priority="25">
      <colorScale>
        <cfvo type="min"/>
        <cfvo type="max"/>
        <color rgb="FFFCFCFF"/>
        <color rgb="FFF8696B"/>
      </colorScale>
    </cfRule>
  </conditionalFormatting>
  <conditionalFormatting sqref="P73:P74">
    <cfRule type="colorScale" priority="24">
      <colorScale>
        <cfvo type="min"/>
        <cfvo type="max"/>
        <color rgb="FFFCFCFF"/>
        <color rgb="FFF8696B"/>
      </colorScale>
    </cfRule>
  </conditionalFormatting>
  <conditionalFormatting sqref="O46:O74">
    <cfRule type="colorScale" priority="23">
      <colorScale>
        <cfvo type="min"/>
        <cfvo type="max"/>
        <color rgb="FFFCFCFF"/>
        <color rgb="FFF8696B"/>
      </colorScale>
    </cfRule>
  </conditionalFormatting>
  <conditionalFormatting sqref="N46:N72">
    <cfRule type="colorScale" priority="22">
      <colorScale>
        <cfvo type="min"/>
        <cfvo type="max"/>
        <color rgb="FFFCFCFF"/>
        <color rgb="FFF8696B"/>
      </colorScale>
    </cfRule>
  </conditionalFormatting>
  <conditionalFormatting sqref="N46:N74">
    <cfRule type="colorScale" priority="21">
      <colorScale>
        <cfvo type="min"/>
        <cfvo type="max"/>
        <color rgb="FFFCFCFF"/>
        <color rgb="FFF8696B"/>
      </colorScale>
    </cfRule>
  </conditionalFormatting>
  <conditionalFormatting sqref="M46:M7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46:M74">
    <cfRule type="colorScale" priority="19">
      <colorScale>
        <cfvo type="min"/>
        <cfvo type="max"/>
        <color rgb="FFFCFCFF"/>
        <color rgb="FFF8696B"/>
      </colorScale>
    </cfRule>
  </conditionalFormatting>
  <conditionalFormatting sqref="L46:L72">
    <cfRule type="colorScale" priority="18">
      <colorScale>
        <cfvo type="min"/>
        <cfvo type="max"/>
        <color rgb="FFFCFCFF"/>
        <color rgb="FFF8696B"/>
      </colorScale>
    </cfRule>
  </conditionalFormatting>
  <conditionalFormatting sqref="L46:L74">
    <cfRule type="colorScale" priority="17">
      <colorScale>
        <cfvo type="min"/>
        <cfvo type="max"/>
        <color rgb="FFFCFCFF"/>
        <color rgb="FFF8696B"/>
      </colorScale>
    </cfRule>
  </conditionalFormatting>
  <conditionalFormatting sqref="K46:K72">
    <cfRule type="colorScale" priority="16">
      <colorScale>
        <cfvo type="min"/>
        <cfvo type="max"/>
        <color rgb="FFFCFCFF"/>
        <color rgb="FFF8696B"/>
      </colorScale>
    </cfRule>
  </conditionalFormatting>
  <conditionalFormatting sqref="K46:K74">
    <cfRule type="colorScale" priority="15">
      <colorScale>
        <cfvo type="min"/>
        <cfvo type="max"/>
        <color rgb="FFFCFCFF"/>
        <color rgb="FFF8696B"/>
      </colorScale>
    </cfRule>
  </conditionalFormatting>
  <conditionalFormatting sqref="D46:D72">
    <cfRule type="colorScale" priority="14">
      <colorScale>
        <cfvo type="min"/>
        <cfvo type="max"/>
        <color rgb="FFFCFCFF"/>
        <color rgb="FFF8696B"/>
      </colorScale>
    </cfRule>
  </conditionalFormatting>
  <conditionalFormatting sqref="D46:D74">
    <cfRule type="colorScale" priority="13">
      <colorScale>
        <cfvo type="min"/>
        <cfvo type="max"/>
        <color rgb="FFFCFCFF"/>
        <color rgb="FFF8696B"/>
      </colorScale>
    </cfRule>
  </conditionalFormatting>
  <conditionalFormatting sqref="E46:E72">
    <cfRule type="colorScale" priority="12">
      <colorScale>
        <cfvo type="min"/>
        <cfvo type="max"/>
        <color rgb="FFFCFCFF"/>
        <color rgb="FFF8696B"/>
      </colorScale>
    </cfRule>
  </conditionalFormatting>
  <conditionalFormatting sqref="E46:E74">
    <cfRule type="colorScale" priority="11">
      <colorScale>
        <cfvo type="min"/>
        <cfvo type="max"/>
        <color rgb="FFFCFCFF"/>
        <color rgb="FFF8696B"/>
      </colorScale>
    </cfRule>
  </conditionalFormatting>
  <conditionalFormatting sqref="F46:F72">
    <cfRule type="colorScale" priority="10">
      <colorScale>
        <cfvo type="min"/>
        <cfvo type="max"/>
        <color rgb="FFFCFCFF"/>
        <color rgb="FFF8696B"/>
      </colorScale>
    </cfRule>
  </conditionalFormatting>
  <conditionalFormatting sqref="F46:F74">
    <cfRule type="colorScale" priority="9">
      <colorScale>
        <cfvo type="min"/>
        <cfvo type="max"/>
        <color rgb="FFFCFCFF"/>
        <color rgb="FFF8696B"/>
      </colorScale>
    </cfRule>
  </conditionalFormatting>
  <conditionalFormatting sqref="G46:G72">
    <cfRule type="colorScale" priority="8">
      <colorScale>
        <cfvo type="min"/>
        <cfvo type="max"/>
        <color rgb="FFFCFCFF"/>
        <color rgb="FFF8696B"/>
      </colorScale>
    </cfRule>
  </conditionalFormatting>
  <conditionalFormatting sqref="G46:G74">
    <cfRule type="colorScale" priority="7">
      <colorScale>
        <cfvo type="min"/>
        <cfvo type="max"/>
        <color rgb="FFFCFCFF"/>
        <color rgb="FFF8696B"/>
      </colorScale>
    </cfRule>
  </conditionalFormatting>
  <conditionalFormatting sqref="H46:H72">
    <cfRule type="colorScale" priority="6">
      <colorScale>
        <cfvo type="min"/>
        <cfvo type="max"/>
        <color rgb="FFFCFCFF"/>
        <color rgb="FFF8696B"/>
      </colorScale>
    </cfRule>
  </conditionalFormatting>
  <conditionalFormatting sqref="H46:H74">
    <cfRule type="colorScale" priority="5">
      <colorScale>
        <cfvo type="min"/>
        <cfvo type="max"/>
        <color rgb="FFFCFCFF"/>
        <color rgb="FFF8696B"/>
      </colorScale>
    </cfRule>
  </conditionalFormatting>
  <conditionalFormatting sqref="I46:I72">
    <cfRule type="colorScale" priority="4">
      <colorScale>
        <cfvo type="min"/>
        <cfvo type="max"/>
        <color rgb="FFFCFCFF"/>
        <color rgb="FFF8696B"/>
      </colorScale>
    </cfRule>
  </conditionalFormatting>
  <conditionalFormatting sqref="I46:I74">
    <cfRule type="colorScale" priority="3">
      <colorScale>
        <cfvo type="min"/>
        <cfvo type="max"/>
        <color rgb="FFFCFCFF"/>
        <color rgb="FFF8696B"/>
      </colorScale>
    </cfRule>
  </conditionalFormatting>
  <conditionalFormatting sqref="J46:J72">
    <cfRule type="colorScale" priority="2">
      <colorScale>
        <cfvo type="min"/>
        <cfvo type="max"/>
        <color rgb="FFFCFCFF"/>
        <color rgb="FFF8696B"/>
      </colorScale>
    </cfRule>
  </conditionalFormatting>
  <conditionalFormatting sqref="J46:J7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A5EE8-4CB8-C849-A90B-F67064182848}">
  <dimension ref="B4:AH138"/>
  <sheetViews>
    <sheetView topLeftCell="G64" zoomScale="113" workbookViewId="0">
      <selection activeCell="I79" sqref="I79:X97"/>
    </sheetView>
  </sheetViews>
  <sheetFormatPr baseColWidth="10" defaultRowHeight="16" x14ac:dyDescent="0.2"/>
  <cols>
    <col min="5" max="5" width="11" bestFit="1" customWidth="1"/>
    <col min="7" max="7" width="11" bestFit="1" customWidth="1"/>
    <col min="9" max="9" width="11.6640625" bestFit="1" customWidth="1"/>
    <col min="11" max="11" width="12.6640625" bestFit="1" customWidth="1"/>
    <col min="13" max="13" width="13.6640625" bestFit="1" customWidth="1"/>
    <col min="15" max="15" width="12.6640625" bestFit="1" customWidth="1"/>
    <col min="17" max="17" width="12.6640625" bestFit="1" customWidth="1"/>
    <col min="19" max="19" width="11.6640625" bestFit="1" customWidth="1"/>
    <col min="21" max="21" width="11.6640625" bestFit="1" customWidth="1"/>
    <col min="23" max="23" width="11.6640625" bestFit="1" customWidth="1"/>
    <col min="25" max="25" width="11" bestFit="1" customWidth="1"/>
    <col min="27" max="27" width="11" bestFit="1" customWidth="1"/>
    <col min="29" max="29" width="11" bestFit="1" customWidth="1"/>
    <col min="31" max="31" width="11" bestFit="1" customWidth="1"/>
    <col min="33" max="33" width="11" bestFit="1" customWidth="1"/>
  </cols>
  <sheetData>
    <row r="4" spans="3:34" x14ac:dyDescent="0.2">
      <c r="C4">
        <v>1979</v>
      </c>
      <c r="D4" t="s">
        <v>52</v>
      </c>
      <c r="E4" s="8">
        <v>101.4</v>
      </c>
      <c r="F4" s="8" t="s">
        <v>52</v>
      </c>
      <c r="G4" s="8">
        <v>543</v>
      </c>
      <c r="H4" s="8" t="s">
        <v>52</v>
      </c>
      <c r="I4" s="8">
        <v>719.8</v>
      </c>
      <c r="J4" s="8" t="s">
        <v>52</v>
      </c>
      <c r="K4" s="8">
        <v>420.1</v>
      </c>
      <c r="L4" s="8" t="s">
        <v>52</v>
      </c>
      <c r="M4" s="8">
        <v>392.5</v>
      </c>
      <c r="N4" s="8" t="s">
        <v>52</v>
      </c>
      <c r="O4" s="8">
        <v>215.5</v>
      </c>
      <c r="P4" s="8" t="s">
        <v>52</v>
      </c>
      <c r="Q4" s="8">
        <v>56.3</v>
      </c>
      <c r="R4" s="8" t="s">
        <v>52</v>
      </c>
      <c r="S4" s="8">
        <v>25.7</v>
      </c>
      <c r="T4" s="8" t="s">
        <v>52</v>
      </c>
      <c r="U4" s="8">
        <v>35.9</v>
      </c>
      <c r="V4" s="8" t="s">
        <v>52</v>
      </c>
      <c r="W4" s="8">
        <v>27.5</v>
      </c>
      <c r="X4" s="8" t="s">
        <v>52</v>
      </c>
      <c r="Y4" s="8">
        <v>17.600000000000001</v>
      </c>
      <c r="Z4" s="8" t="s">
        <v>52</v>
      </c>
      <c r="AA4" s="8">
        <v>7.9</v>
      </c>
      <c r="AB4" s="8" t="s">
        <v>52</v>
      </c>
      <c r="AC4" s="8">
        <v>3</v>
      </c>
      <c r="AD4" s="8" t="s">
        <v>52</v>
      </c>
      <c r="AE4" s="8">
        <v>1.1000000000000001</v>
      </c>
      <c r="AF4" s="8" t="s">
        <v>52</v>
      </c>
      <c r="AG4" s="8">
        <v>2567</v>
      </c>
      <c r="AH4" t="s">
        <v>53</v>
      </c>
    </row>
    <row r="5" spans="3:34" x14ac:dyDescent="0.2">
      <c r="C5">
        <v>1980</v>
      </c>
      <c r="D5" t="s">
        <v>52</v>
      </c>
      <c r="E5" s="8">
        <v>9.8000000000000007</v>
      </c>
      <c r="F5" s="8" t="s">
        <v>52</v>
      </c>
      <c r="G5" s="8">
        <v>462.2</v>
      </c>
      <c r="H5" s="8" t="s">
        <v>52</v>
      </c>
      <c r="I5" s="8">
        <v>822.9</v>
      </c>
      <c r="J5" s="8" t="s">
        <v>52</v>
      </c>
      <c r="K5" s="8">
        <v>443.3</v>
      </c>
      <c r="L5" s="8" t="s">
        <v>52</v>
      </c>
      <c r="M5" s="8">
        <v>252.1</v>
      </c>
      <c r="N5" s="8" t="s">
        <v>52</v>
      </c>
      <c r="O5" s="8">
        <v>210.9</v>
      </c>
      <c r="P5" s="8" t="s">
        <v>52</v>
      </c>
      <c r="Q5" s="8">
        <v>83.7</v>
      </c>
      <c r="R5" s="8" t="s">
        <v>52</v>
      </c>
      <c r="S5" s="8">
        <v>37.6</v>
      </c>
      <c r="T5" s="8" t="s">
        <v>52</v>
      </c>
      <c r="U5" s="8">
        <v>21.7</v>
      </c>
      <c r="V5" s="8" t="s">
        <v>52</v>
      </c>
      <c r="W5" s="8">
        <v>23.9</v>
      </c>
      <c r="X5" s="8" t="s">
        <v>52</v>
      </c>
      <c r="Y5" s="8">
        <v>25.4</v>
      </c>
      <c r="Z5" s="8" t="s">
        <v>52</v>
      </c>
      <c r="AA5" s="8">
        <v>15.9</v>
      </c>
      <c r="AB5" s="8" t="s">
        <v>52</v>
      </c>
      <c r="AC5" s="8">
        <v>7.7</v>
      </c>
      <c r="AD5" s="8" t="s">
        <v>52</v>
      </c>
      <c r="AE5" s="8">
        <v>3.7</v>
      </c>
      <c r="AF5" s="8" t="s">
        <v>52</v>
      </c>
      <c r="AG5" s="8">
        <v>2421</v>
      </c>
      <c r="AH5" t="s">
        <v>53</v>
      </c>
    </row>
    <row r="6" spans="3:34" x14ac:dyDescent="0.2">
      <c r="C6">
        <v>1981</v>
      </c>
      <c r="D6" t="s">
        <v>52</v>
      </c>
      <c r="E6" s="8">
        <v>0.6</v>
      </c>
      <c r="F6" s="8" t="s">
        <v>52</v>
      </c>
      <c r="G6" s="8">
        <v>72.2</v>
      </c>
      <c r="H6" s="8" t="s">
        <v>52</v>
      </c>
      <c r="I6" s="8">
        <v>1012.7</v>
      </c>
      <c r="J6" s="8" t="s">
        <v>52</v>
      </c>
      <c r="K6" s="8">
        <v>637.9</v>
      </c>
      <c r="L6" s="8" t="s">
        <v>52</v>
      </c>
      <c r="M6" s="8">
        <v>227</v>
      </c>
      <c r="N6" s="8" t="s">
        <v>52</v>
      </c>
      <c r="O6" s="8">
        <v>102.9</v>
      </c>
      <c r="P6" s="8" t="s">
        <v>52</v>
      </c>
      <c r="Q6" s="8">
        <v>51.7</v>
      </c>
      <c r="R6" s="8" t="s">
        <v>52</v>
      </c>
      <c r="S6" s="8">
        <v>29.6</v>
      </c>
      <c r="T6" s="8" t="s">
        <v>52</v>
      </c>
      <c r="U6" s="8">
        <v>16.100000000000001</v>
      </c>
      <c r="V6" s="8" t="s">
        <v>52</v>
      </c>
      <c r="W6" s="8">
        <v>9.3000000000000007</v>
      </c>
      <c r="X6" s="8" t="s">
        <v>52</v>
      </c>
      <c r="Y6" s="8">
        <v>7.5</v>
      </c>
      <c r="Z6" s="8" t="s">
        <v>52</v>
      </c>
      <c r="AA6" s="8">
        <v>4.5999999999999996</v>
      </c>
      <c r="AB6" s="8" t="s">
        <v>52</v>
      </c>
      <c r="AC6" s="8">
        <v>1.5</v>
      </c>
      <c r="AD6" s="8" t="s">
        <v>52</v>
      </c>
      <c r="AE6" s="8">
        <v>1</v>
      </c>
      <c r="AF6" s="8" t="s">
        <v>52</v>
      </c>
      <c r="AG6" s="8">
        <v>2175</v>
      </c>
      <c r="AH6" t="s">
        <v>53</v>
      </c>
    </row>
    <row r="7" spans="3:34" x14ac:dyDescent="0.2">
      <c r="C7">
        <v>1982</v>
      </c>
      <c r="D7" t="s">
        <v>52</v>
      </c>
      <c r="E7" s="8">
        <v>4.7</v>
      </c>
      <c r="F7" s="8" t="s">
        <v>52</v>
      </c>
      <c r="G7" s="8">
        <v>25.3</v>
      </c>
      <c r="H7" s="8" t="s">
        <v>52</v>
      </c>
      <c r="I7" s="8">
        <v>161.4</v>
      </c>
      <c r="J7" s="8" t="s">
        <v>52</v>
      </c>
      <c r="K7" s="8">
        <v>1172.2</v>
      </c>
      <c r="L7" s="8" t="s">
        <v>52</v>
      </c>
      <c r="M7" s="8">
        <v>422.3</v>
      </c>
      <c r="N7" s="8" t="s">
        <v>52</v>
      </c>
      <c r="O7" s="8">
        <v>103.7</v>
      </c>
      <c r="P7" s="8" t="s">
        <v>52</v>
      </c>
      <c r="Q7" s="8">
        <v>36</v>
      </c>
      <c r="R7" s="8" t="s">
        <v>52</v>
      </c>
      <c r="S7" s="8">
        <v>36</v>
      </c>
      <c r="T7" s="8" t="s">
        <v>52</v>
      </c>
      <c r="U7" s="8">
        <v>21.5</v>
      </c>
      <c r="V7" s="8" t="s">
        <v>52</v>
      </c>
      <c r="W7" s="8">
        <v>9.1</v>
      </c>
      <c r="X7" s="8" t="s">
        <v>52</v>
      </c>
      <c r="Y7" s="8">
        <v>5.4</v>
      </c>
      <c r="Z7" s="8" t="s">
        <v>52</v>
      </c>
      <c r="AA7" s="8">
        <v>3.2</v>
      </c>
      <c r="AB7" s="8" t="s">
        <v>52</v>
      </c>
      <c r="AC7" s="8">
        <v>1.9</v>
      </c>
      <c r="AD7" s="8" t="s">
        <v>52</v>
      </c>
      <c r="AE7" s="8">
        <v>1</v>
      </c>
      <c r="AF7" s="8" t="s">
        <v>52</v>
      </c>
      <c r="AG7" s="8">
        <v>2004</v>
      </c>
      <c r="AH7" t="s">
        <v>53</v>
      </c>
    </row>
    <row r="8" spans="3:34" x14ac:dyDescent="0.2">
      <c r="C8">
        <v>1983</v>
      </c>
      <c r="D8" t="s">
        <v>52</v>
      </c>
      <c r="E8" s="8">
        <v>5.0999999999999996</v>
      </c>
      <c r="F8" s="8" t="s">
        <v>52</v>
      </c>
      <c r="G8" s="8">
        <v>118.6</v>
      </c>
      <c r="H8" s="8" t="s">
        <v>52</v>
      </c>
      <c r="I8" s="8">
        <v>157.80000000000001</v>
      </c>
      <c r="J8" s="8" t="s">
        <v>52</v>
      </c>
      <c r="K8" s="8">
        <v>312.89999999999998</v>
      </c>
      <c r="L8" s="8" t="s">
        <v>52</v>
      </c>
      <c r="M8" s="8">
        <v>816.8</v>
      </c>
      <c r="N8" s="8" t="s">
        <v>52</v>
      </c>
      <c r="O8" s="8">
        <v>218.2</v>
      </c>
      <c r="P8" s="8" t="s">
        <v>52</v>
      </c>
      <c r="Q8" s="8">
        <v>41.4</v>
      </c>
      <c r="R8" s="8" t="s">
        <v>52</v>
      </c>
      <c r="S8" s="8">
        <v>24.7</v>
      </c>
      <c r="T8" s="8" t="s">
        <v>52</v>
      </c>
      <c r="U8" s="8">
        <v>19.8</v>
      </c>
      <c r="V8" s="8" t="s">
        <v>52</v>
      </c>
      <c r="W8" s="8">
        <v>11.1</v>
      </c>
      <c r="X8" s="8" t="s">
        <v>52</v>
      </c>
      <c r="Y8" s="8">
        <v>7.6</v>
      </c>
      <c r="Z8" s="8" t="s">
        <v>52</v>
      </c>
      <c r="AA8" s="8">
        <v>4.9000000000000004</v>
      </c>
      <c r="AB8" s="8" t="s">
        <v>52</v>
      </c>
      <c r="AC8" s="8">
        <v>3.5</v>
      </c>
      <c r="AD8" s="8" t="s">
        <v>52</v>
      </c>
      <c r="AE8" s="8">
        <v>2.1</v>
      </c>
      <c r="AF8" s="8" t="s">
        <v>52</v>
      </c>
      <c r="AG8" s="8">
        <v>1745</v>
      </c>
      <c r="AH8" t="s">
        <v>53</v>
      </c>
    </row>
    <row r="9" spans="3:34" x14ac:dyDescent="0.2">
      <c r="C9">
        <v>1984</v>
      </c>
      <c r="D9" t="s">
        <v>52</v>
      </c>
      <c r="E9" s="8">
        <v>2.1</v>
      </c>
      <c r="F9" s="8" t="s">
        <v>52</v>
      </c>
      <c r="G9" s="8">
        <v>45.8</v>
      </c>
      <c r="H9" s="8" t="s">
        <v>52</v>
      </c>
      <c r="I9" s="8">
        <v>88.6</v>
      </c>
      <c r="J9" s="8" t="s">
        <v>52</v>
      </c>
      <c r="K9" s="8">
        <v>430.4</v>
      </c>
      <c r="L9" s="8" t="s">
        <v>52</v>
      </c>
      <c r="M9" s="8">
        <v>491.4</v>
      </c>
      <c r="N9" s="8" t="s">
        <v>52</v>
      </c>
      <c r="O9" s="8">
        <v>653.6</v>
      </c>
      <c r="P9" s="8" t="s">
        <v>52</v>
      </c>
      <c r="Q9" s="8">
        <v>133.69999999999999</v>
      </c>
      <c r="R9" s="8" t="s">
        <v>52</v>
      </c>
      <c r="S9" s="8">
        <v>35.5</v>
      </c>
      <c r="T9" s="8" t="s">
        <v>52</v>
      </c>
      <c r="U9" s="8">
        <v>25.1</v>
      </c>
      <c r="V9" s="8" t="s">
        <v>52</v>
      </c>
      <c r="W9" s="8">
        <v>15.6</v>
      </c>
      <c r="X9" s="8" t="s">
        <v>52</v>
      </c>
      <c r="Y9" s="8">
        <v>7.1</v>
      </c>
      <c r="Z9" s="8" t="s">
        <v>52</v>
      </c>
      <c r="AA9" s="8">
        <v>2.5</v>
      </c>
      <c r="AB9" s="8" t="s">
        <v>52</v>
      </c>
      <c r="AC9" s="8">
        <v>2.9</v>
      </c>
      <c r="AD9" s="8" t="s">
        <v>52</v>
      </c>
      <c r="AE9" s="8">
        <v>3.7</v>
      </c>
      <c r="AF9" s="8" t="s">
        <v>52</v>
      </c>
      <c r="AG9" s="8">
        <v>1938</v>
      </c>
      <c r="AH9" t="s">
        <v>53</v>
      </c>
    </row>
    <row r="10" spans="3:34" x14ac:dyDescent="0.2">
      <c r="C10">
        <v>1985</v>
      </c>
      <c r="D10" t="s">
        <v>52</v>
      </c>
      <c r="E10" s="8">
        <v>2.6</v>
      </c>
      <c r="F10" s="8" t="s">
        <v>52</v>
      </c>
      <c r="G10" s="8">
        <v>55.2</v>
      </c>
      <c r="H10" s="8" t="s">
        <v>52</v>
      </c>
      <c r="I10" s="8">
        <v>381.2</v>
      </c>
      <c r="J10" s="8" t="s">
        <v>52</v>
      </c>
      <c r="K10" s="8">
        <v>121.7</v>
      </c>
      <c r="L10" s="8" t="s">
        <v>52</v>
      </c>
      <c r="M10" s="8">
        <v>365.7</v>
      </c>
      <c r="N10" s="8" t="s">
        <v>52</v>
      </c>
      <c r="O10" s="8">
        <v>321.5</v>
      </c>
      <c r="P10" s="8" t="s">
        <v>52</v>
      </c>
      <c r="Q10" s="8">
        <v>443.2</v>
      </c>
      <c r="R10" s="8" t="s">
        <v>52</v>
      </c>
      <c r="S10" s="8">
        <v>112.5</v>
      </c>
      <c r="T10" s="8" t="s">
        <v>52</v>
      </c>
      <c r="U10" s="8">
        <v>36.6</v>
      </c>
      <c r="V10" s="8" t="s">
        <v>52</v>
      </c>
      <c r="W10" s="8">
        <v>25.8</v>
      </c>
      <c r="X10" s="8" t="s">
        <v>52</v>
      </c>
      <c r="Y10" s="8">
        <v>24.8</v>
      </c>
      <c r="Z10" s="8" t="s">
        <v>52</v>
      </c>
      <c r="AA10" s="8">
        <v>10.7</v>
      </c>
      <c r="AB10" s="8" t="s">
        <v>52</v>
      </c>
      <c r="AC10" s="8">
        <v>9.4</v>
      </c>
      <c r="AD10" s="8" t="s">
        <v>52</v>
      </c>
      <c r="AE10" s="8">
        <v>9.1</v>
      </c>
      <c r="AF10" s="8" t="s">
        <v>52</v>
      </c>
      <c r="AG10" s="8">
        <v>1920</v>
      </c>
      <c r="AH10" t="s">
        <v>53</v>
      </c>
    </row>
    <row r="11" spans="3:34" x14ac:dyDescent="0.2">
      <c r="C11">
        <v>1986</v>
      </c>
      <c r="D11" t="s">
        <v>52</v>
      </c>
      <c r="E11" s="8">
        <v>3.1</v>
      </c>
      <c r="F11" s="8" t="s">
        <v>52</v>
      </c>
      <c r="G11" s="8">
        <v>86</v>
      </c>
      <c r="H11" s="8" t="s">
        <v>52</v>
      </c>
      <c r="I11" s="8">
        <v>92.3</v>
      </c>
      <c r="J11" s="8" t="s">
        <v>52</v>
      </c>
      <c r="K11" s="8">
        <v>748.6</v>
      </c>
      <c r="L11" s="8" t="s">
        <v>52</v>
      </c>
      <c r="M11" s="8">
        <v>214.1</v>
      </c>
      <c r="N11" s="8" t="s">
        <v>52</v>
      </c>
      <c r="O11" s="8">
        <v>378.1</v>
      </c>
      <c r="P11" s="8" t="s">
        <v>52</v>
      </c>
      <c r="Q11" s="8">
        <v>221.9</v>
      </c>
      <c r="R11" s="8" t="s">
        <v>52</v>
      </c>
      <c r="S11" s="8">
        <v>214.3</v>
      </c>
      <c r="T11" s="8" t="s">
        <v>52</v>
      </c>
      <c r="U11" s="8">
        <v>59.7</v>
      </c>
      <c r="V11" s="8" t="s">
        <v>52</v>
      </c>
      <c r="W11" s="8">
        <v>15.2</v>
      </c>
      <c r="X11" s="8" t="s">
        <v>52</v>
      </c>
      <c r="Y11" s="8">
        <v>3.3</v>
      </c>
      <c r="Z11" s="8" t="s">
        <v>52</v>
      </c>
      <c r="AA11" s="8">
        <v>2.6</v>
      </c>
      <c r="AB11" s="8" t="s">
        <v>52</v>
      </c>
      <c r="AC11" s="8">
        <v>0.3</v>
      </c>
      <c r="AD11" s="8" t="s">
        <v>52</v>
      </c>
      <c r="AE11" s="8">
        <v>1.2</v>
      </c>
      <c r="AF11" s="8" t="s">
        <v>52</v>
      </c>
      <c r="AG11" s="8">
        <v>2041</v>
      </c>
      <c r="AH11" t="s">
        <v>53</v>
      </c>
    </row>
    <row r="12" spans="3:34" x14ac:dyDescent="0.2">
      <c r="C12">
        <v>1987</v>
      </c>
      <c r="D12" t="s">
        <v>52</v>
      </c>
      <c r="E12" s="8" t="s">
        <v>54</v>
      </c>
      <c r="F12" s="8" t="s">
        <v>52</v>
      </c>
      <c r="G12" s="8">
        <v>19.8</v>
      </c>
      <c r="H12" s="8" t="s">
        <v>52</v>
      </c>
      <c r="I12" s="8">
        <v>111.5</v>
      </c>
      <c r="J12" s="8" t="s">
        <v>52</v>
      </c>
      <c r="K12" s="8">
        <v>77.599999999999994</v>
      </c>
      <c r="L12" s="8" t="s">
        <v>52</v>
      </c>
      <c r="M12" s="8">
        <v>413.4</v>
      </c>
      <c r="N12" s="8" t="s">
        <v>52</v>
      </c>
      <c r="O12" s="8">
        <v>138.80000000000001</v>
      </c>
      <c r="P12" s="8" t="s">
        <v>52</v>
      </c>
      <c r="Q12" s="8">
        <v>122.4</v>
      </c>
      <c r="R12" s="8" t="s">
        <v>52</v>
      </c>
      <c r="S12" s="8">
        <v>90.6</v>
      </c>
      <c r="T12" s="8" t="s">
        <v>52</v>
      </c>
      <c r="U12" s="8">
        <v>247.2</v>
      </c>
      <c r="V12" s="8" t="s">
        <v>52</v>
      </c>
      <c r="W12" s="8">
        <v>54.1</v>
      </c>
      <c r="X12" s="8" t="s">
        <v>52</v>
      </c>
      <c r="Y12" s="8">
        <v>38.700000000000003</v>
      </c>
      <c r="Z12" s="8" t="s">
        <v>52</v>
      </c>
      <c r="AA12" s="8">
        <v>21.4</v>
      </c>
      <c r="AB12" s="8" t="s">
        <v>52</v>
      </c>
      <c r="AC12" s="8">
        <v>28.9</v>
      </c>
      <c r="AD12" s="8" t="s">
        <v>52</v>
      </c>
      <c r="AE12" s="8">
        <v>14.1</v>
      </c>
      <c r="AF12" s="8" t="s">
        <v>52</v>
      </c>
      <c r="AG12" s="8">
        <v>1379</v>
      </c>
      <c r="AH12" t="s">
        <v>53</v>
      </c>
    </row>
    <row r="13" spans="3:34" x14ac:dyDescent="0.2">
      <c r="C13">
        <v>1988</v>
      </c>
      <c r="D13" t="s">
        <v>52</v>
      </c>
      <c r="E13" s="8" t="s">
        <v>54</v>
      </c>
      <c r="F13" s="8" t="s">
        <v>52</v>
      </c>
      <c r="G13" s="8">
        <v>10.7</v>
      </c>
      <c r="H13" s="8" t="s">
        <v>52</v>
      </c>
      <c r="I13" s="8">
        <v>454</v>
      </c>
      <c r="J13" s="8" t="s">
        <v>52</v>
      </c>
      <c r="K13" s="8">
        <v>421.6</v>
      </c>
      <c r="L13" s="8" t="s">
        <v>52</v>
      </c>
      <c r="M13" s="8">
        <v>252.1</v>
      </c>
      <c r="N13" s="8" t="s">
        <v>52</v>
      </c>
      <c r="O13" s="8">
        <v>544.29999999999995</v>
      </c>
      <c r="P13" s="8" t="s">
        <v>52</v>
      </c>
      <c r="Q13" s="8">
        <v>224.8</v>
      </c>
      <c r="R13" s="8" t="s">
        <v>52</v>
      </c>
      <c r="S13" s="8">
        <v>104.9</v>
      </c>
      <c r="T13" s="8" t="s">
        <v>52</v>
      </c>
      <c r="U13" s="8">
        <v>39.200000000000003</v>
      </c>
      <c r="V13" s="8" t="s">
        <v>52</v>
      </c>
      <c r="W13" s="8">
        <v>96.8</v>
      </c>
      <c r="X13" s="8" t="s">
        <v>52</v>
      </c>
      <c r="Y13" s="8">
        <v>18.2</v>
      </c>
      <c r="Z13" s="8" t="s">
        <v>52</v>
      </c>
      <c r="AA13" s="8">
        <v>10.199999999999999</v>
      </c>
      <c r="AB13" s="8" t="s">
        <v>52</v>
      </c>
      <c r="AC13" s="8">
        <v>3.8</v>
      </c>
      <c r="AD13" s="8" t="s">
        <v>52</v>
      </c>
      <c r="AE13" s="8">
        <v>11.7</v>
      </c>
      <c r="AF13" s="8" t="s">
        <v>52</v>
      </c>
      <c r="AG13" s="8">
        <v>2192</v>
      </c>
      <c r="AH13" t="s">
        <v>53</v>
      </c>
    </row>
    <row r="14" spans="3:34" x14ac:dyDescent="0.2">
      <c r="C14">
        <v>1989</v>
      </c>
      <c r="D14" t="s">
        <v>52</v>
      </c>
      <c r="E14" s="8" t="s">
        <v>54</v>
      </c>
      <c r="F14" s="8" t="s">
        <v>52</v>
      </c>
      <c r="G14" s="8">
        <v>4.8</v>
      </c>
      <c r="H14" s="8" t="s">
        <v>52</v>
      </c>
      <c r="I14" s="8">
        <v>55.1</v>
      </c>
      <c r="J14" s="8" t="s">
        <v>52</v>
      </c>
      <c r="K14" s="8">
        <v>149</v>
      </c>
      <c r="L14" s="8" t="s">
        <v>52</v>
      </c>
      <c r="M14" s="8">
        <v>451.1</v>
      </c>
      <c r="N14" s="8" t="s">
        <v>52</v>
      </c>
      <c r="O14" s="8">
        <v>166.7</v>
      </c>
      <c r="P14" s="8" t="s">
        <v>52</v>
      </c>
      <c r="Q14" s="8">
        <v>572.20000000000005</v>
      </c>
      <c r="R14" s="8" t="s">
        <v>52</v>
      </c>
      <c r="S14" s="8">
        <v>96.3</v>
      </c>
      <c r="T14" s="8" t="s">
        <v>52</v>
      </c>
      <c r="U14" s="8">
        <v>103.8</v>
      </c>
      <c r="V14" s="8" t="s">
        <v>52</v>
      </c>
      <c r="W14" s="8">
        <v>32.4</v>
      </c>
      <c r="X14" s="8" t="s">
        <v>52</v>
      </c>
      <c r="Y14" s="8">
        <v>129</v>
      </c>
      <c r="Z14" s="8" t="s">
        <v>52</v>
      </c>
      <c r="AA14" s="8">
        <v>10.9</v>
      </c>
      <c r="AB14" s="8" t="s">
        <v>52</v>
      </c>
      <c r="AC14" s="8">
        <v>4</v>
      </c>
      <c r="AD14" s="8" t="s">
        <v>52</v>
      </c>
      <c r="AE14" s="8">
        <v>8.5</v>
      </c>
      <c r="AF14" s="8" t="s">
        <v>52</v>
      </c>
      <c r="AG14" s="8">
        <v>1784</v>
      </c>
      <c r="AH14" t="s">
        <v>53</v>
      </c>
    </row>
    <row r="15" spans="3:34" x14ac:dyDescent="0.2">
      <c r="C15">
        <v>1990</v>
      </c>
      <c r="D15" t="s">
        <v>52</v>
      </c>
      <c r="E15" s="8">
        <v>1.3</v>
      </c>
      <c r="F15" s="8" t="s">
        <v>52</v>
      </c>
      <c r="G15" s="8">
        <v>33</v>
      </c>
      <c r="H15" s="8" t="s">
        <v>52</v>
      </c>
      <c r="I15" s="8">
        <v>57</v>
      </c>
      <c r="J15" s="8" t="s">
        <v>52</v>
      </c>
      <c r="K15" s="8">
        <v>219.5</v>
      </c>
      <c r="L15" s="8" t="s">
        <v>52</v>
      </c>
      <c r="M15" s="8">
        <v>200.7</v>
      </c>
      <c r="N15" s="8" t="s">
        <v>52</v>
      </c>
      <c r="O15" s="8">
        <v>477.7</v>
      </c>
      <c r="P15" s="8" t="s">
        <v>52</v>
      </c>
      <c r="Q15" s="8">
        <v>129.19999999999999</v>
      </c>
      <c r="R15" s="8" t="s">
        <v>52</v>
      </c>
      <c r="S15" s="8">
        <v>368.4</v>
      </c>
      <c r="T15" s="8" t="s">
        <v>52</v>
      </c>
      <c r="U15" s="8">
        <v>65.7</v>
      </c>
      <c r="V15" s="8" t="s">
        <v>52</v>
      </c>
      <c r="W15" s="8">
        <v>101.9</v>
      </c>
      <c r="X15" s="8" t="s">
        <v>52</v>
      </c>
      <c r="Y15" s="8">
        <v>9</v>
      </c>
      <c r="Z15" s="8" t="s">
        <v>52</v>
      </c>
      <c r="AA15" s="8">
        <v>60.1</v>
      </c>
      <c r="AB15" s="8" t="s">
        <v>52</v>
      </c>
      <c r="AC15" s="8">
        <v>8.5</v>
      </c>
      <c r="AD15" s="8" t="s">
        <v>52</v>
      </c>
      <c r="AE15" s="8">
        <v>13.9</v>
      </c>
      <c r="AF15" s="8" t="s">
        <v>52</v>
      </c>
      <c r="AG15" s="8">
        <v>1746</v>
      </c>
      <c r="AH15" t="s">
        <v>53</v>
      </c>
    </row>
    <row r="16" spans="3:34" x14ac:dyDescent="0.2">
      <c r="C16">
        <v>1991</v>
      </c>
      <c r="D16" t="s">
        <v>52</v>
      </c>
      <c r="E16" s="8">
        <v>0.4</v>
      </c>
      <c r="F16" s="8" t="s">
        <v>52</v>
      </c>
      <c r="G16" s="8">
        <v>113.2</v>
      </c>
      <c r="H16" s="8" t="s">
        <v>52</v>
      </c>
      <c r="I16" s="8">
        <v>44.4</v>
      </c>
      <c r="J16" s="8" t="s">
        <v>52</v>
      </c>
      <c r="K16" s="8">
        <v>88.9</v>
      </c>
      <c r="L16" s="8" t="s">
        <v>52</v>
      </c>
      <c r="M16" s="8">
        <v>151.80000000000001</v>
      </c>
      <c r="N16" s="8" t="s">
        <v>52</v>
      </c>
      <c r="O16" s="8">
        <v>181.9</v>
      </c>
      <c r="P16" s="8" t="s">
        <v>52</v>
      </c>
      <c r="Q16" s="8">
        <v>509.7</v>
      </c>
      <c r="R16" s="8" t="s">
        <v>52</v>
      </c>
      <c r="S16" s="8">
        <v>81.5</v>
      </c>
      <c r="T16" s="8" t="s">
        <v>52</v>
      </c>
      <c r="U16" s="8">
        <v>292.89999999999998</v>
      </c>
      <c r="V16" s="8" t="s">
        <v>52</v>
      </c>
      <c r="W16" s="8">
        <v>29.5</v>
      </c>
      <c r="X16" s="8" t="s">
        <v>52</v>
      </c>
      <c r="Y16" s="8">
        <v>143.9</v>
      </c>
      <c r="Z16" s="8" t="s">
        <v>52</v>
      </c>
      <c r="AA16" s="8">
        <v>18.2</v>
      </c>
      <c r="AB16" s="8" t="s">
        <v>52</v>
      </c>
      <c r="AC16" s="8">
        <v>88.3</v>
      </c>
      <c r="AD16" s="8" t="s">
        <v>52</v>
      </c>
      <c r="AE16" s="8">
        <v>71.8</v>
      </c>
      <c r="AF16" s="8" t="s">
        <v>52</v>
      </c>
      <c r="AG16" s="8">
        <v>1816</v>
      </c>
      <c r="AH16" t="s">
        <v>53</v>
      </c>
    </row>
    <row r="17" spans="3:34" x14ac:dyDescent="0.2">
      <c r="C17">
        <v>1992</v>
      </c>
      <c r="D17" t="s">
        <v>52</v>
      </c>
      <c r="E17" s="8">
        <v>2</v>
      </c>
      <c r="F17" s="8" t="s">
        <v>52</v>
      </c>
      <c r="G17" s="8">
        <v>88.2</v>
      </c>
      <c r="H17" s="8" t="s">
        <v>52</v>
      </c>
      <c r="I17" s="8">
        <v>670.8</v>
      </c>
      <c r="J17" s="8" t="s">
        <v>52</v>
      </c>
      <c r="K17" s="8">
        <v>130.30000000000001</v>
      </c>
      <c r="L17" s="8" t="s">
        <v>52</v>
      </c>
      <c r="M17" s="8">
        <v>82.9</v>
      </c>
      <c r="N17" s="8" t="s">
        <v>52</v>
      </c>
      <c r="O17" s="8">
        <v>110.2</v>
      </c>
      <c r="P17" s="8" t="s">
        <v>52</v>
      </c>
      <c r="Q17" s="8">
        <v>136.19999999999999</v>
      </c>
      <c r="R17" s="8" t="s">
        <v>52</v>
      </c>
      <c r="S17" s="8">
        <v>254.8</v>
      </c>
      <c r="T17" s="8" t="s">
        <v>52</v>
      </c>
      <c r="U17" s="8">
        <v>102.7</v>
      </c>
      <c r="V17" s="8" t="s">
        <v>52</v>
      </c>
      <c r="W17" s="8">
        <v>152.5</v>
      </c>
      <c r="X17" s="8" t="s">
        <v>52</v>
      </c>
      <c r="Y17" s="8">
        <v>57.9</v>
      </c>
      <c r="Z17" s="8" t="s">
        <v>52</v>
      </c>
      <c r="AA17" s="8">
        <v>45.4</v>
      </c>
      <c r="AB17" s="8" t="s">
        <v>52</v>
      </c>
      <c r="AC17" s="8">
        <v>13.7</v>
      </c>
      <c r="AD17" s="8" t="s">
        <v>52</v>
      </c>
      <c r="AE17" s="8">
        <v>75.5</v>
      </c>
      <c r="AF17" s="8" t="s">
        <v>52</v>
      </c>
      <c r="AG17" s="8">
        <v>1923</v>
      </c>
      <c r="AH17" t="s">
        <v>53</v>
      </c>
    </row>
    <row r="18" spans="3:34" x14ac:dyDescent="0.2">
      <c r="C18">
        <v>1993</v>
      </c>
      <c r="D18" t="s">
        <v>52</v>
      </c>
      <c r="E18" s="8">
        <v>0.1</v>
      </c>
      <c r="F18" s="8" t="s">
        <v>52</v>
      </c>
      <c r="G18" s="8">
        <v>6.9</v>
      </c>
      <c r="H18" s="8" t="s">
        <v>52</v>
      </c>
      <c r="I18" s="8">
        <v>243.6</v>
      </c>
      <c r="J18" s="8" t="s">
        <v>52</v>
      </c>
      <c r="K18" s="8">
        <v>1144.4000000000001</v>
      </c>
      <c r="L18" s="8" t="s">
        <v>52</v>
      </c>
      <c r="M18" s="8">
        <v>108</v>
      </c>
      <c r="N18" s="8" t="s">
        <v>52</v>
      </c>
      <c r="O18" s="8">
        <v>73.900000000000006</v>
      </c>
      <c r="P18" s="8" t="s">
        <v>52</v>
      </c>
      <c r="Q18" s="8">
        <v>68.5</v>
      </c>
      <c r="R18" s="8" t="s">
        <v>52</v>
      </c>
      <c r="S18" s="8">
        <v>53.1</v>
      </c>
      <c r="T18" s="8" t="s">
        <v>52</v>
      </c>
      <c r="U18" s="8">
        <v>91.6</v>
      </c>
      <c r="V18" s="8" t="s">
        <v>52</v>
      </c>
      <c r="W18" s="8">
        <v>20.5</v>
      </c>
      <c r="X18" s="8" t="s">
        <v>52</v>
      </c>
      <c r="Y18" s="8">
        <v>35.200000000000003</v>
      </c>
      <c r="Z18" s="8" t="s">
        <v>52</v>
      </c>
      <c r="AA18" s="8">
        <v>10.9</v>
      </c>
      <c r="AB18" s="8" t="s">
        <v>52</v>
      </c>
      <c r="AC18" s="8">
        <v>13.5</v>
      </c>
      <c r="AD18" s="8" t="s">
        <v>52</v>
      </c>
      <c r="AE18" s="8">
        <v>23.3</v>
      </c>
      <c r="AF18" s="8" t="s">
        <v>52</v>
      </c>
      <c r="AG18" s="8">
        <v>1894</v>
      </c>
      <c r="AH18" t="s">
        <v>53</v>
      </c>
    </row>
    <row r="19" spans="3:34" x14ac:dyDescent="0.2">
      <c r="C19">
        <v>1994</v>
      </c>
      <c r="D19" t="s">
        <v>52</v>
      </c>
      <c r="E19" s="8">
        <v>1.2</v>
      </c>
      <c r="F19" s="8" t="s">
        <v>52</v>
      </c>
      <c r="G19" s="8">
        <v>35.6</v>
      </c>
      <c r="H19" s="8" t="s">
        <v>52</v>
      </c>
      <c r="I19" s="8">
        <v>58.6</v>
      </c>
      <c r="J19" s="8" t="s">
        <v>52</v>
      </c>
      <c r="K19" s="8">
        <v>347.4</v>
      </c>
      <c r="L19" s="8" t="s">
        <v>52</v>
      </c>
      <c r="M19" s="8">
        <v>1067.2</v>
      </c>
      <c r="N19" s="8" t="s">
        <v>52</v>
      </c>
      <c r="O19" s="8">
        <v>180.5</v>
      </c>
      <c r="P19" s="8" t="s">
        <v>52</v>
      </c>
      <c r="Q19" s="8">
        <v>57.7</v>
      </c>
      <c r="R19" s="8" t="s">
        <v>52</v>
      </c>
      <c r="S19" s="8">
        <v>18.7</v>
      </c>
      <c r="T19" s="8" t="s">
        <v>52</v>
      </c>
      <c r="U19" s="8">
        <v>12.4</v>
      </c>
      <c r="V19" s="8" t="s">
        <v>52</v>
      </c>
      <c r="W19" s="8">
        <v>20.2</v>
      </c>
      <c r="X19" s="8" t="s">
        <v>52</v>
      </c>
      <c r="Y19" s="8">
        <v>9.1999999999999993</v>
      </c>
      <c r="Z19" s="8" t="s">
        <v>52</v>
      </c>
      <c r="AA19" s="8">
        <v>10.199999999999999</v>
      </c>
      <c r="AB19" s="8" t="s">
        <v>52</v>
      </c>
      <c r="AC19" s="8">
        <v>7.6</v>
      </c>
      <c r="AD19" s="8" t="s">
        <v>52</v>
      </c>
      <c r="AE19" s="8">
        <v>12.1</v>
      </c>
      <c r="AF19" s="8" t="s">
        <v>52</v>
      </c>
      <c r="AG19" s="8">
        <v>1839</v>
      </c>
      <c r="AH19" t="s">
        <v>53</v>
      </c>
    </row>
    <row r="20" spans="3:34" x14ac:dyDescent="0.2">
      <c r="C20">
        <v>1995</v>
      </c>
      <c r="D20" t="s">
        <v>52</v>
      </c>
      <c r="E20" s="8" t="s">
        <v>54</v>
      </c>
      <c r="F20" s="8" t="s">
        <v>52</v>
      </c>
      <c r="G20" s="8">
        <v>0.4</v>
      </c>
      <c r="H20" s="8" t="s">
        <v>52</v>
      </c>
      <c r="I20" s="8">
        <v>77.099999999999994</v>
      </c>
      <c r="J20" s="8" t="s">
        <v>52</v>
      </c>
      <c r="K20" s="8">
        <v>148.5</v>
      </c>
      <c r="L20" s="8" t="s">
        <v>52</v>
      </c>
      <c r="M20" s="8">
        <v>406.8</v>
      </c>
      <c r="N20" s="8" t="s">
        <v>52</v>
      </c>
      <c r="O20" s="8">
        <v>767.1</v>
      </c>
      <c r="P20" s="8" t="s">
        <v>52</v>
      </c>
      <c r="Q20" s="8">
        <v>121.9</v>
      </c>
      <c r="R20" s="8" t="s">
        <v>52</v>
      </c>
      <c r="S20" s="8">
        <v>32</v>
      </c>
      <c r="T20" s="8" t="s">
        <v>52</v>
      </c>
      <c r="U20" s="8">
        <v>11.2</v>
      </c>
      <c r="V20" s="8" t="s">
        <v>52</v>
      </c>
      <c r="W20" s="8">
        <v>8.1</v>
      </c>
      <c r="X20" s="8" t="s">
        <v>52</v>
      </c>
      <c r="Y20" s="8">
        <v>17.7</v>
      </c>
      <c r="Z20" s="8" t="s">
        <v>52</v>
      </c>
      <c r="AA20" s="8">
        <v>5.2</v>
      </c>
      <c r="AB20" s="8" t="s">
        <v>52</v>
      </c>
      <c r="AC20" s="8">
        <v>6.7</v>
      </c>
      <c r="AD20" s="8" t="s">
        <v>52</v>
      </c>
      <c r="AE20" s="8">
        <v>10.4</v>
      </c>
      <c r="AF20" s="8" t="s">
        <v>52</v>
      </c>
      <c r="AG20" s="8">
        <v>1613</v>
      </c>
      <c r="AH20" t="s">
        <v>53</v>
      </c>
    </row>
    <row r="21" spans="3:34" x14ac:dyDescent="0.2">
      <c r="C21">
        <v>1996</v>
      </c>
      <c r="D21" t="s">
        <v>52</v>
      </c>
      <c r="E21" s="8" t="s">
        <v>54</v>
      </c>
      <c r="F21" s="8" t="s">
        <v>52</v>
      </c>
      <c r="G21" s="8">
        <v>16.7</v>
      </c>
      <c r="H21" s="8" t="s">
        <v>52</v>
      </c>
      <c r="I21" s="8">
        <v>51.9</v>
      </c>
      <c r="J21" s="8" t="s">
        <v>52</v>
      </c>
      <c r="K21" s="8">
        <v>82.6</v>
      </c>
      <c r="L21" s="8" t="s">
        <v>52</v>
      </c>
      <c r="M21" s="8">
        <v>161.5</v>
      </c>
      <c r="N21" s="8" t="s">
        <v>52</v>
      </c>
      <c r="O21" s="8">
        <v>362.8</v>
      </c>
      <c r="P21" s="8" t="s">
        <v>52</v>
      </c>
      <c r="Q21" s="8">
        <v>481.6</v>
      </c>
      <c r="R21" s="8" t="s">
        <v>52</v>
      </c>
      <c r="S21" s="8">
        <v>186</v>
      </c>
      <c r="T21" s="8" t="s">
        <v>52</v>
      </c>
      <c r="U21" s="8">
        <v>32.6</v>
      </c>
      <c r="V21" s="8" t="s">
        <v>52</v>
      </c>
      <c r="W21" s="8">
        <v>14.1</v>
      </c>
      <c r="X21" s="8" t="s">
        <v>52</v>
      </c>
      <c r="Y21" s="8">
        <v>8.4</v>
      </c>
      <c r="Z21" s="8" t="s">
        <v>52</v>
      </c>
      <c r="AA21" s="8">
        <v>8.6999999999999993</v>
      </c>
      <c r="AB21" s="8" t="s">
        <v>52</v>
      </c>
      <c r="AC21" s="8">
        <v>4.5</v>
      </c>
      <c r="AD21" s="8" t="s">
        <v>52</v>
      </c>
      <c r="AE21" s="8">
        <v>11</v>
      </c>
      <c r="AF21" s="8" t="s">
        <v>52</v>
      </c>
      <c r="AG21" s="8">
        <v>1422</v>
      </c>
      <c r="AH21" t="s">
        <v>53</v>
      </c>
    </row>
    <row r="22" spans="3:34" x14ac:dyDescent="0.2">
      <c r="C22">
        <v>1997</v>
      </c>
      <c r="D22" t="s">
        <v>52</v>
      </c>
      <c r="E22" s="8">
        <v>1.6</v>
      </c>
      <c r="F22" s="8" t="s">
        <v>52</v>
      </c>
      <c r="G22" s="8">
        <v>77.900000000000006</v>
      </c>
      <c r="H22" s="8" t="s">
        <v>52</v>
      </c>
      <c r="I22" s="8">
        <v>39.200000000000003</v>
      </c>
      <c r="J22" s="8" t="s">
        <v>52</v>
      </c>
      <c r="K22" s="8">
        <v>107.6</v>
      </c>
      <c r="L22" s="8" t="s">
        <v>52</v>
      </c>
      <c r="M22" s="8">
        <v>472.7</v>
      </c>
      <c r="N22" s="8" t="s">
        <v>52</v>
      </c>
      <c r="O22" s="8">
        <v>282.60000000000002</v>
      </c>
      <c r="P22" s="8" t="s">
        <v>52</v>
      </c>
      <c r="Q22" s="8">
        <v>252.6</v>
      </c>
      <c r="R22" s="8" t="s">
        <v>52</v>
      </c>
      <c r="S22" s="8">
        <v>200.1</v>
      </c>
      <c r="T22" s="8" t="s">
        <v>52</v>
      </c>
      <c r="U22" s="8">
        <v>65.400000000000006</v>
      </c>
      <c r="V22" s="8" t="s">
        <v>52</v>
      </c>
      <c r="W22" s="8">
        <v>14</v>
      </c>
      <c r="X22" s="8" t="s">
        <v>52</v>
      </c>
      <c r="Y22" s="8">
        <v>5.9</v>
      </c>
      <c r="Z22" s="8" t="s">
        <v>52</v>
      </c>
      <c r="AA22" s="8">
        <v>5.3</v>
      </c>
      <c r="AB22" s="8" t="s">
        <v>52</v>
      </c>
      <c r="AC22" s="8">
        <v>3.3</v>
      </c>
      <c r="AD22" s="8" t="s">
        <v>52</v>
      </c>
      <c r="AE22" s="8">
        <v>14.4</v>
      </c>
      <c r="AF22" s="8" t="s">
        <v>52</v>
      </c>
      <c r="AG22" s="8">
        <v>1543</v>
      </c>
      <c r="AH22" t="s">
        <v>53</v>
      </c>
    </row>
    <row r="23" spans="3:34" x14ac:dyDescent="0.2">
      <c r="C23">
        <v>1998</v>
      </c>
      <c r="D23" t="s">
        <v>52</v>
      </c>
      <c r="E23" s="8">
        <v>0.2</v>
      </c>
      <c r="F23" s="8" t="s">
        <v>52</v>
      </c>
      <c r="G23" s="8">
        <v>42.3</v>
      </c>
      <c r="H23" s="8" t="s">
        <v>52</v>
      </c>
      <c r="I23" s="8">
        <v>85.6</v>
      </c>
      <c r="J23" s="8" t="s">
        <v>52</v>
      </c>
      <c r="K23" s="8">
        <v>70.900000000000006</v>
      </c>
      <c r="L23" s="8" t="s">
        <v>52</v>
      </c>
      <c r="M23" s="8">
        <v>154.80000000000001</v>
      </c>
      <c r="N23" s="8" t="s">
        <v>52</v>
      </c>
      <c r="O23" s="8">
        <v>697</v>
      </c>
      <c r="P23" s="8" t="s">
        <v>52</v>
      </c>
      <c r="Q23" s="8">
        <v>202</v>
      </c>
      <c r="R23" s="8" t="s">
        <v>52</v>
      </c>
      <c r="S23" s="8">
        <v>131</v>
      </c>
      <c r="T23" s="8" t="s">
        <v>52</v>
      </c>
      <c r="U23" s="8">
        <v>107.5</v>
      </c>
      <c r="V23" s="8" t="s">
        <v>52</v>
      </c>
      <c r="W23" s="8">
        <v>29.1</v>
      </c>
      <c r="X23" s="8" t="s">
        <v>52</v>
      </c>
      <c r="Y23" s="8">
        <v>6.1</v>
      </c>
      <c r="Z23" s="8" t="s">
        <v>52</v>
      </c>
      <c r="AA23" s="8">
        <v>6.2</v>
      </c>
      <c r="AB23" s="8" t="s">
        <v>52</v>
      </c>
      <c r="AC23" s="8">
        <v>2.4</v>
      </c>
      <c r="AD23" s="8" t="s">
        <v>52</v>
      </c>
      <c r="AE23" s="8">
        <v>9.1999999999999993</v>
      </c>
      <c r="AF23" s="8" t="s">
        <v>52</v>
      </c>
      <c r="AG23" s="8">
        <v>1544</v>
      </c>
      <c r="AH23" t="s">
        <v>53</v>
      </c>
    </row>
    <row r="24" spans="3:34" x14ac:dyDescent="0.2">
      <c r="C24">
        <v>1999</v>
      </c>
      <c r="D24" t="s">
        <v>52</v>
      </c>
      <c r="E24" s="8">
        <v>0.2</v>
      </c>
      <c r="F24" s="8" t="s">
        <v>52</v>
      </c>
      <c r="G24" s="8">
        <v>9.6</v>
      </c>
      <c r="H24" s="8" t="s">
        <v>52</v>
      </c>
      <c r="I24" s="8">
        <v>294.39999999999998</v>
      </c>
      <c r="J24" s="8" t="s">
        <v>52</v>
      </c>
      <c r="K24" s="8">
        <v>224.6</v>
      </c>
      <c r="L24" s="8" t="s">
        <v>52</v>
      </c>
      <c r="M24" s="8">
        <v>102.3</v>
      </c>
      <c r="N24" s="8" t="s">
        <v>52</v>
      </c>
      <c r="O24" s="8">
        <v>159.69999999999999</v>
      </c>
      <c r="P24" s="8" t="s">
        <v>52</v>
      </c>
      <c r="Q24" s="8">
        <v>470.8</v>
      </c>
      <c r="R24" s="8" t="s">
        <v>52</v>
      </c>
      <c r="S24" s="8">
        <v>130.69999999999999</v>
      </c>
      <c r="T24" s="8" t="s">
        <v>52</v>
      </c>
      <c r="U24" s="8">
        <v>56.3</v>
      </c>
      <c r="V24" s="8" t="s">
        <v>52</v>
      </c>
      <c r="W24" s="8">
        <v>34.1</v>
      </c>
      <c r="X24" s="8" t="s">
        <v>52</v>
      </c>
      <c r="Y24" s="8">
        <v>3.7</v>
      </c>
      <c r="Z24" s="8" t="s">
        <v>52</v>
      </c>
      <c r="AA24" s="8">
        <v>2.2999999999999998</v>
      </c>
      <c r="AB24" s="8" t="s">
        <v>52</v>
      </c>
      <c r="AC24" s="8">
        <v>0.8</v>
      </c>
      <c r="AD24" s="8" t="s">
        <v>52</v>
      </c>
      <c r="AE24" s="8">
        <v>2.2000000000000002</v>
      </c>
      <c r="AF24" s="8" t="s">
        <v>52</v>
      </c>
      <c r="AG24" s="8">
        <v>1492</v>
      </c>
      <c r="AH24" t="s">
        <v>53</v>
      </c>
    </row>
    <row r="25" spans="3:34" x14ac:dyDescent="0.2">
      <c r="C25">
        <v>2000</v>
      </c>
      <c r="D25" t="s">
        <v>52</v>
      </c>
      <c r="E25" s="8" t="s">
        <v>54</v>
      </c>
      <c r="F25" s="8" t="s">
        <v>52</v>
      </c>
      <c r="G25" s="8">
        <v>15.3</v>
      </c>
      <c r="H25" s="8" t="s">
        <v>52</v>
      </c>
      <c r="I25" s="8">
        <v>80.3</v>
      </c>
      <c r="J25" s="8" t="s">
        <v>52</v>
      </c>
      <c r="K25" s="8">
        <v>425.8</v>
      </c>
      <c r="L25" s="8" t="s">
        <v>52</v>
      </c>
      <c r="M25" s="8">
        <v>347</v>
      </c>
      <c r="N25" s="8" t="s">
        <v>52</v>
      </c>
      <c r="O25" s="8">
        <v>105.2</v>
      </c>
      <c r="P25" s="8" t="s">
        <v>52</v>
      </c>
      <c r="Q25" s="8">
        <v>170.4</v>
      </c>
      <c r="R25" s="8" t="s">
        <v>52</v>
      </c>
      <c r="S25" s="8">
        <v>357.6</v>
      </c>
      <c r="T25" s="8" t="s">
        <v>52</v>
      </c>
      <c r="U25" s="8">
        <v>86</v>
      </c>
      <c r="V25" s="8" t="s">
        <v>52</v>
      </c>
      <c r="W25" s="8">
        <v>29.5</v>
      </c>
      <c r="X25" s="8" t="s">
        <v>52</v>
      </c>
      <c r="Y25" s="8">
        <v>22.3</v>
      </c>
      <c r="Z25" s="8" t="s">
        <v>52</v>
      </c>
      <c r="AA25" s="8">
        <v>5.3</v>
      </c>
      <c r="AB25" s="8" t="s">
        <v>52</v>
      </c>
      <c r="AC25" s="8">
        <v>1.3</v>
      </c>
      <c r="AD25" s="8" t="s">
        <v>52</v>
      </c>
      <c r="AE25" s="8">
        <v>1.6</v>
      </c>
      <c r="AF25" s="8" t="s">
        <v>52</v>
      </c>
      <c r="AG25" s="8">
        <v>1648</v>
      </c>
      <c r="AH25" t="s">
        <v>53</v>
      </c>
    </row>
    <row r="26" spans="3:34" x14ac:dyDescent="0.2">
      <c r="C26">
        <v>2001</v>
      </c>
      <c r="D26" t="s">
        <v>52</v>
      </c>
      <c r="E26" s="8" t="s">
        <v>54</v>
      </c>
      <c r="F26" s="8" t="s">
        <v>52</v>
      </c>
      <c r="G26" s="8">
        <v>3.1</v>
      </c>
      <c r="H26" s="8" t="s">
        <v>52</v>
      </c>
      <c r="I26" s="8">
        <v>46.9</v>
      </c>
      <c r="J26" s="8" t="s">
        <v>52</v>
      </c>
      <c r="K26" s="8">
        <v>154.69999999999999</v>
      </c>
      <c r="L26" s="8" t="s">
        <v>52</v>
      </c>
      <c r="M26" s="8">
        <v>582.6</v>
      </c>
      <c r="N26" s="8" t="s">
        <v>52</v>
      </c>
      <c r="O26" s="8">
        <v>410.5</v>
      </c>
      <c r="P26" s="8" t="s">
        <v>52</v>
      </c>
      <c r="Q26" s="8">
        <v>135.9</v>
      </c>
      <c r="R26" s="8" t="s">
        <v>52</v>
      </c>
      <c r="S26" s="8">
        <v>127</v>
      </c>
      <c r="T26" s="8" t="s">
        <v>52</v>
      </c>
      <c r="U26" s="8">
        <v>157.30000000000001</v>
      </c>
      <c r="V26" s="8" t="s">
        <v>52</v>
      </c>
      <c r="W26" s="8">
        <v>59</v>
      </c>
      <c r="X26" s="8" t="s">
        <v>52</v>
      </c>
      <c r="Y26" s="8">
        <v>34.4</v>
      </c>
      <c r="Z26" s="8" t="s">
        <v>52</v>
      </c>
      <c r="AA26" s="8">
        <v>16</v>
      </c>
      <c r="AB26" s="8" t="s">
        <v>52</v>
      </c>
      <c r="AC26" s="8">
        <v>5.4</v>
      </c>
      <c r="AD26" s="8" t="s">
        <v>52</v>
      </c>
      <c r="AE26" s="8">
        <v>5.7</v>
      </c>
      <c r="AF26" s="8" t="s">
        <v>52</v>
      </c>
      <c r="AG26" s="8">
        <v>1738</v>
      </c>
      <c r="AH26" t="s">
        <v>53</v>
      </c>
    </row>
    <row r="27" spans="3:34" x14ac:dyDescent="0.2">
      <c r="C27">
        <v>2002</v>
      </c>
      <c r="D27" t="s">
        <v>52</v>
      </c>
      <c r="E27" s="8">
        <v>0.9</v>
      </c>
      <c r="F27" s="8" t="s">
        <v>52</v>
      </c>
      <c r="G27" s="8">
        <v>47</v>
      </c>
      <c r="H27" s="8" t="s">
        <v>52</v>
      </c>
      <c r="I27" s="8">
        <v>108.6</v>
      </c>
      <c r="J27" s="8" t="s">
        <v>52</v>
      </c>
      <c r="K27" s="8">
        <v>213.4</v>
      </c>
      <c r="L27" s="8" t="s">
        <v>52</v>
      </c>
      <c r="M27" s="8">
        <v>287.39999999999998</v>
      </c>
      <c r="N27" s="8" t="s">
        <v>52</v>
      </c>
      <c r="O27" s="8">
        <v>602.29999999999995</v>
      </c>
      <c r="P27" s="8" t="s">
        <v>52</v>
      </c>
      <c r="Q27" s="8">
        <v>270.2</v>
      </c>
      <c r="R27" s="8" t="s">
        <v>52</v>
      </c>
      <c r="S27" s="8">
        <v>100.6</v>
      </c>
      <c r="T27" s="8" t="s">
        <v>52</v>
      </c>
      <c r="U27" s="8">
        <v>86.3</v>
      </c>
      <c r="V27" s="8" t="s">
        <v>52</v>
      </c>
      <c r="W27" s="8">
        <v>96.8</v>
      </c>
      <c r="X27" s="8" t="s">
        <v>52</v>
      </c>
      <c r="Y27" s="8">
        <v>33.9</v>
      </c>
      <c r="Z27" s="8" t="s">
        <v>52</v>
      </c>
      <c r="AA27" s="8">
        <v>15.3</v>
      </c>
      <c r="AB27" s="8" t="s">
        <v>52</v>
      </c>
      <c r="AC27" s="8">
        <v>11</v>
      </c>
      <c r="AD27" s="8" t="s">
        <v>52</v>
      </c>
      <c r="AE27" s="8">
        <v>4.5</v>
      </c>
      <c r="AF27" s="8" t="s">
        <v>52</v>
      </c>
      <c r="AG27" s="8">
        <v>1878</v>
      </c>
      <c r="AH27" t="s">
        <v>53</v>
      </c>
    </row>
    <row r="28" spans="3:34" x14ac:dyDescent="0.2">
      <c r="C28">
        <v>2003</v>
      </c>
      <c r="D28" t="s">
        <v>52</v>
      </c>
      <c r="E28" s="8" t="s">
        <v>54</v>
      </c>
      <c r="F28" s="8" t="s">
        <v>52</v>
      </c>
      <c r="G28" s="8">
        <v>14.1</v>
      </c>
      <c r="H28" s="8" t="s">
        <v>52</v>
      </c>
      <c r="I28" s="8">
        <v>408.6</v>
      </c>
      <c r="J28" s="8" t="s">
        <v>52</v>
      </c>
      <c r="K28" s="8">
        <v>323.5</v>
      </c>
      <c r="L28" s="8" t="s">
        <v>52</v>
      </c>
      <c r="M28" s="8">
        <v>367.2</v>
      </c>
      <c r="N28" s="8" t="s">
        <v>52</v>
      </c>
      <c r="O28" s="8">
        <v>307.10000000000002</v>
      </c>
      <c r="P28" s="8" t="s">
        <v>52</v>
      </c>
      <c r="Q28" s="8">
        <v>331.2</v>
      </c>
      <c r="R28" s="8" t="s">
        <v>52</v>
      </c>
      <c r="S28" s="8">
        <v>158.80000000000001</v>
      </c>
      <c r="T28" s="8" t="s">
        <v>52</v>
      </c>
      <c r="U28" s="8">
        <v>49.5</v>
      </c>
      <c r="V28" s="8" t="s">
        <v>52</v>
      </c>
      <c r="W28" s="8">
        <v>38.4</v>
      </c>
      <c r="X28" s="8" t="s">
        <v>52</v>
      </c>
      <c r="Y28" s="8">
        <v>36.1</v>
      </c>
      <c r="Z28" s="8" t="s">
        <v>52</v>
      </c>
      <c r="AA28" s="8">
        <v>22.7</v>
      </c>
      <c r="AB28" s="8" t="s">
        <v>52</v>
      </c>
      <c r="AC28" s="8">
        <v>6.8</v>
      </c>
      <c r="AD28" s="8" t="s">
        <v>52</v>
      </c>
      <c r="AE28" s="8">
        <v>6.7</v>
      </c>
      <c r="AF28" s="8" t="s">
        <v>52</v>
      </c>
      <c r="AG28" s="8">
        <v>2071</v>
      </c>
      <c r="AH28" t="s">
        <v>53</v>
      </c>
    </row>
    <row r="29" spans="3:34" x14ac:dyDescent="0.2">
      <c r="C29">
        <v>2004</v>
      </c>
      <c r="D29" t="s">
        <v>52</v>
      </c>
      <c r="E29" s="8" t="s">
        <v>54</v>
      </c>
      <c r="F29" s="8" t="s">
        <v>52</v>
      </c>
      <c r="G29" s="8">
        <v>0.5</v>
      </c>
      <c r="H29" s="8" t="s">
        <v>52</v>
      </c>
      <c r="I29" s="8">
        <v>90.1</v>
      </c>
      <c r="J29" s="8" t="s">
        <v>52</v>
      </c>
      <c r="K29" s="8">
        <v>825.4</v>
      </c>
      <c r="L29" s="8" t="s">
        <v>52</v>
      </c>
      <c r="M29" s="8">
        <v>483.7</v>
      </c>
      <c r="N29" s="8" t="s">
        <v>52</v>
      </c>
      <c r="O29" s="8">
        <v>239</v>
      </c>
      <c r="P29" s="8" t="s">
        <v>52</v>
      </c>
      <c r="Q29" s="8">
        <v>168.5</v>
      </c>
      <c r="R29" s="8" t="s">
        <v>52</v>
      </c>
      <c r="S29" s="8">
        <v>155.19999999999999</v>
      </c>
      <c r="T29" s="8" t="s">
        <v>52</v>
      </c>
      <c r="U29" s="8">
        <v>63.2</v>
      </c>
      <c r="V29" s="8" t="s">
        <v>52</v>
      </c>
      <c r="W29" s="8">
        <v>15.5</v>
      </c>
      <c r="X29" s="8" t="s">
        <v>52</v>
      </c>
      <c r="Y29" s="8">
        <v>18.600000000000001</v>
      </c>
      <c r="Z29" s="8" t="s">
        <v>52</v>
      </c>
      <c r="AA29" s="8">
        <v>26.8</v>
      </c>
      <c r="AB29" s="8" t="s">
        <v>52</v>
      </c>
      <c r="AC29" s="8">
        <v>8.9</v>
      </c>
      <c r="AD29" s="8" t="s">
        <v>52</v>
      </c>
      <c r="AE29" s="8">
        <v>14</v>
      </c>
      <c r="AF29" s="8" t="s">
        <v>52</v>
      </c>
      <c r="AG29" s="8">
        <v>2109</v>
      </c>
      <c r="AH29" t="s">
        <v>53</v>
      </c>
    </row>
    <row r="30" spans="3:34" x14ac:dyDescent="0.2">
      <c r="C30">
        <v>2005</v>
      </c>
      <c r="D30" t="s">
        <v>52</v>
      </c>
      <c r="E30" s="8" t="s">
        <v>54</v>
      </c>
      <c r="F30" s="8" t="s">
        <v>52</v>
      </c>
      <c r="G30" s="8">
        <v>4.0999999999999996</v>
      </c>
      <c r="H30" s="8" t="s">
        <v>52</v>
      </c>
      <c r="I30" s="8">
        <v>51.1</v>
      </c>
      <c r="J30" s="8" t="s">
        <v>52</v>
      </c>
      <c r="K30" s="8">
        <v>399.4</v>
      </c>
      <c r="L30" s="8" t="s">
        <v>52</v>
      </c>
      <c r="M30" s="8">
        <v>859.1</v>
      </c>
      <c r="N30" s="8" t="s">
        <v>52</v>
      </c>
      <c r="O30" s="8">
        <v>483.5</v>
      </c>
      <c r="P30" s="8" t="s">
        <v>52</v>
      </c>
      <c r="Q30" s="8">
        <v>157.6</v>
      </c>
      <c r="R30" s="8" t="s">
        <v>52</v>
      </c>
      <c r="S30" s="8">
        <v>68.7</v>
      </c>
      <c r="T30" s="8" t="s">
        <v>52</v>
      </c>
      <c r="U30" s="8">
        <v>68.3</v>
      </c>
      <c r="V30" s="8" t="s">
        <v>52</v>
      </c>
      <c r="W30" s="8">
        <v>30.8</v>
      </c>
      <c r="X30" s="8" t="s">
        <v>52</v>
      </c>
      <c r="Y30" s="8">
        <v>9.6</v>
      </c>
      <c r="Z30" s="8" t="s">
        <v>52</v>
      </c>
      <c r="AA30" s="8">
        <v>8.9</v>
      </c>
      <c r="AB30" s="8" t="s">
        <v>52</v>
      </c>
      <c r="AC30" s="8">
        <v>3</v>
      </c>
      <c r="AD30" s="8" t="s">
        <v>52</v>
      </c>
      <c r="AE30" s="8">
        <v>5</v>
      </c>
      <c r="AF30" s="8" t="s">
        <v>52</v>
      </c>
      <c r="AG30" s="8">
        <v>2149</v>
      </c>
      <c r="AH30" t="s">
        <v>53</v>
      </c>
    </row>
    <row r="31" spans="3:34" x14ac:dyDescent="0.2">
      <c r="C31">
        <v>2006</v>
      </c>
      <c r="D31" t="s">
        <v>52</v>
      </c>
      <c r="E31" s="8" t="s">
        <v>54</v>
      </c>
      <c r="F31" s="8" t="s">
        <v>52</v>
      </c>
      <c r="G31" s="8">
        <v>10</v>
      </c>
      <c r="H31" s="8" t="s">
        <v>52</v>
      </c>
      <c r="I31" s="8">
        <v>83.2</v>
      </c>
      <c r="J31" s="8" t="s">
        <v>52</v>
      </c>
      <c r="K31" s="8">
        <v>293.3</v>
      </c>
      <c r="L31" s="8" t="s">
        <v>52</v>
      </c>
      <c r="M31" s="8">
        <v>615.29999999999995</v>
      </c>
      <c r="N31" s="8" t="s">
        <v>52</v>
      </c>
      <c r="O31" s="8">
        <v>592.6</v>
      </c>
      <c r="P31" s="8" t="s">
        <v>52</v>
      </c>
      <c r="Q31" s="8">
        <v>283.60000000000002</v>
      </c>
      <c r="R31" s="8" t="s">
        <v>52</v>
      </c>
      <c r="S31" s="8">
        <v>109.9</v>
      </c>
      <c r="T31" s="8" t="s">
        <v>52</v>
      </c>
      <c r="U31" s="8">
        <v>49.5</v>
      </c>
      <c r="V31" s="8" t="s">
        <v>52</v>
      </c>
      <c r="W31" s="8">
        <v>40.700000000000003</v>
      </c>
      <c r="X31" s="8" t="s">
        <v>52</v>
      </c>
      <c r="Y31" s="8">
        <v>17</v>
      </c>
      <c r="Z31" s="8" t="s">
        <v>52</v>
      </c>
      <c r="AA31" s="8">
        <v>8.3000000000000007</v>
      </c>
      <c r="AB31" s="8" t="s">
        <v>52</v>
      </c>
      <c r="AC31" s="8">
        <v>8.4</v>
      </c>
      <c r="AD31" s="8" t="s">
        <v>52</v>
      </c>
      <c r="AE31" s="8">
        <v>11.6</v>
      </c>
      <c r="AF31" s="8" t="s">
        <v>52</v>
      </c>
      <c r="AG31" s="8">
        <v>2123</v>
      </c>
      <c r="AH31" t="s">
        <v>53</v>
      </c>
    </row>
    <row r="32" spans="3:34" x14ac:dyDescent="0.2">
      <c r="C32">
        <v>2007</v>
      </c>
      <c r="D32" t="s">
        <v>52</v>
      </c>
      <c r="E32" s="8">
        <v>1.6</v>
      </c>
      <c r="F32" s="8" t="s">
        <v>52</v>
      </c>
      <c r="G32" s="8">
        <v>16.899999999999999</v>
      </c>
      <c r="H32" s="8" t="s">
        <v>52</v>
      </c>
      <c r="I32" s="8">
        <v>60.5</v>
      </c>
      <c r="J32" s="8" t="s">
        <v>52</v>
      </c>
      <c r="K32" s="8">
        <v>137.5</v>
      </c>
      <c r="L32" s="8" t="s">
        <v>52</v>
      </c>
      <c r="M32" s="8">
        <v>388.6</v>
      </c>
      <c r="N32" s="8" t="s">
        <v>52</v>
      </c>
      <c r="O32" s="8">
        <v>508.7</v>
      </c>
      <c r="P32" s="8" t="s">
        <v>52</v>
      </c>
      <c r="Q32" s="8">
        <v>300.10000000000002</v>
      </c>
      <c r="R32" s="8" t="s">
        <v>52</v>
      </c>
      <c r="S32" s="8">
        <v>139.5</v>
      </c>
      <c r="T32" s="8" t="s">
        <v>52</v>
      </c>
      <c r="U32" s="8">
        <v>47.6</v>
      </c>
      <c r="V32" s="8" t="s">
        <v>52</v>
      </c>
      <c r="W32" s="8">
        <v>27.4</v>
      </c>
      <c r="X32" s="8" t="s">
        <v>52</v>
      </c>
      <c r="Y32" s="8">
        <v>24.2</v>
      </c>
      <c r="Z32" s="8" t="s">
        <v>52</v>
      </c>
      <c r="AA32" s="8">
        <v>9.5</v>
      </c>
      <c r="AB32" s="8" t="s">
        <v>52</v>
      </c>
      <c r="AC32" s="8">
        <v>6.1</v>
      </c>
      <c r="AD32" s="8" t="s">
        <v>52</v>
      </c>
      <c r="AE32" s="8">
        <v>14.2</v>
      </c>
      <c r="AF32" s="8" t="s">
        <v>52</v>
      </c>
      <c r="AG32" s="8">
        <v>1683</v>
      </c>
      <c r="AH32" t="s">
        <v>53</v>
      </c>
    </row>
    <row r="33" spans="3:34" x14ac:dyDescent="0.2">
      <c r="C33">
        <v>2008</v>
      </c>
      <c r="D33" t="s">
        <v>52</v>
      </c>
      <c r="E33" s="8" t="s">
        <v>54</v>
      </c>
      <c r="F33" s="8" t="s">
        <v>52</v>
      </c>
      <c r="G33" s="8">
        <v>25.9</v>
      </c>
      <c r="H33" s="8" t="s">
        <v>52</v>
      </c>
      <c r="I33" s="8">
        <v>57.6</v>
      </c>
      <c r="J33" s="8" t="s">
        <v>52</v>
      </c>
      <c r="K33" s="8">
        <v>79.400000000000006</v>
      </c>
      <c r="L33" s="8" t="s">
        <v>52</v>
      </c>
      <c r="M33" s="8">
        <v>148.80000000000001</v>
      </c>
      <c r="N33" s="8" t="s">
        <v>52</v>
      </c>
      <c r="O33" s="8">
        <v>308.39999999999998</v>
      </c>
      <c r="P33" s="8" t="s">
        <v>52</v>
      </c>
      <c r="Q33" s="8">
        <v>242</v>
      </c>
      <c r="R33" s="8" t="s">
        <v>52</v>
      </c>
      <c r="S33" s="8">
        <v>149.30000000000001</v>
      </c>
      <c r="T33" s="8" t="s">
        <v>52</v>
      </c>
      <c r="U33" s="8">
        <v>82.5</v>
      </c>
      <c r="V33" s="8" t="s">
        <v>52</v>
      </c>
      <c r="W33" s="8">
        <v>21.8</v>
      </c>
      <c r="X33" s="8" t="s">
        <v>52</v>
      </c>
      <c r="Y33" s="8">
        <v>18.399999999999999</v>
      </c>
      <c r="Z33" s="8" t="s">
        <v>52</v>
      </c>
      <c r="AA33" s="8">
        <v>14</v>
      </c>
      <c r="AB33" s="8" t="s">
        <v>52</v>
      </c>
      <c r="AC33" s="8">
        <v>8.9</v>
      </c>
      <c r="AD33" s="8" t="s">
        <v>52</v>
      </c>
      <c r="AE33" s="8">
        <v>15.7</v>
      </c>
      <c r="AF33" s="8" t="s">
        <v>52</v>
      </c>
      <c r="AG33" s="8">
        <v>1173</v>
      </c>
      <c r="AH33" t="s">
        <v>53</v>
      </c>
    </row>
    <row r="34" spans="3:34" x14ac:dyDescent="0.2">
      <c r="C34">
        <v>2009</v>
      </c>
      <c r="D34" t="s">
        <v>52</v>
      </c>
      <c r="E34" s="8" t="s">
        <v>54</v>
      </c>
      <c r="F34" s="8" t="s">
        <v>52</v>
      </c>
      <c r="G34" s="8">
        <v>1.3</v>
      </c>
      <c r="H34" s="8" t="s">
        <v>52</v>
      </c>
      <c r="I34" s="8">
        <v>175.9</v>
      </c>
      <c r="J34" s="8" t="s">
        <v>52</v>
      </c>
      <c r="K34" s="8">
        <v>199.9</v>
      </c>
      <c r="L34" s="8" t="s">
        <v>52</v>
      </c>
      <c r="M34" s="8">
        <v>82.4</v>
      </c>
      <c r="N34" s="8" t="s">
        <v>52</v>
      </c>
      <c r="O34" s="8">
        <v>112.9</v>
      </c>
      <c r="P34" s="8" t="s">
        <v>52</v>
      </c>
      <c r="Q34" s="8">
        <v>123.4</v>
      </c>
      <c r="R34" s="8" t="s">
        <v>52</v>
      </c>
      <c r="S34" s="8">
        <v>104</v>
      </c>
      <c r="T34" s="8" t="s">
        <v>52</v>
      </c>
      <c r="U34" s="8">
        <v>65.900000000000006</v>
      </c>
      <c r="V34" s="8" t="s">
        <v>52</v>
      </c>
      <c r="W34" s="8">
        <v>40.5</v>
      </c>
      <c r="X34" s="8" t="s">
        <v>52</v>
      </c>
      <c r="Y34" s="8">
        <v>23.9</v>
      </c>
      <c r="Z34" s="8" t="s">
        <v>52</v>
      </c>
      <c r="AA34" s="8">
        <v>7.6</v>
      </c>
      <c r="AB34" s="8" t="s">
        <v>52</v>
      </c>
      <c r="AC34" s="8">
        <v>8.1999999999999993</v>
      </c>
      <c r="AD34" s="8" t="s">
        <v>52</v>
      </c>
      <c r="AE34" s="8">
        <v>12.3</v>
      </c>
      <c r="AF34" s="8" t="s">
        <v>52</v>
      </c>
      <c r="AG34" s="8">
        <v>958</v>
      </c>
      <c r="AH34" t="s">
        <v>53</v>
      </c>
    </row>
    <row r="35" spans="3:34" x14ac:dyDescent="0.2">
      <c r="C35">
        <v>2010</v>
      </c>
      <c r="D35" t="s">
        <v>52</v>
      </c>
      <c r="E35" s="8">
        <v>1</v>
      </c>
      <c r="F35" s="8" t="s">
        <v>52</v>
      </c>
      <c r="G35" s="8">
        <v>27.2</v>
      </c>
      <c r="H35" s="8" t="s">
        <v>52</v>
      </c>
      <c r="I35" s="8">
        <v>30.8</v>
      </c>
      <c r="J35" s="8" t="s">
        <v>52</v>
      </c>
      <c r="K35" s="8">
        <v>557.9</v>
      </c>
      <c r="L35" s="8" t="s">
        <v>52</v>
      </c>
      <c r="M35" s="8">
        <v>220.6</v>
      </c>
      <c r="N35" s="8" t="s">
        <v>52</v>
      </c>
      <c r="O35" s="8">
        <v>55</v>
      </c>
      <c r="P35" s="8" t="s">
        <v>52</v>
      </c>
      <c r="Q35" s="8">
        <v>42.5</v>
      </c>
      <c r="R35" s="8" t="s">
        <v>52</v>
      </c>
      <c r="S35" s="8">
        <v>56.6</v>
      </c>
      <c r="T35" s="8" t="s">
        <v>52</v>
      </c>
      <c r="U35" s="8">
        <v>52.9</v>
      </c>
      <c r="V35" s="8" t="s">
        <v>52</v>
      </c>
      <c r="W35" s="8">
        <v>31.8</v>
      </c>
      <c r="X35" s="8" t="s">
        <v>52</v>
      </c>
      <c r="Y35" s="8">
        <v>16</v>
      </c>
      <c r="Z35" s="8" t="s">
        <v>52</v>
      </c>
      <c r="AA35" s="8">
        <v>8.8000000000000007</v>
      </c>
      <c r="AB35" s="8" t="s">
        <v>52</v>
      </c>
      <c r="AC35" s="8">
        <v>6.2</v>
      </c>
      <c r="AD35" s="8" t="s">
        <v>52</v>
      </c>
      <c r="AE35" s="8">
        <v>10.3</v>
      </c>
      <c r="AF35" s="8" t="s">
        <v>52</v>
      </c>
      <c r="AG35" s="8">
        <v>1118</v>
      </c>
      <c r="AH35" t="s">
        <v>53</v>
      </c>
    </row>
    <row r="36" spans="3:34" x14ac:dyDescent="0.2">
      <c r="C36">
        <v>2011</v>
      </c>
      <c r="D36" t="s">
        <v>52</v>
      </c>
      <c r="E36" s="8">
        <v>0.4</v>
      </c>
      <c r="F36" s="8" t="s">
        <v>52</v>
      </c>
      <c r="G36" s="8">
        <v>11.4</v>
      </c>
      <c r="H36" s="8" t="s">
        <v>52</v>
      </c>
      <c r="I36" s="8">
        <v>192.8</v>
      </c>
      <c r="J36" s="8" t="s">
        <v>52</v>
      </c>
      <c r="K36" s="8">
        <v>115.6</v>
      </c>
      <c r="L36" s="8" t="s">
        <v>52</v>
      </c>
      <c r="M36" s="8">
        <v>809.5</v>
      </c>
      <c r="N36" s="8" t="s">
        <v>52</v>
      </c>
      <c r="O36" s="8">
        <v>284.39999999999998</v>
      </c>
      <c r="P36" s="8" t="s">
        <v>52</v>
      </c>
      <c r="Q36" s="8">
        <v>64.099999999999994</v>
      </c>
      <c r="R36" s="8" t="s">
        <v>52</v>
      </c>
      <c r="S36" s="8">
        <v>37.700000000000003</v>
      </c>
      <c r="T36" s="8" t="s">
        <v>52</v>
      </c>
      <c r="U36" s="8">
        <v>38.299999999999997</v>
      </c>
      <c r="V36" s="8" t="s">
        <v>52</v>
      </c>
      <c r="W36" s="8">
        <v>40.200000000000003</v>
      </c>
      <c r="X36" s="8" t="s">
        <v>52</v>
      </c>
      <c r="Y36" s="8">
        <v>25.3</v>
      </c>
      <c r="Z36" s="8" t="s">
        <v>52</v>
      </c>
      <c r="AA36" s="8">
        <v>12.8</v>
      </c>
      <c r="AB36" s="8" t="s">
        <v>52</v>
      </c>
      <c r="AC36" s="8">
        <v>1.8</v>
      </c>
      <c r="AD36" s="8" t="s">
        <v>52</v>
      </c>
      <c r="AE36" s="8">
        <v>8.3000000000000007</v>
      </c>
      <c r="AF36" s="8" t="s">
        <v>52</v>
      </c>
      <c r="AG36" s="8">
        <v>1643</v>
      </c>
      <c r="AH36" t="s">
        <v>53</v>
      </c>
    </row>
    <row r="37" spans="3:34" x14ac:dyDescent="0.2">
      <c r="C37">
        <v>2012</v>
      </c>
      <c r="D37" t="s">
        <v>52</v>
      </c>
      <c r="E37" s="8" t="s">
        <v>54</v>
      </c>
      <c r="F37" s="8" t="s">
        <v>52</v>
      </c>
      <c r="G37" s="8">
        <v>23.7</v>
      </c>
      <c r="H37" s="8" t="s">
        <v>52</v>
      </c>
      <c r="I37" s="8">
        <v>117.8</v>
      </c>
      <c r="J37" s="8" t="s">
        <v>52</v>
      </c>
      <c r="K37" s="8">
        <v>943.8</v>
      </c>
      <c r="L37" s="8" t="s">
        <v>52</v>
      </c>
      <c r="M37" s="8">
        <v>173.7</v>
      </c>
      <c r="N37" s="8" t="s">
        <v>52</v>
      </c>
      <c r="O37" s="8">
        <v>433.1</v>
      </c>
      <c r="P37" s="8" t="s">
        <v>52</v>
      </c>
      <c r="Q37" s="8">
        <v>139.9</v>
      </c>
      <c r="R37" s="8" t="s">
        <v>52</v>
      </c>
      <c r="S37" s="8">
        <v>37</v>
      </c>
      <c r="T37" s="8" t="s">
        <v>52</v>
      </c>
      <c r="U37" s="8">
        <v>17.600000000000001</v>
      </c>
      <c r="V37" s="8" t="s">
        <v>52</v>
      </c>
      <c r="W37" s="8">
        <v>14.7</v>
      </c>
      <c r="X37" s="8" t="s">
        <v>52</v>
      </c>
      <c r="Y37" s="8">
        <v>16.2</v>
      </c>
      <c r="Z37" s="8" t="s">
        <v>52</v>
      </c>
      <c r="AA37" s="8">
        <v>13.8</v>
      </c>
      <c r="AB37" s="8" t="s">
        <v>52</v>
      </c>
      <c r="AC37" s="8">
        <v>7.8</v>
      </c>
      <c r="AD37" s="8" t="s">
        <v>52</v>
      </c>
      <c r="AE37" s="8">
        <v>8.9</v>
      </c>
      <c r="AF37" s="8" t="s">
        <v>52</v>
      </c>
      <c r="AG37" s="8">
        <v>1948</v>
      </c>
      <c r="AH37" t="s">
        <v>53</v>
      </c>
    </row>
    <row r="38" spans="3:34" x14ac:dyDescent="0.2">
      <c r="C38">
        <v>2013</v>
      </c>
      <c r="D38" t="s">
        <v>52</v>
      </c>
      <c r="E38" s="8">
        <v>1.7</v>
      </c>
      <c r="F38" s="8" t="s">
        <v>52</v>
      </c>
      <c r="G38" s="8">
        <v>0.8</v>
      </c>
      <c r="H38" s="8" t="s">
        <v>52</v>
      </c>
      <c r="I38" s="8">
        <v>65.3</v>
      </c>
      <c r="J38" s="8" t="s">
        <v>52</v>
      </c>
      <c r="K38" s="8">
        <v>342.1</v>
      </c>
      <c r="L38" s="8" t="s">
        <v>52</v>
      </c>
      <c r="M38" s="8">
        <v>955.5</v>
      </c>
      <c r="N38" s="8" t="s">
        <v>52</v>
      </c>
      <c r="O38" s="8">
        <v>195.2</v>
      </c>
      <c r="P38" s="8" t="s">
        <v>52</v>
      </c>
      <c r="Q38" s="8">
        <v>155.9</v>
      </c>
      <c r="R38" s="8" t="s">
        <v>52</v>
      </c>
      <c r="S38" s="8">
        <v>69.099999999999994</v>
      </c>
      <c r="T38" s="8" t="s">
        <v>52</v>
      </c>
      <c r="U38" s="8">
        <v>20.100000000000001</v>
      </c>
      <c r="V38" s="8" t="s">
        <v>52</v>
      </c>
      <c r="W38" s="8">
        <v>13.3</v>
      </c>
      <c r="X38" s="8" t="s">
        <v>52</v>
      </c>
      <c r="Y38" s="8">
        <v>12.5</v>
      </c>
      <c r="Z38" s="8" t="s">
        <v>52</v>
      </c>
      <c r="AA38" s="8">
        <v>12</v>
      </c>
      <c r="AB38" s="8" t="s">
        <v>52</v>
      </c>
      <c r="AC38" s="8">
        <v>7.9</v>
      </c>
      <c r="AD38" s="8" t="s">
        <v>52</v>
      </c>
      <c r="AE38" s="8">
        <v>10.4</v>
      </c>
      <c r="AF38" s="8" t="s">
        <v>52</v>
      </c>
      <c r="AG38" s="8">
        <v>1862</v>
      </c>
      <c r="AH38" t="s">
        <v>53</v>
      </c>
    </row>
    <row r="39" spans="3:34" x14ac:dyDescent="0.2">
      <c r="C39">
        <v>2014</v>
      </c>
      <c r="D39" t="s">
        <v>52</v>
      </c>
      <c r="E39" s="8" t="s">
        <v>54</v>
      </c>
      <c r="F39" s="8" t="s">
        <v>52</v>
      </c>
      <c r="G39" s="8">
        <v>39.6</v>
      </c>
      <c r="H39" s="8" t="s">
        <v>52</v>
      </c>
      <c r="I39" s="8">
        <v>31.4</v>
      </c>
      <c r="J39" s="8" t="s">
        <v>52</v>
      </c>
      <c r="K39" s="8">
        <v>168.6</v>
      </c>
      <c r="L39" s="8" t="s">
        <v>52</v>
      </c>
      <c r="M39" s="8">
        <v>397.4</v>
      </c>
      <c r="N39" s="8" t="s">
        <v>52</v>
      </c>
      <c r="O39" s="8">
        <v>752.2</v>
      </c>
      <c r="P39" s="8" t="s">
        <v>52</v>
      </c>
      <c r="Q39" s="8">
        <v>210.3</v>
      </c>
      <c r="R39" s="8" t="s">
        <v>52</v>
      </c>
      <c r="S39" s="8">
        <v>86.3</v>
      </c>
      <c r="T39" s="8" t="s">
        <v>52</v>
      </c>
      <c r="U39" s="8">
        <v>29.2</v>
      </c>
      <c r="V39" s="8" t="s">
        <v>52</v>
      </c>
      <c r="W39" s="8">
        <v>9</v>
      </c>
      <c r="X39" s="8" t="s">
        <v>52</v>
      </c>
      <c r="Y39" s="8">
        <v>4.5999999999999996</v>
      </c>
      <c r="Z39" s="8" t="s">
        <v>52</v>
      </c>
      <c r="AA39" s="8">
        <v>4.7</v>
      </c>
      <c r="AB39" s="8" t="s">
        <v>52</v>
      </c>
      <c r="AC39" s="8">
        <v>4.5</v>
      </c>
      <c r="AD39" s="8" t="s">
        <v>52</v>
      </c>
      <c r="AE39" s="8">
        <v>9</v>
      </c>
      <c r="AF39" s="8" t="s">
        <v>52</v>
      </c>
      <c r="AG39" s="8">
        <v>1747</v>
      </c>
      <c r="AH39" t="s">
        <v>53</v>
      </c>
    </row>
    <row r="40" spans="3:34" x14ac:dyDescent="0.2">
      <c r="C40">
        <v>2015</v>
      </c>
      <c r="D40" t="s">
        <v>52</v>
      </c>
      <c r="E40" s="8" t="s">
        <v>54</v>
      </c>
      <c r="F40" s="8" t="s">
        <v>52</v>
      </c>
      <c r="G40" s="8">
        <v>15.7</v>
      </c>
      <c r="H40" s="8" t="s">
        <v>52</v>
      </c>
      <c r="I40" s="8">
        <v>633.20000000000005</v>
      </c>
      <c r="J40" s="8" t="s">
        <v>52</v>
      </c>
      <c r="K40" s="8">
        <v>194.8</v>
      </c>
      <c r="L40" s="8" t="s">
        <v>52</v>
      </c>
      <c r="M40" s="8">
        <v>229.1</v>
      </c>
      <c r="N40" s="8" t="s">
        <v>52</v>
      </c>
      <c r="O40" s="8">
        <v>385.2</v>
      </c>
      <c r="P40" s="8" t="s">
        <v>52</v>
      </c>
      <c r="Q40" s="8">
        <v>509.4</v>
      </c>
      <c r="R40" s="8" t="s">
        <v>52</v>
      </c>
      <c r="S40" s="8">
        <v>88.2</v>
      </c>
      <c r="T40" s="8" t="s">
        <v>52</v>
      </c>
      <c r="U40" s="8">
        <v>43</v>
      </c>
      <c r="V40" s="8" t="s">
        <v>52</v>
      </c>
      <c r="W40" s="8">
        <v>17.2</v>
      </c>
      <c r="X40" s="8" t="s">
        <v>52</v>
      </c>
      <c r="Y40" s="8">
        <v>3.2</v>
      </c>
      <c r="Z40" s="8" t="s">
        <v>52</v>
      </c>
      <c r="AA40" s="8">
        <v>2.2000000000000002</v>
      </c>
      <c r="AB40" s="8" t="s">
        <v>52</v>
      </c>
      <c r="AC40" s="8">
        <v>3.3</v>
      </c>
      <c r="AD40" s="8" t="s">
        <v>52</v>
      </c>
      <c r="AE40" s="8">
        <v>4</v>
      </c>
      <c r="AF40" s="8" t="s">
        <v>52</v>
      </c>
      <c r="AG40" s="8">
        <v>2128</v>
      </c>
      <c r="AH40" t="s">
        <v>53</v>
      </c>
    </row>
    <row r="41" spans="3:34" x14ac:dyDescent="0.2">
      <c r="C41">
        <v>2016</v>
      </c>
      <c r="D41" t="s">
        <v>52</v>
      </c>
      <c r="E41" s="8" t="s">
        <v>54</v>
      </c>
      <c r="F41" s="8" t="s">
        <v>52</v>
      </c>
      <c r="G41" s="8">
        <v>0.5</v>
      </c>
      <c r="H41" s="8" t="s">
        <v>52</v>
      </c>
      <c r="I41" s="8">
        <v>91.7</v>
      </c>
      <c r="J41" s="8" t="s">
        <v>52</v>
      </c>
      <c r="K41" s="8">
        <v>1389.7</v>
      </c>
      <c r="L41" s="8" t="s">
        <v>52</v>
      </c>
      <c r="M41" s="8">
        <v>159.30000000000001</v>
      </c>
      <c r="N41" s="8" t="s">
        <v>52</v>
      </c>
      <c r="O41" s="8">
        <v>175.3</v>
      </c>
      <c r="P41" s="8" t="s">
        <v>52</v>
      </c>
      <c r="Q41" s="8">
        <v>175.5</v>
      </c>
      <c r="R41" s="8" t="s">
        <v>52</v>
      </c>
      <c r="S41" s="8">
        <v>223.1</v>
      </c>
      <c r="T41" s="8" t="s">
        <v>52</v>
      </c>
      <c r="U41" s="8">
        <v>34.700000000000003</v>
      </c>
      <c r="V41" s="8" t="s">
        <v>52</v>
      </c>
      <c r="W41" s="8">
        <v>13.2</v>
      </c>
      <c r="X41" s="8" t="s">
        <v>52</v>
      </c>
      <c r="Y41" s="8">
        <v>7.9</v>
      </c>
      <c r="Z41" s="8" t="s">
        <v>52</v>
      </c>
      <c r="AA41" s="8">
        <v>0.5</v>
      </c>
      <c r="AB41" s="8" t="s">
        <v>52</v>
      </c>
      <c r="AC41" s="8">
        <v>1.3</v>
      </c>
      <c r="AD41" s="8" t="s">
        <v>52</v>
      </c>
      <c r="AE41" s="8" t="s">
        <v>54</v>
      </c>
      <c r="AF41" s="8" t="s">
        <v>52</v>
      </c>
      <c r="AG41" s="8">
        <v>2273</v>
      </c>
      <c r="AH41" t="s">
        <v>53</v>
      </c>
    </row>
    <row r="42" spans="3:34" x14ac:dyDescent="0.2">
      <c r="C42">
        <v>2017</v>
      </c>
      <c r="D42" t="s">
        <v>52</v>
      </c>
      <c r="E42" s="8">
        <v>0</v>
      </c>
      <c r="F42" s="8" t="s">
        <v>52</v>
      </c>
      <c r="G42" s="8">
        <v>2</v>
      </c>
      <c r="H42" s="8" t="s">
        <v>52</v>
      </c>
      <c r="I42" s="8">
        <v>29.8</v>
      </c>
      <c r="J42" s="8" t="s">
        <v>52</v>
      </c>
      <c r="K42" s="8">
        <v>551.4</v>
      </c>
      <c r="L42" s="8" t="s">
        <v>52</v>
      </c>
      <c r="M42" s="8">
        <v>894.6</v>
      </c>
      <c r="N42" s="8" t="s">
        <v>52</v>
      </c>
      <c r="O42" s="8">
        <v>214.7</v>
      </c>
      <c r="P42" s="8" t="s">
        <v>52</v>
      </c>
      <c r="Q42" s="8">
        <v>147.5</v>
      </c>
      <c r="R42" s="8" t="s">
        <v>52</v>
      </c>
      <c r="S42" s="8">
        <v>123.2</v>
      </c>
      <c r="T42" s="8" t="s">
        <v>52</v>
      </c>
      <c r="U42" s="8">
        <v>96.3</v>
      </c>
      <c r="V42" s="8" t="s">
        <v>52</v>
      </c>
      <c r="W42" s="8">
        <v>21.5</v>
      </c>
      <c r="X42" s="8" t="s">
        <v>52</v>
      </c>
      <c r="Y42" s="8">
        <v>7.8</v>
      </c>
      <c r="Z42" s="8" t="s">
        <v>52</v>
      </c>
      <c r="AA42" s="8">
        <v>6.3</v>
      </c>
      <c r="AB42" s="8" t="s">
        <v>52</v>
      </c>
      <c r="AC42" s="8">
        <v>0.6</v>
      </c>
      <c r="AD42" s="8" t="s">
        <v>52</v>
      </c>
      <c r="AE42" s="8">
        <v>0.4</v>
      </c>
      <c r="AF42" s="8" t="s">
        <v>52</v>
      </c>
      <c r="AG42" s="8">
        <v>2096</v>
      </c>
      <c r="AH42" t="s">
        <v>53</v>
      </c>
    </row>
    <row r="43" spans="3:34" x14ac:dyDescent="0.2">
      <c r="C43">
        <v>2018</v>
      </c>
      <c r="D43" t="str">
        <f>D42</f>
        <v>&amp;</v>
      </c>
      <c r="E43" s="8">
        <v>0</v>
      </c>
      <c r="F43" s="8" t="str">
        <f>F42</f>
        <v>&amp;</v>
      </c>
      <c r="G43" s="8">
        <v>1391.5304369999999</v>
      </c>
      <c r="H43" s="8" t="str">
        <f>H42</f>
        <v>&amp;</v>
      </c>
      <c r="I43" s="8">
        <v>13793.76247</v>
      </c>
      <c r="J43" s="8" t="str">
        <f>J42</f>
        <v>&amp;</v>
      </c>
      <c r="K43" s="8">
        <v>114102.1335</v>
      </c>
      <c r="L43" s="8" t="str">
        <f>L42</f>
        <v>&amp;</v>
      </c>
      <c r="M43" s="8">
        <v>1216661.6200000001</v>
      </c>
      <c r="N43" s="8" t="str">
        <f>N42</f>
        <v>&amp;</v>
      </c>
      <c r="O43" s="8">
        <v>504015.00799999997</v>
      </c>
      <c r="P43" s="8" t="str">
        <f>P42</f>
        <v>&amp;</v>
      </c>
      <c r="Q43" s="8">
        <v>105508.2663</v>
      </c>
      <c r="R43" s="8" t="str">
        <f>R42</f>
        <v>&amp;</v>
      </c>
      <c r="S43" s="8">
        <v>82175.214300000007</v>
      </c>
      <c r="T43" s="8" t="str">
        <f>T42</f>
        <v>&amp;</v>
      </c>
      <c r="U43" s="8">
        <v>60892.036</v>
      </c>
      <c r="V43" s="8" t="str">
        <f>V42</f>
        <v>&amp;</v>
      </c>
      <c r="W43" s="8">
        <v>26593.484899999999</v>
      </c>
      <c r="X43" s="8" t="str">
        <f>X42</f>
        <v>&amp;</v>
      </c>
      <c r="Y43" s="8">
        <v>4188.2365600000003</v>
      </c>
      <c r="Z43" s="8" t="str">
        <f>Z42</f>
        <v>&amp;</v>
      </c>
      <c r="AA43" s="8">
        <v>1215.619512</v>
      </c>
      <c r="AB43" s="8" t="str">
        <f>AB42</f>
        <v>&amp;</v>
      </c>
      <c r="AC43" s="8">
        <v>331.57811500000003</v>
      </c>
      <c r="AD43" s="8" t="str">
        <f>AD42</f>
        <v>&amp;</v>
      </c>
      <c r="AE43" s="8">
        <v>662.57118100000002</v>
      </c>
      <c r="AF43" s="8" t="str">
        <f>AF42</f>
        <v>&amp;</v>
      </c>
      <c r="AG43" s="8">
        <v>461.25869999999998</v>
      </c>
      <c r="AH43" s="7" t="str">
        <f>AH42</f>
        <v>\\</v>
      </c>
    </row>
    <row r="44" spans="3:34" x14ac:dyDescent="0.2">
      <c r="C44" t="s">
        <v>55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spans="3:34" x14ac:dyDescent="0.2">
      <c r="C45" t="s">
        <v>56</v>
      </c>
      <c r="D45" t="s">
        <v>52</v>
      </c>
      <c r="E45" s="8">
        <f>AVERAGE(E4:E43)</f>
        <v>6.1739130434782581</v>
      </c>
      <c r="F45" s="8" t="s">
        <v>52</v>
      </c>
      <c r="G45" s="8">
        <f>AVERAGE(G4:G43)</f>
        <v>87.950760924999997</v>
      </c>
      <c r="H45" s="8" t="s">
        <v>52</v>
      </c>
      <c r="I45" s="8">
        <f>AVERAGE(I4:I43)</f>
        <v>545.73156175000008</v>
      </c>
      <c r="J45" s="8" t="s">
        <v>52</v>
      </c>
      <c r="K45" s="8">
        <f>AVERAGE(K4:K43)</f>
        <v>3222.9583374999997</v>
      </c>
      <c r="L45" s="8" t="s">
        <v>52</v>
      </c>
      <c r="M45" s="8">
        <f>AVERAGE(M4:M43)</f>
        <v>30796.765500000001</v>
      </c>
      <c r="N45" s="8" t="s">
        <v>52</v>
      </c>
      <c r="O45" s="8">
        <f>AVERAGE(O4:O43)</f>
        <v>12913.197700000001</v>
      </c>
      <c r="P45" s="8" t="s">
        <v>52</v>
      </c>
      <c r="Q45" s="8">
        <f>AVERAGE(Q4:Q43)</f>
        <v>2838.8441575000002</v>
      </c>
      <c r="R45" s="8" t="s">
        <v>52</v>
      </c>
      <c r="S45" s="8">
        <f>AVERAGE(S4:S43)</f>
        <v>2165.7753575000002</v>
      </c>
      <c r="T45" s="8" t="s">
        <v>52</v>
      </c>
      <c r="U45" s="8">
        <f>AVERAGE(U4:U43)</f>
        <v>1586.1284000000001</v>
      </c>
      <c r="V45" s="8" t="s">
        <v>52</v>
      </c>
      <c r="W45" s="8">
        <f>AVERAGE(W4:W43)</f>
        <v>697.4896225</v>
      </c>
      <c r="X45" s="8" t="s">
        <v>52</v>
      </c>
      <c r="Y45" s="8">
        <f>AVERAGE(Y4:Y43)</f>
        <v>127.54341400000001</v>
      </c>
      <c r="Z45" s="8" t="s">
        <v>52</v>
      </c>
      <c r="AA45" s="8">
        <f>AVERAGE(AA4:AA43)</f>
        <v>41.960487799999996</v>
      </c>
      <c r="AB45" s="8" t="s">
        <v>52</v>
      </c>
      <c r="AC45" s="8">
        <f>AVERAGE(AC4:AC43)</f>
        <v>16.229452875</v>
      </c>
      <c r="AD45" s="8" t="s">
        <v>52</v>
      </c>
      <c r="AE45" s="8">
        <f>AVERAGE(AE4:AE43)</f>
        <v>28.363363615384614</v>
      </c>
      <c r="AF45" s="8" t="s">
        <v>52</v>
      </c>
      <c r="AG45" s="8">
        <f>AVERAGE(AG4:AG43)</f>
        <v>1795.1064675000002</v>
      </c>
      <c r="AH45" s="7" t="s">
        <v>53</v>
      </c>
    </row>
    <row r="46" spans="3:34" x14ac:dyDescent="0.2">
      <c r="C46" t="s">
        <v>55</v>
      </c>
    </row>
    <row r="47" spans="3:34" x14ac:dyDescent="0.2">
      <c r="C47" t="s">
        <v>57</v>
      </c>
    </row>
    <row r="48" spans="3:34" x14ac:dyDescent="0.2">
      <c r="E48">
        <v>0</v>
      </c>
      <c r="G48">
        <v>1391.5304369999999</v>
      </c>
      <c r="I48">
        <v>13793.76247</v>
      </c>
      <c r="K48">
        <v>114102.1335</v>
      </c>
      <c r="M48">
        <v>1216661.6200000001</v>
      </c>
      <c r="O48">
        <v>504015.00799999997</v>
      </c>
      <c r="Q48">
        <v>105508.2663</v>
      </c>
      <c r="S48">
        <v>82175.214300000007</v>
      </c>
      <c r="U48">
        <v>60892.036</v>
      </c>
      <c r="W48">
        <v>26593.484899999999</v>
      </c>
      <c r="Y48">
        <v>4188.2365600000003</v>
      </c>
      <c r="AA48">
        <v>1215.619512</v>
      </c>
      <c r="AC48">
        <v>331.57811500000003</v>
      </c>
      <c r="AE48">
        <v>662.57118100000002</v>
      </c>
      <c r="AG48">
        <v>461.25869999999998</v>
      </c>
    </row>
    <row r="52" spans="2:21" x14ac:dyDescent="0.2">
      <c r="D52">
        <v>2017</v>
      </c>
      <c r="E52" t="s">
        <v>52</v>
      </c>
      <c r="F52" s="1">
        <v>55965</v>
      </c>
      <c r="G52" t="s">
        <v>52</v>
      </c>
      <c r="H52" s="1">
        <v>64728</v>
      </c>
      <c r="I52" t="s">
        <v>52</v>
      </c>
      <c r="J52" s="1">
        <v>15871</v>
      </c>
      <c r="K52" t="s">
        <v>52</v>
      </c>
      <c r="L52" s="1">
        <v>14136</v>
      </c>
      <c r="M52" t="s">
        <v>52</v>
      </c>
      <c r="N52" s="1">
        <v>70285</v>
      </c>
      <c r="O52" t="s">
        <v>52</v>
      </c>
      <c r="P52" s="1">
        <v>66026</v>
      </c>
      <c r="Q52" t="s">
        <v>52</v>
      </c>
      <c r="R52" s="1">
        <v>287011</v>
      </c>
      <c r="S52" t="s">
        <v>53</v>
      </c>
    </row>
    <row r="53" spans="2:21" x14ac:dyDescent="0.2">
      <c r="B53">
        <v>2</v>
      </c>
      <c r="C53" t="s">
        <v>52</v>
      </c>
      <c r="D53">
        <v>2017</v>
      </c>
      <c r="E53" t="s">
        <v>52</v>
      </c>
      <c r="F53" s="1">
        <v>55965</v>
      </c>
      <c r="G53" s="1" t="s">
        <v>52</v>
      </c>
      <c r="H53" s="1">
        <v>64728</v>
      </c>
      <c r="I53" s="1" t="s">
        <v>52</v>
      </c>
      <c r="J53" s="1">
        <v>15871</v>
      </c>
      <c r="K53" s="1" t="s">
        <v>52</v>
      </c>
      <c r="L53" s="1">
        <v>14136</v>
      </c>
      <c r="M53" s="1" t="s">
        <v>52</v>
      </c>
      <c r="N53" s="1">
        <v>70285</v>
      </c>
      <c r="O53" s="1" t="s">
        <v>52</v>
      </c>
      <c r="P53" s="1">
        <v>66026</v>
      </c>
      <c r="Q53" t="s">
        <v>52</v>
      </c>
      <c r="R53" s="1">
        <f>SUM(E53:Q53)</f>
        <v>287011</v>
      </c>
      <c r="S53" s="1" t="s">
        <v>53</v>
      </c>
    </row>
    <row r="54" spans="2:21" x14ac:dyDescent="0.2">
      <c r="B54">
        <v>3</v>
      </c>
      <c r="C54" t="s">
        <v>52</v>
      </c>
      <c r="D54">
        <v>2018</v>
      </c>
      <c r="E54" t="s">
        <v>52</v>
      </c>
      <c r="F54" s="1">
        <v>57156</v>
      </c>
      <c r="G54" s="1" t="s">
        <v>52</v>
      </c>
      <c r="H54" s="1">
        <v>64639</v>
      </c>
      <c r="I54" s="1" t="s">
        <v>52</v>
      </c>
      <c r="J54" s="1">
        <v>35811</v>
      </c>
      <c r="K54" s="1" t="s">
        <v>52</v>
      </c>
      <c r="L54" s="1">
        <v>32842</v>
      </c>
      <c r="M54" s="1" t="s">
        <v>52</v>
      </c>
      <c r="N54" s="1">
        <v>56243</v>
      </c>
      <c r="O54" s="1" t="s">
        <v>52</v>
      </c>
      <c r="P54" s="1">
        <v>49671</v>
      </c>
      <c r="Q54" t="s">
        <v>52</v>
      </c>
      <c r="R54" s="1">
        <f>SUM(E54:Q54)</f>
        <v>296362</v>
      </c>
      <c r="S54" s="1" t="s">
        <v>53</v>
      </c>
    </row>
    <row r="55" spans="2:21" x14ac:dyDescent="0.2">
      <c r="B55">
        <v>4</v>
      </c>
      <c r="C55" t="s">
        <v>52</v>
      </c>
      <c r="D55">
        <v>2019</v>
      </c>
      <c r="E55" t="s">
        <v>52</v>
      </c>
      <c r="F55" s="1">
        <v>48961</v>
      </c>
      <c r="G55" s="1" t="s">
        <v>52</v>
      </c>
      <c r="H55" s="1">
        <v>64567</v>
      </c>
      <c r="I55" s="1" t="s">
        <v>52</v>
      </c>
      <c r="J55" s="1">
        <v>14707</v>
      </c>
      <c r="K55" s="1" t="s">
        <v>52</v>
      </c>
      <c r="L55" s="1">
        <v>11887</v>
      </c>
      <c r="M55" s="1" t="s">
        <v>52</v>
      </c>
      <c r="N55" s="1">
        <v>29423</v>
      </c>
      <c r="O55" s="1" t="s">
        <v>52</v>
      </c>
      <c r="P55" s="1">
        <v>27287</v>
      </c>
      <c r="Q55" t="s">
        <v>52</v>
      </c>
      <c r="S55" s="1" t="s">
        <v>53</v>
      </c>
    </row>
    <row r="59" spans="2:21" x14ac:dyDescent="0.2">
      <c r="F59" t="s">
        <v>52</v>
      </c>
      <c r="G59" s="10">
        <v>2000</v>
      </c>
      <c r="H59" s="9" t="s">
        <v>52</v>
      </c>
      <c r="I59" s="9">
        <v>11346</v>
      </c>
      <c r="J59" s="9" t="s">
        <v>52</v>
      </c>
      <c r="K59" s="9">
        <v>12457</v>
      </c>
      <c r="L59" s="9" t="s">
        <v>52</v>
      </c>
      <c r="M59" s="9">
        <v>7736</v>
      </c>
      <c r="N59" s="9" t="s">
        <v>52</v>
      </c>
      <c r="O59" s="9">
        <v>7991</v>
      </c>
      <c r="P59" s="9" t="s">
        <v>52</v>
      </c>
      <c r="Q59" s="9">
        <v>7800</v>
      </c>
      <c r="R59" s="1" t="s">
        <v>52</v>
      </c>
      <c r="S59" s="9">
        <v>12463</v>
      </c>
      <c r="T59" s="1">
        <f t="shared" ref="T59:T76" si="0">SUM(H59:S59)</f>
        <v>59793</v>
      </c>
      <c r="U59" s="1" t="s">
        <v>53</v>
      </c>
    </row>
    <row r="60" spans="2:21" x14ac:dyDescent="0.2">
      <c r="F60" t="s">
        <v>52</v>
      </c>
      <c r="G60" s="10">
        <v>2001</v>
      </c>
      <c r="H60" s="9" t="s">
        <v>52</v>
      </c>
      <c r="I60" s="9">
        <v>14411</v>
      </c>
      <c r="J60" s="9" t="s">
        <v>52</v>
      </c>
      <c r="K60" s="9">
        <v>14965</v>
      </c>
      <c r="L60" s="9" t="s">
        <v>52</v>
      </c>
      <c r="M60" s="9">
        <v>9064</v>
      </c>
      <c r="N60" s="9" t="s">
        <v>52</v>
      </c>
      <c r="O60" s="9">
        <v>8803</v>
      </c>
      <c r="P60" s="9" t="s">
        <v>52</v>
      </c>
      <c r="Q60" s="9">
        <v>10460</v>
      </c>
      <c r="R60" s="1" t="s">
        <v>52</v>
      </c>
      <c r="S60" s="9">
        <v>10871</v>
      </c>
      <c r="T60" s="1">
        <f t="shared" si="0"/>
        <v>68574</v>
      </c>
      <c r="U60" s="1" t="s">
        <v>53</v>
      </c>
    </row>
    <row r="61" spans="2:21" x14ac:dyDescent="0.2">
      <c r="F61" t="s">
        <v>52</v>
      </c>
      <c r="G61" s="10">
        <v>2002</v>
      </c>
      <c r="H61" s="9" t="s">
        <v>52</v>
      </c>
      <c r="I61" s="9">
        <v>13564</v>
      </c>
      <c r="J61" s="9" t="s">
        <v>52</v>
      </c>
      <c r="K61" s="9">
        <v>14098</v>
      </c>
      <c r="L61" s="9" t="s">
        <v>52</v>
      </c>
      <c r="M61" s="9">
        <v>7648</v>
      </c>
      <c r="N61" s="9" t="s">
        <v>52</v>
      </c>
      <c r="O61" s="9">
        <v>7213</v>
      </c>
      <c r="P61" s="9" t="s">
        <v>52</v>
      </c>
      <c r="Q61" s="9">
        <v>13004</v>
      </c>
      <c r="R61" s="1" t="s">
        <v>52</v>
      </c>
      <c r="S61" s="9">
        <v>12988</v>
      </c>
      <c r="T61" s="1">
        <f t="shared" si="0"/>
        <v>68515</v>
      </c>
      <c r="U61" s="1" t="s">
        <v>53</v>
      </c>
    </row>
    <row r="62" spans="2:21" x14ac:dyDescent="0.2">
      <c r="F62" t="s">
        <v>52</v>
      </c>
      <c r="G62" s="10">
        <v>2003</v>
      </c>
      <c r="H62" s="9" t="s">
        <v>52</v>
      </c>
      <c r="I62" s="9">
        <v>15535</v>
      </c>
      <c r="J62" s="9" t="s">
        <v>52</v>
      </c>
      <c r="K62" s="9">
        <v>14857</v>
      </c>
      <c r="L62" s="9" t="s">
        <v>52</v>
      </c>
      <c r="M62" s="9">
        <v>10272</v>
      </c>
      <c r="N62" s="9" t="s">
        <v>52</v>
      </c>
      <c r="O62" s="9">
        <v>10031</v>
      </c>
      <c r="P62" s="9" t="s">
        <v>52</v>
      </c>
      <c r="Q62" s="9">
        <v>10111</v>
      </c>
      <c r="R62" s="1" t="s">
        <v>52</v>
      </c>
      <c r="S62" s="9">
        <v>9437</v>
      </c>
      <c r="T62" s="1">
        <f t="shared" si="0"/>
        <v>70243</v>
      </c>
      <c r="U62" s="1" t="s">
        <v>53</v>
      </c>
    </row>
    <row r="63" spans="2:21" x14ac:dyDescent="0.2">
      <c r="F63" t="s">
        <v>52</v>
      </c>
      <c r="G63" s="10">
        <v>2004</v>
      </c>
      <c r="H63" s="9" t="s">
        <v>52</v>
      </c>
      <c r="I63" s="9">
        <v>7924</v>
      </c>
      <c r="J63" s="9" t="s">
        <v>52</v>
      </c>
      <c r="K63" s="9">
        <v>7742</v>
      </c>
      <c r="L63" s="9" t="s">
        <v>52</v>
      </c>
      <c r="M63" s="9">
        <v>4318</v>
      </c>
      <c r="N63" s="9" t="s">
        <v>52</v>
      </c>
      <c r="O63" s="9">
        <v>4617</v>
      </c>
      <c r="P63" s="9" t="s">
        <v>52</v>
      </c>
      <c r="Q63" s="9">
        <v>6868</v>
      </c>
      <c r="R63" s="1" t="s">
        <v>52</v>
      </c>
      <c r="S63" s="9">
        <v>6850</v>
      </c>
      <c r="T63" s="1">
        <f t="shared" si="0"/>
        <v>38319</v>
      </c>
      <c r="U63" s="1" t="s">
        <v>53</v>
      </c>
    </row>
    <row r="64" spans="2:21" x14ac:dyDescent="0.2">
      <c r="F64" t="s">
        <v>52</v>
      </c>
      <c r="G64" s="10">
        <v>2005</v>
      </c>
      <c r="H64" s="9" t="s">
        <v>52</v>
      </c>
      <c r="I64" s="9">
        <v>7039</v>
      </c>
      <c r="J64" s="9" t="s">
        <v>52</v>
      </c>
      <c r="K64" s="9">
        <v>7428</v>
      </c>
      <c r="L64" s="9" t="s">
        <v>52</v>
      </c>
      <c r="M64" s="9">
        <v>6426</v>
      </c>
      <c r="N64" s="9" t="s">
        <v>52</v>
      </c>
      <c r="O64" s="9">
        <v>6947</v>
      </c>
      <c r="P64" s="9" t="s">
        <v>52</v>
      </c>
      <c r="Q64" s="9">
        <v>4114</v>
      </c>
      <c r="R64" s="1" t="s">
        <v>52</v>
      </c>
      <c r="S64" s="9">
        <v>5139</v>
      </c>
      <c r="T64" s="1">
        <f t="shared" si="0"/>
        <v>37093</v>
      </c>
      <c r="U64" s="1" t="s">
        <v>53</v>
      </c>
    </row>
    <row r="65" spans="6:24" x14ac:dyDescent="0.2">
      <c r="F65" t="s">
        <v>52</v>
      </c>
      <c r="G65" s="10">
        <v>2006</v>
      </c>
      <c r="H65" s="9" t="s">
        <v>52</v>
      </c>
      <c r="I65" s="9">
        <v>6566</v>
      </c>
      <c r="J65" s="9" t="s">
        <v>52</v>
      </c>
      <c r="K65" s="9">
        <v>7381</v>
      </c>
      <c r="L65" s="9" t="s">
        <v>52</v>
      </c>
      <c r="M65" s="9">
        <v>6442</v>
      </c>
      <c r="N65" s="9" t="s">
        <v>52</v>
      </c>
      <c r="O65" s="9">
        <v>7406</v>
      </c>
      <c r="P65" s="9" t="s">
        <v>52</v>
      </c>
      <c r="Q65" s="9">
        <v>3045</v>
      </c>
      <c r="R65" s="1" t="s">
        <v>52</v>
      </c>
      <c r="S65" s="9">
        <v>4006</v>
      </c>
      <c r="T65" s="1">
        <f t="shared" si="0"/>
        <v>34846</v>
      </c>
      <c r="U65" s="1" t="s">
        <v>53</v>
      </c>
    </row>
    <row r="66" spans="6:24" x14ac:dyDescent="0.2">
      <c r="F66" t="s">
        <v>52</v>
      </c>
      <c r="G66" s="10">
        <v>2007</v>
      </c>
      <c r="H66" s="9" t="s">
        <v>52</v>
      </c>
      <c r="I66" s="9">
        <v>6640</v>
      </c>
      <c r="J66" s="9" t="s">
        <v>52</v>
      </c>
      <c r="K66" s="9">
        <v>6695</v>
      </c>
      <c r="L66" s="9" t="s">
        <v>52</v>
      </c>
      <c r="M66" s="9">
        <v>7081</v>
      </c>
      <c r="N66" s="9" t="s">
        <v>52</v>
      </c>
      <c r="O66" s="9">
        <v>7798</v>
      </c>
      <c r="P66" s="9" t="s">
        <v>52</v>
      </c>
      <c r="Q66" s="9">
        <v>3202</v>
      </c>
      <c r="R66" s="1" t="s">
        <v>52</v>
      </c>
      <c r="S66" s="9">
        <v>4305</v>
      </c>
      <c r="T66" s="1">
        <f t="shared" si="0"/>
        <v>35721</v>
      </c>
      <c r="U66" s="1" t="s">
        <v>53</v>
      </c>
    </row>
    <row r="67" spans="6:24" x14ac:dyDescent="0.2">
      <c r="F67" t="s">
        <v>52</v>
      </c>
      <c r="G67" s="10">
        <v>2008</v>
      </c>
      <c r="H67" s="9" t="s">
        <v>52</v>
      </c>
      <c r="I67" s="9">
        <v>4501</v>
      </c>
      <c r="J67" s="9" t="s">
        <v>52</v>
      </c>
      <c r="K67" s="9">
        <v>4865</v>
      </c>
      <c r="L67" s="9" t="s">
        <v>52</v>
      </c>
      <c r="M67" s="9">
        <v>5855</v>
      </c>
      <c r="N67" s="9" t="s">
        <v>52</v>
      </c>
      <c r="O67" s="9">
        <v>6264</v>
      </c>
      <c r="P67" s="9" t="s">
        <v>52</v>
      </c>
      <c r="Q67" s="9">
        <v>2236</v>
      </c>
      <c r="R67" s="1" t="s">
        <v>52</v>
      </c>
      <c r="S67" s="9">
        <v>2624</v>
      </c>
      <c r="T67" s="1">
        <f t="shared" si="0"/>
        <v>26345</v>
      </c>
      <c r="U67" s="1" t="s">
        <v>53</v>
      </c>
    </row>
    <row r="68" spans="6:24" x14ac:dyDescent="0.2">
      <c r="F68" t="s">
        <v>52</v>
      </c>
      <c r="G68" s="10">
        <v>2009</v>
      </c>
      <c r="H68" s="9" t="s">
        <v>52</v>
      </c>
      <c r="I68" s="9">
        <v>4033</v>
      </c>
      <c r="J68" s="9" t="s">
        <v>52</v>
      </c>
      <c r="K68" s="9">
        <v>4382</v>
      </c>
      <c r="L68" s="9" t="s">
        <v>52</v>
      </c>
      <c r="M68" s="9">
        <v>4655</v>
      </c>
      <c r="N68" s="9" t="s">
        <v>52</v>
      </c>
      <c r="O68" s="9">
        <v>4511</v>
      </c>
      <c r="P68" s="9" t="s">
        <v>52</v>
      </c>
      <c r="Q68" s="9">
        <v>1723</v>
      </c>
      <c r="R68" s="1" t="s">
        <v>52</v>
      </c>
      <c r="S68" s="9">
        <v>1934</v>
      </c>
      <c r="T68" s="1">
        <f t="shared" si="0"/>
        <v>21238</v>
      </c>
      <c r="U68" s="1" t="s">
        <v>53</v>
      </c>
    </row>
    <row r="69" spans="6:24" x14ac:dyDescent="0.2">
      <c r="F69" t="s">
        <v>52</v>
      </c>
      <c r="G69" s="10">
        <v>2010</v>
      </c>
      <c r="H69" s="9" t="s">
        <v>52</v>
      </c>
      <c r="I69" s="9">
        <v>4258</v>
      </c>
      <c r="J69" s="9" t="s">
        <v>52</v>
      </c>
      <c r="K69" s="9">
        <v>4536</v>
      </c>
      <c r="L69" s="9" t="s">
        <v>52</v>
      </c>
      <c r="M69" s="9">
        <v>3883</v>
      </c>
      <c r="N69" s="9" t="s">
        <v>52</v>
      </c>
      <c r="O69" s="9">
        <v>4125</v>
      </c>
      <c r="P69" s="9" t="s">
        <v>52</v>
      </c>
      <c r="Q69" s="9">
        <v>2012</v>
      </c>
      <c r="R69" s="1" t="s">
        <v>52</v>
      </c>
      <c r="S69" s="9">
        <v>2261</v>
      </c>
      <c r="T69" s="1">
        <f t="shared" si="0"/>
        <v>21075</v>
      </c>
      <c r="U69" s="1" t="s">
        <v>53</v>
      </c>
    </row>
    <row r="70" spans="6:24" x14ac:dyDescent="0.2">
      <c r="F70" t="s">
        <v>52</v>
      </c>
      <c r="G70" s="10">
        <v>2011</v>
      </c>
      <c r="H70" s="9" t="s">
        <v>52</v>
      </c>
      <c r="I70" s="9">
        <v>5845</v>
      </c>
      <c r="J70" s="9" t="s">
        <v>52</v>
      </c>
      <c r="K70" s="9">
        <v>6388</v>
      </c>
      <c r="L70" s="9" t="s">
        <v>52</v>
      </c>
      <c r="M70" s="9">
        <v>4954</v>
      </c>
      <c r="N70" s="9" t="s">
        <v>52</v>
      </c>
      <c r="O70" s="9">
        <v>4647</v>
      </c>
      <c r="P70" s="9" t="s">
        <v>52</v>
      </c>
      <c r="Q70" s="9">
        <v>5929</v>
      </c>
      <c r="R70" s="1" t="s">
        <v>52</v>
      </c>
      <c r="S70" s="9">
        <v>6456</v>
      </c>
      <c r="T70" s="1">
        <f t="shared" si="0"/>
        <v>34219</v>
      </c>
      <c r="U70" s="1" t="s">
        <v>53</v>
      </c>
    </row>
    <row r="71" spans="6:24" x14ac:dyDescent="0.2">
      <c r="F71" t="s">
        <v>52</v>
      </c>
      <c r="G71" s="10">
        <v>2012</v>
      </c>
      <c r="H71" s="9" t="s">
        <v>52</v>
      </c>
      <c r="I71" s="9">
        <v>5494</v>
      </c>
      <c r="J71" s="9" t="s">
        <v>52</v>
      </c>
      <c r="K71" s="9">
        <v>5979</v>
      </c>
      <c r="L71" s="9" t="s">
        <v>52</v>
      </c>
      <c r="M71" s="9">
        <v>4923</v>
      </c>
      <c r="N71" s="9" t="s">
        <v>52</v>
      </c>
      <c r="O71" s="9">
        <v>5346</v>
      </c>
      <c r="P71" s="9" t="s">
        <v>52</v>
      </c>
      <c r="Q71" s="9">
        <v>4507</v>
      </c>
      <c r="R71" s="1" t="s">
        <v>52</v>
      </c>
      <c r="S71" s="9">
        <v>4774</v>
      </c>
      <c r="T71" s="1">
        <f t="shared" si="0"/>
        <v>31023</v>
      </c>
      <c r="U71" s="1" t="s">
        <v>53</v>
      </c>
    </row>
    <row r="72" spans="6:24" x14ac:dyDescent="0.2">
      <c r="F72" t="s">
        <v>52</v>
      </c>
      <c r="G72" s="10">
        <v>2013</v>
      </c>
      <c r="H72" s="9" t="s">
        <v>52</v>
      </c>
      <c r="I72" s="9">
        <v>5689</v>
      </c>
      <c r="J72" s="9" t="s">
        <v>52</v>
      </c>
      <c r="K72" s="9">
        <v>6525</v>
      </c>
      <c r="L72" s="9" t="s">
        <v>52</v>
      </c>
      <c r="M72" s="9">
        <v>4844</v>
      </c>
      <c r="N72" s="9" t="s">
        <v>52</v>
      </c>
      <c r="O72" s="9">
        <v>4920</v>
      </c>
      <c r="P72" s="9" t="s">
        <v>52</v>
      </c>
      <c r="Q72" s="9">
        <v>3599</v>
      </c>
      <c r="R72" s="1" t="s">
        <v>52</v>
      </c>
      <c r="S72" s="9">
        <v>4313</v>
      </c>
      <c r="T72" s="1">
        <f t="shared" si="0"/>
        <v>29890</v>
      </c>
      <c r="U72" s="1" t="s">
        <v>53</v>
      </c>
    </row>
    <row r="73" spans="6:24" x14ac:dyDescent="0.2">
      <c r="F73" t="s">
        <v>52</v>
      </c>
      <c r="G73" s="10">
        <v>2014</v>
      </c>
      <c r="H73" s="9" t="s">
        <v>52</v>
      </c>
      <c r="I73" s="9">
        <v>5675</v>
      </c>
      <c r="J73" s="9" t="s">
        <v>52</v>
      </c>
      <c r="K73" s="9">
        <v>5871</v>
      </c>
      <c r="L73" s="9" t="s">
        <v>52</v>
      </c>
      <c r="M73" s="9">
        <v>4785</v>
      </c>
      <c r="N73" s="9" t="s">
        <v>52</v>
      </c>
      <c r="O73" s="9">
        <v>4652</v>
      </c>
      <c r="P73" s="9" t="s">
        <v>52</v>
      </c>
      <c r="Q73" s="9">
        <v>4753</v>
      </c>
      <c r="R73" s="1" t="s">
        <v>52</v>
      </c>
      <c r="S73" s="9">
        <v>5180</v>
      </c>
      <c r="T73" s="1">
        <f t="shared" si="0"/>
        <v>30916</v>
      </c>
      <c r="U73" s="1" t="s">
        <v>53</v>
      </c>
    </row>
    <row r="74" spans="6:24" x14ac:dyDescent="0.2">
      <c r="F74" t="s">
        <v>52</v>
      </c>
      <c r="G74" s="10">
        <v>2015</v>
      </c>
      <c r="H74" s="9" t="s">
        <v>52</v>
      </c>
      <c r="I74" s="9">
        <v>5310</v>
      </c>
      <c r="J74" s="9" t="s">
        <v>52</v>
      </c>
      <c r="K74" s="9">
        <v>5323</v>
      </c>
      <c r="L74" s="9" t="s">
        <v>52</v>
      </c>
      <c r="M74" s="9">
        <v>4648</v>
      </c>
      <c r="N74" s="9" t="s">
        <v>52</v>
      </c>
      <c r="O74" s="9">
        <v>4194</v>
      </c>
      <c r="P74" s="9" t="s">
        <v>52</v>
      </c>
      <c r="Q74" s="9">
        <v>4365</v>
      </c>
      <c r="R74" s="1" t="s">
        <v>52</v>
      </c>
      <c r="S74" s="9">
        <v>4064</v>
      </c>
      <c r="T74" s="1">
        <f t="shared" si="0"/>
        <v>27904</v>
      </c>
      <c r="U74" s="1" t="s">
        <v>53</v>
      </c>
    </row>
    <row r="75" spans="6:24" x14ac:dyDescent="0.2">
      <c r="F75" t="s">
        <v>52</v>
      </c>
      <c r="G75" s="10">
        <v>2016</v>
      </c>
      <c r="H75" s="9" t="s">
        <v>52</v>
      </c>
      <c r="I75" s="9">
        <v>5312</v>
      </c>
      <c r="J75" s="9" t="s">
        <v>52</v>
      </c>
      <c r="K75" s="9">
        <v>5725</v>
      </c>
      <c r="L75" s="9" t="s">
        <v>52</v>
      </c>
      <c r="M75" s="9">
        <v>1077</v>
      </c>
      <c r="N75" s="9" t="s">
        <v>52</v>
      </c>
      <c r="O75" s="9">
        <v>909</v>
      </c>
      <c r="P75" s="9" t="s">
        <v>52</v>
      </c>
      <c r="Q75" s="9">
        <v>6872</v>
      </c>
      <c r="R75" s="1" t="s">
        <v>52</v>
      </c>
      <c r="S75" s="9">
        <v>6635</v>
      </c>
      <c r="T75" s="1">
        <f t="shared" si="0"/>
        <v>26530</v>
      </c>
      <c r="U75" s="1" t="s">
        <v>53</v>
      </c>
    </row>
    <row r="76" spans="6:24" x14ac:dyDescent="0.2">
      <c r="F76" t="s">
        <v>52</v>
      </c>
      <c r="G76" s="10">
        <v>2017</v>
      </c>
      <c r="H76" s="9" t="s">
        <v>52</v>
      </c>
      <c r="I76" s="9">
        <v>5238</v>
      </c>
      <c r="J76" s="9" t="s">
        <v>52</v>
      </c>
      <c r="K76" s="9">
        <v>6047</v>
      </c>
      <c r="L76" s="9" t="s">
        <v>52</v>
      </c>
      <c r="M76" s="9">
        <v>1586</v>
      </c>
      <c r="N76" s="9" t="s">
        <v>52</v>
      </c>
      <c r="O76" s="9">
        <v>1343</v>
      </c>
      <c r="P76" s="9" t="s">
        <v>52</v>
      </c>
      <c r="Q76" s="9">
        <v>6575</v>
      </c>
      <c r="R76" s="1" t="s">
        <v>52</v>
      </c>
      <c r="S76" s="9">
        <v>6254</v>
      </c>
      <c r="T76" s="1">
        <f t="shared" si="0"/>
        <v>27043</v>
      </c>
      <c r="U76" s="1" t="s">
        <v>53</v>
      </c>
    </row>
    <row r="77" spans="6:24" x14ac:dyDescent="0.2">
      <c r="F77" t="s">
        <v>52</v>
      </c>
      <c r="G77" s="10">
        <v>2018</v>
      </c>
      <c r="H77" s="9" t="s">
        <v>52</v>
      </c>
      <c r="I77" s="9">
        <v>5583</v>
      </c>
      <c r="J77" s="9" t="s">
        <v>52</v>
      </c>
      <c r="K77" s="9">
        <v>6174</v>
      </c>
      <c r="L77" s="9" t="s">
        <v>52</v>
      </c>
      <c r="M77" s="9">
        <v>3430</v>
      </c>
      <c r="N77" s="9" t="s">
        <v>52</v>
      </c>
      <c r="O77" s="9">
        <v>3172</v>
      </c>
      <c r="P77" s="9" t="s">
        <v>52</v>
      </c>
      <c r="Q77" s="9">
        <v>5506</v>
      </c>
      <c r="R77" s="1" t="s">
        <v>52</v>
      </c>
      <c r="S77" s="9">
        <v>4850</v>
      </c>
      <c r="T77" s="1">
        <f>SUM(H77:S77)</f>
        <v>28715</v>
      </c>
      <c r="U77" s="1" t="s">
        <v>53</v>
      </c>
    </row>
    <row r="79" spans="6:24" x14ac:dyDescent="0.2">
      <c r="G79">
        <v>1</v>
      </c>
      <c r="H79" t="s">
        <v>52</v>
      </c>
      <c r="I79">
        <v>2000</v>
      </c>
      <c r="J79" t="s">
        <v>52</v>
      </c>
      <c r="K79">
        <v>629</v>
      </c>
      <c r="L79" t="s">
        <v>52</v>
      </c>
      <c r="M79">
        <v>667</v>
      </c>
      <c r="N79" t="s">
        <v>52</v>
      </c>
      <c r="O79">
        <v>293</v>
      </c>
      <c r="P79" t="s">
        <v>52</v>
      </c>
      <c r="Q79">
        <v>254</v>
      </c>
      <c r="R79" t="s">
        <v>52</v>
      </c>
      <c r="S79">
        <v>596</v>
      </c>
      <c r="T79" t="s">
        <v>52</v>
      </c>
      <c r="U79">
        <v>847</v>
      </c>
      <c r="V79" t="s">
        <v>52</v>
      </c>
      <c r="W79" s="1">
        <f t="shared" ref="W79:W97" si="1">SUM(J79:U79)</f>
        <v>3286</v>
      </c>
      <c r="X79" s="1" t="s">
        <v>53</v>
      </c>
    </row>
    <row r="80" spans="6:24" x14ac:dyDescent="0.2">
      <c r="G80">
        <v>2</v>
      </c>
      <c r="H80" t="s">
        <v>52</v>
      </c>
      <c r="I80">
        <v>2001</v>
      </c>
      <c r="J80" t="s">
        <v>52</v>
      </c>
      <c r="K80">
        <v>563</v>
      </c>
      <c r="L80" t="s">
        <v>52</v>
      </c>
      <c r="M80">
        <v>603</v>
      </c>
      <c r="N80" t="s">
        <v>52</v>
      </c>
      <c r="O80">
        <v>205</v>
      </c>
      <c r="P80" t="s">
        <v>52</v>
      </c>
      <c r="Q80">
        <v>178</v>
      </c>
      <c r="R80" t="s">
        <v>52</v>
      </c>
      <c r="S80">
        <v>697</v>
      </c>
      <c r="T80" t="s">
        <v>52</v>
      </c>
      <c r="U80">
        <v>736</v>
      </c>
      <c r="V80" t="s">
        <v>52</v>
      </c>
      <c r="W80" s="1">
        <f t="shared" si="1"/>
        <v>2982</v>
      </c>
      <c r="X80" s="1" t="s">
        <v>53</v>
      </c>
    </row>
    <row r="81" spans="7:24" x14ac:dyDescent="0.2">
      <c r="G81">
        <v>3</v>
      </c>
      <c r="H81" t="s">
        <v>52</v>
      </c>
      <c r="I81">
        <v>2002</v>
      </c>
      <c r="J81" t="s">
        <v>52</v>
      </c>
      <c r="K81">
        <v>672</v>
      </c>
      <c r="L81" t="s">
        <v>52</v>
      </c>
      <c r="M81">
        <v>663</v>
      </c>
      <c r="N81" t="s">
        <v>52</v>
      </c>
      <c r="O81">
        <v>247</v>
      </c>
      <c r="P81" t="s">
        <v>52</v>
      </c>
      <c r="Q81">
        <v>202</v>
      </c>
      <c r="R81" t="s">
        <v>52</v>
      </c>
      <c r="S81">
        <v>890</v>
      </c>
      <c r="T81" t="s">
        <v>52</v>
      </c>
      <c r="U81">
        <v>839</v>
      </c>
      <c r="V81" t="s">
        <v>52</v>
      </c>
      <c r="W81" s="1">
        <f t="shared" si="1"/>
        <v>3513</v>
      </c>
      <c r="X81" s="1" t="s">
        <v>53</v>
      </c>
    </row>
    <row r="82" spans="7:24" x14ac:dyDescent="0.2">
      <c r="G82">
        <v>4</v>
      </c>
      <c r="H82" t="s">
        <v>52</v>
      </c>
      <c r="I82">
        <v>2003</v>
      </c>
      <c r="J82" t="s">
        <v>52</v>
      </c>
      <c r="K82">
        <v>653</v>
      </c>
      <c r="L82" t="s">
        <v>52</v>
      </c>
      <c r="M82">
        <v>588</v>
      </c>
      <c r="N82" t="s">
        <v>52</v>
      </c>
      <c r="O82">
        <v>274</v>
      </c>
      <c r="P82" t="s">
        <v>52</v>
      </c>
      <c r="Q82">
        <v>262</v>
      </c>
      <c r="R82" t="s">
        <v>52</v>
      </c>
      <c r="S82">
        <v>701</v>
      </c>
      <c r="T82" t="s">
        <v>52</v>
      </c>
      <c r="U82">
        <v>671</v>
      </c>
      <c r="V82" t="s">
        <v>52</v>
      </c>
      <c r="W82" s="1">
        <f t="shared" si="1"/>
        <v>3149</v>
      </c>
      <c r="X82" s="1" t="s">
        <v>53</v>
      </c>
    </row>
    <row r="83" spans="7:24" x14ac:dyDescent="0.2">
      <c r="G83">
        <v>5</v>
      </c>
      <c r="H83" t="s">
        <v>52</v>
      </c>
      <c r="I83">
        <v>2004</v>
      </c>
      <c r="J83" t="s">
        <v>52</v>
      </c>
      <c r="K83">
        <v>547</v>
      </c>
      <c r="L83" t="s">
        <v>52</v>
      </c>
      <c r="M83">
        <v>561</v>
      </c>
      <c r="N83" t="s">
        <v>52</v>
      </c>
      <c r="O83">
        <v>221</v>
      </c>
      <c r="P83" t="s">
        <v>52</v>
      </c>
      <c r="Q83">
        <v>245</v>
      </c>
      <c r="R83" t="s">
        <v>52</v>
      </c>
      <c r="S83">
        <v>698</v>
      </c>
      <c r="T83" t="s">
        <v>52</v>
      </c>
      <c r="U83">
        <v>600</v>
      </c>
      <c r="V83" t="s">
        <v>52</v>
      </c>
      <c r="W83" s="1">
        <f t="shared" si="1"/>
        <v>2872</v>
      </c>
      <c r="X83" s="1" t="s">
        <v>53</v>
      </c>
    </row>
    <row r="84" spans="7:24" x14ac:dyDescent="0.2">
      <c r="G84">
        <v>6</v>
      </c>
      <c r="H84" t="s">
        <v>52</v>
      </c>
      <c r="I84">
        <v>2005</v>
      </c>
      <c r="J84" t="s">
        <v>52</v>
      </c>
      <c r="K84">
        <v>599</v>
      </c>
      <c r="L84" t="s">
        <v>52</v>
      </c>
      <c r="M84">
        <v>617</v>
      </c>
      <c r="N84" t="s">
        <v>52</v>
      </c>
      <c r="O84">
        <v>420</v>
      </c>
      <c r="P84" t="s">
        <v>52</v>
      </c>
      <c r="Q84">
        <v>422</v>
      </c>
      <c r="R84" t="s">
        <v>52</v>
      </c>
      <c r="S84">
        <v>490</v>
      </c>
      <c r="T84" t="s">
        <v>52</v>
      </c>
      <c r="U84">
        <v>614</v>
      </c>
      <c r="V84" t="s">
        <v>52</v>
      </c>
      <c r="W84" s="1">
        <f t="shared" si="1"/>
        <v>3162</v>
      </c>
      <c r="X84" s="1" t="s">
        <v>53</v>
      </c>
    </row>
    <row r="85" spans="7:24" x14ac:dyDescent="0.2">
      <c r="G85">
        <v>7</v>
      </c>
      <c r="H85" t="s">
        <v>52</v>
      </c>
      <c r="I85">
        <v>2006</v>
      </c>
      <c r="J85" t="s">
        <v>52</v>
      </c>
      <c r="K85">
        <v>528</v>
      </c>
      <c r="L85" t="s">
        <v>52</v>
      </c>
      <c r="M85">
        <v>609</v>
      </c>
      <c r="N85" t="s">
        <v>52</v>
      </c>
      <c r="O85">
        <v>507</v>
      </c>
      <c r="P85" t="s">
        <v>52</v>
      </c>
      <c r="Q85">
        <v>568</v>
      </c>
      <c r="R85" t="s">
        <v>52</v>
      </c>
      <c r="S85">
        <v>367</v>
      </c>
      <c r="T85" t="s">
        <v>52</v>
      </c>
      <c r="U85">
        <v>459</v>
      </c>
      <c r="V85" t="s">
        <v>52</v>
      </c>
      <c r="W85" s="1">
        <f t="shared" si="1"/>
        <v>3038</v>
      </c>
      <c r="X85" s="1" t="s">
        <v>53</v>
      </c>
    </row>
    <row r="86" spans="7:24" x14ac:dyDescent="0.2">
      <c r="G86">
        <v>8</v>
      </c>
      <c r="H86" t="s">
        <v>52</v>
      </c>
      <c r="I86">
        <v>2007</v>
      </c>
      <c r="J86" t="s">
        <v>52</v>
      </c>
      <c r="K86">
        <v>627</v>
      </c>
      <c r="L86" t="s">
        <v>52</v>
      </c>
      <c r="M86">
        <v>642</v>
      </c>
      <c r="N86" t="s">
        <v>52</v>
      </c>
      <c r="O86">
        <v>552</v>
      </c>
      <c r="P86" t="s">
        <v>52</v>
      </c>
      <c r="Q86">
        <v>568</v>
      </c>
      <c r="R86" t="s">
        <v>52</v>
      </c>
      <c r="S86">
        <v>485</v>
      </c>
      <c r="T86" t="s">
        <v>52</v>
      </c>
      <c r="U86">
        <v>594</v>
      </c>
      <c r="V86" t="s">
        <v>52</v>
      </c>
      <c r="W86" s="1">
        <f t="shared" si="1"/>
        <v>3468</v>
      </c>
      <c r="X86" s="1" t="s">
        <v>53</v>
      </c>
    </row>
    <row r="87" spans="7:24" x14ac:dyDescent="0.2">
      <c r="G87">
        <v>9</v>
      </c>
      <c r="H87" t="s">
        <v>52</v>
      </c>
      <c r="I87">
        <v>2008</v>
      </c>
      <c r="J87" t="s">
        <v>52</v>
      </c>
      <c r="K87">
        <v>513</v>
      </c>
      <c r="L87" t="s">
        <v>52</v>
      </c>
      <c r="M87">
        <v>497</v>
      </c>
      <c r="N87" t="s">
        <v>52</v>
      </c>
      <c r="O87">
        <v>538</v>
      </c>
      <c r="P87" t="s">
        <v>52</v>
      </c>
      <c r="Q87">
        <v>650</v>
      </c>
      <c r="R87" t="s">
        <v>52</v>
      </c>
      <c r="S87">
        <v>342</v>
      </c>
      <c r="T87" t="s">
        <v>52</v>
      </c>
      <c r="U87">
        <v>368</v>
      </c>
      <c r="V87" t="s">
        <v>52</v>
      </c>
      <c r="W87" s="1">
        <f t="shared" si="1"/>
        <v>2908</v>
      </c>
      <c r="X87" s="1" t="s">
        <v>53</v>
      </c>
    </row>
    <row r="88" spans="7:24" x14ac:dyDescent="0.2">
      <c r="G88">
        <v>10</v>
      </c>
      <c r="H88" t="s">
        <v>52</v>
      </c>
      <c r="I88">
        <v>2009</v>
      </c>
      <c r="J88" t="s">
        <v>52</v>
      </c>
      <c r="K88">
        <v>404</v>
      </c>
      <c r="L88" t="s">
        <v>52</v>
      </c>
      <c r="M88">
        <v>484</v>
      </c>
      <c r="N88" t="s">
        <v>52</v>
      </c>
      <c r="O88">
        <v>440</v>
      </c>
      <c r="P88" t="s">
        <v>52</v>
      </c>
      <c r="Q88">
        <v>432</v>
      </c>
      <c r="R88" t="s">
        <v>52</v>
      </c>
      <c r="S88">
        <v>240</v>
      </c>
      <c r="T88" t="s">
        <v>52</v>
      </c>
      <c r="U88">
        <v>299</v>
      </c>
      <c r="V88" t="s">
        <v>52</v>
      </c>
      <c r="W88" s="1">
        <f t="shared" si="1"/>
        <v>2299</v>
      </c>
      <c r="X88" s="1" t="s">
        <v>53</v>
      </c>
    </row>
    <row r="89" spans="7:24" x14ac:dyDescent="0.2">
      <c r="G89">
        <v>11</v>
      </c>
      <c r="H89" t="s">
        <v>52</v>
      </c>
      <c r="I89">
        <v>2010</v>
      </c>
      <c r="J89" t="s">
        <v>52</v>
      </c>
      <c r="K89">
        <v>545</v>
      </c>
      <c r="L89" t="s">
        <v>52</v>
      </c>
      <c r="M89">
        <v>624</v>
      </c>
      <c r="N89" t="s">
        <v>52</v>
      </c>
      <c r="O89">
        <v>413</v>
      </c>
      <c r="P89" t="s">
        <v>52</v>
      </c>
      <c r="Q89">
        <v>466</v>
      </c>
      <c r="R89" t="s">
        <v>52</v>
      </c>
      <c r="S89">
        <v>418</v>
      </c>
      <c r="T89" t="s">
        <v>52</v>
      </c>
      <c r="U89">
        <v>505</v>
      </c>
      <c r="V89" t="s">
        <v>52</v>
      </c>
      <c r="W89" s="1">
        <f t="shared" si="1"/>
        <v>2971</v>
      </c>
      <c r="X89" s="1" t="s">
        <v>53</v>
      </c>
    </row>
    <row r="90" spans="7:24" x14ac:dyDescent="0.2">
      <c r="G90">
        <v>12</v>
      </c>
      <c r="H90" t="s">
        <v>52</v>
      </c>
      <c r="I90">
        <v>2011</v>
      </c>
      <c r="J90" t="s">
        <v>52</v>
      </c>
      <c r="K90">
        <v>581</v>
      </c>
      <c r="L90" t="s">
        <v>52</v>
      </c>
      <c r="M90">
        <v>808</v>
      </c>
      <c r="N90" t="s">
        <v>52</v>
      </c>
      <c r="O90">
        <v>404</v>
      </c>
      <c r="P90" t="s">
        <v>52</v>
      </c>
      <c r="Q90">
        <v>396</v>
      </c>
      <c r="R90" t="s">
        <v>52</v>
      </c>
      <c r="S90">
        <v>582</v>
      </c>
      <c r="T90" t="s">
        <v>52</v>
      </c>
      <c r="U90">
        <v>660</v>
      </c>
      <c r="V90" t="s">
        <v>52</v>
      </c>
      <c r="W90" s="1">
        <f t="shared" si="1"/>
        <v>3431</v>
      </c>
      <c r="X90" s="1" t="s">
        <v>53</v>
      </c>
    </row>
    <row r="91" spans="7:24" x14ac:dyDescent="0.2">
      <c r="G91">
        <v>13</v>
      </c>
      <c r="H91" t="s">
        <v>52</v>
      </c>
      <c r="I91">
        <v>2012</v>
      </c>
      <c r="J91" t="s">
        <v>52</v>
      </c>
      <c r="K91">
        <v>517</v>
      </c>
      <c r="L91" t="s">
        <v>52</v>
      </c>
      <c r="M91">
        <v>571</v>
      </c>
      <c r="N91" t="s">
        <v>52</v>
      </c>
      <c r="O91">
        <v>485</v>
      </c>
      <c r="P91" t="s">
        <v>52</v>
      </c>
      <c r="Q91">
        <v>579</v>
      </c>
      <c r="R91" t="s">
        <v>52</v>
      </c>
      <c r="S91">
        <v>480</v>
      </c>
      <c r="T91" t="s">
        <v>52</v>
      </c>
      <c r="U91">
        <v>533</v>
      </c>
      <c r="V91" t="s">
        <v>52</v>
      </c>
      <c r="W91" s="1">
        <f t="shared" si="1"/>
        <v>3165</v>
      </c>
      <c r="X91" s="1" t="s">
        <v>53</v>
      </c>
    </row>
    <row r="92" spans="7:24" x14ac:dyDescent="0.2">
      <c r="G92">
        <v>14</v>
      </c>
      <c r="H92" t="s">
        <v>52</v>
      </c>
      <c r="I92">
        <v>2013</v>
      </c>
      <c r="J92" t="s">
        <v>52</v>
      </c>
      <c r="K92">
        <v>666</v>
      </c>
      <c r="L92" t="s">
        <v>52</v>
      </c>
      <c r="M92">
        <v>703</v>
      </c>
      <c r="N92" t="s">
        <v>52</v>
      </c>
      <c r="O92">
        <v>525</v>
      </c>
      <c r="P92" t="s">
        <v>52</v>
      </c>
      <c r="Q92">
        <v>568</v>
      </c>
      <c r="R92" t="s">
        <v>52</v>
      </c>
      <c r="S92">
        <v>401</v>
      </c>
      <c r="T92" t="s">
        <v>52</v>
      </c>
      <c r="U92">
        <v>518</v>
      </c>
      <c r="V92" t="s">
        <v>52</v>
      </c>
      <c r="W92" s="1">
        <f t="shared" si="1"/>
        <v>3381</v>
      </c>
      <c r="X92" s="1" t="s">
        <v>53</v>
      </c>
    </row>
    <row r="93" spans="7:24" x14ac:dyDescent="0.2">
      <c r="G93">
        <v>15</v>
      </c>
      <c r="H93" t="s">
        <v>52</v>
      </c>
      <c r="I93">
        <v>2014</v>
      </c>
      <c r="J93" t="s">
        <v>52</v>
      </c>
      <c r="K93">
        <v>609</v>
      </c>
      <c r="L93" t="s">
        <v>52</v>
      </c>
      <c r="M93">
        <v>629</v>
      </c>
      <c r="N93" t="s">
        <v>52</v>
      </c>
      <c r="O93">
        <v>413</v>
      </c>
      <c r="P93" t="s">
        <v>52</v>
      </c>
      <c r="Q93">
        <v>407</v>
      </c>
      <c r="R93" t="s">
        <v>52</v>
      </c>
      <c r="S93">
        <v>475</v>
      </c>
      <c r="T93" t="s">
        <v>52</v>
      </c>
      <c r="U93">
        <v>553</v>
      </c>
      <c r="V93" t="s">
        <v>52</v>
      </c>
      <c r="W93" s="1">
        <f t="shared" si="1"/>
        <v>3086</v>
      </c>
      <c r="X93" s="1" t="s">
        <v>53</v>
      </c>
    </row>
    <row r="94" spans="7:24" x14ac:dyDescent="0.2">
      <c r="G94">
        <v>16</v>
      </c>
      <c r="H94" t="s">
        <v>52</v>
      </c>
      <c r="I94">
        <v>2015</v>
      </c>
      <c r="J94" t="s">
        <v>52</v>
      </c>
      <c r="K94">
        <v>653</v>
      </c>
      <c r="L94" t="s">
        <v>52</v>
      </c>
      <c r="M94">
        <v>642</v>
      </c>
      <c r="N94" t="s">
        <v>52</v>
      </c>
      <c r="O94">
        <v>511</v>
      </c>
      <c r="P94" t="s">
        <v>52</v>
      </c>
      <c r="Q94">
        <v>493</v>
      </c>
      <c r="R94" t="s">
        <v>52</v>
      </c>
      <c r="S94">
        <v>508</v>
      </c>
      <c r="T94" t="s">
        <v>52</v>
      </c>
      <c r="U94">
        <v>513</v>
      </c>
      <c r="V94" t="s">
        <v>52</v>
      </c>
      <c r="W94" s="1">
        <f t="shared" si="1"/>
        <v>3320</v>
      </c>
      <c r="X94" s="1" t="s">
        <v>53</v>
      </c>
    </row>
    <row r="95" spans="7:24" x14ac:dyDescent="0.2">
      <c r="G95">
        <v>17</v>
      </c>
      <c r="H95" t="s">
        <v>52</v>
      </c>
      <c r="I95">
        <v>2016</v>
      </c>
      <c r="J95" t="s">
        <v>52</v>
      </c>
      <c r="K95">
        <v>488</v>
      </c>
      <c r="L95" t="s">
        <v>52</v>
      </c>
      <c r="M95">
        <v>599</v>
      </c>
      <c r="N95" t="s">
        <v>52</v>
      </c>
      <c r="O95">
        <v>157</v>
      </c>
      <c r="P95" t="s">
        <v>52</v>
      </c>
      <c r="Q95">
        <v>125</v>
      </c>
      <c r="R95" t="s">
        <v>52</v>
      </c>
      <c r="S95">
        <v>929</v>
      </c>
      <c r="T95" t="s">
        <v>52</v>
      </c>
      <c r="U95">
        <v>969</v>
      </c>
      <c r="V95" t="s">
        <v>52</v>
      </c>
      <c r="W95" s="1">
        <f t="shared" si="1"/>
        <v>3267</v>
      </c>
      <c r="X95" s="1" t="s">
        <v>53</v>
      </c>
    </row>
    <row r="96" spans="7:24" x14ac:dyDescent="0.2">
      <c r="G96">
        <v>18</v>
      </c>
      <c r="H96" t="s">
        <v>52</v>
      </c>
      <c r="I96">
        <v>2017</v>
      </c>
      <c r="J96" t="s">
        <v>52</v>
      </c>
      <c r="K96">
        <v>604</v>
      </c>
      <c r="L96" t="s">
        <v>52</v>
      </c>
      <c r="M96">
        <v>778</v>
      </c>
      <c r="N96" t="s">
        <v>52</v>
      </c>
      <c r="O96">
        <v>179</v>
      </c>
      <c r="P96" t="s">
        <v>52</v>
      </c>
      <c r="Q96">
        <v>163</v>
      </c>
      <c r="R96" t="s">
        <v>52</v>
      </c>
      <c r="S96">
        <v>777</v>
      </c>
      <c r="T96" t="s">
        <v>52</v>
      </c>
      <c r="U96">
        <v>753</v>
      </c>
      <c r="V96" t="s">
        <v>52</v>
      </c>
      <c r="W96" s="1">
        <f t="shared" si="1"/>
        <v>3254</v>
      </c>
      <c r="X96" s="1" t="s">
        <v>53</v>
      </c>
    </row>
    <row r="97" spans="2:24" x14ac:dyDescent="0.2">
      <c r="G97">
        <v>19</v>
      </c>
      <c r="H97" t="s">
        <v>52</v>
      </c>
      <c r="I97">
        <v>2018</v>
      </c>
      <c r="J97" t="s">
        <v>52</v>
      </c>
      <c r="K97">
        <v>569</v>
      </c>
      <c r="L97" t="s">
        <v>52</v>
      </c>
      <c r="M97">
        <v>662</v>
      </c>
      <c r="N97" t="s">
        <v>52</v>
      </c>
      <c r="O97">
        <v>366</v>
      </c>
      <c r="P97" t="s">
        <v>52</v>
      </c>
      <c r="Q97">
        <v>358</v>
      </c>
      <c r="R97" t="s">
        <v>52</v>
      </c>
      <c r="S97">
        <v>621</v>
      </c>
      <c r="T97" t="s">
        <v>52</v>
      </c>
      <c r="U97">
        <v>591</v>
      </c>
      <c r="V97" t="s">
        <v>52</v>
      </c>
      <c r="W97" s="1">
        <f t="shared" si="1"/>
        <v>3167</v>
      </c>
      <c r="X97" s="1" t="s">
        <v>53</v>
      </c>
    </row>
    <row r="100" spans="2:24" x14ac:dyDescent="0.2">
      <c r="B100">
        <v>1977</v>
      </c>
      <c r="C100" t="s">
        <v>52</v>
      </c>
      <c r="D100" s="1">
        <v>1222</v>
      </c>
      <c r="E100" t="s">
        <v>52</v>
      </c>
      <c r="F100" s="1">
        <v>1338</v>
      </c>
      <c r="G100" t="s">
        <v>52</v>
      </c>
      <c r="H100">
        <v>137</v>
      </c>
      <c r="I100" t="s">
        <v>52</v>
      </c>
      <c r="J100">
        <v>166</v>
      </c>
      <c r="K100" t="s">
        <v>52</v>
      </c>
      <c r="L100" s="1">
        <v>1461</v>
      </c>
      <c r="M100" t="s">
        <v>52</v>
      </c>
      <c r="N100" s="1">
        <v>1664</v>
      </c>
      <c r="O100" t="s">
        <v>52</v>
      </c>
      <c r="P100" s="1">
        <v>5988</v>
      </c>
      <c r="Q100" t="s">
        <v>53</v>
      </c>
    </row>
    <row r="101" spans="2:24" x14ac:dyDescent="0.2">
      <c r="B101">
        <v>1978</v>
      </c>
      <c r="C101" t="s">
        <v>52</v>
      </c>
      <c r="D101" s="1">
        <v>1991</v>
      </c>
      <c r="E101" t="s">
        <v>52</v>
      </c>
      <c r="F101" s="1">
        <v>2686</v>
      </c>
      <c r="G101" t="s">
        <v>52</v>
      </c>
      <c r="H101">
        <v>409</v>
      </c>
      <c r="I101" t="s">
        <v>52</v>
      </c>
      <c r="J101">
        <v>516</v>
      </c>
      <c r="K101" t="s">
        <v>52</v>
      </c>
      <c r="L101" s="1">
        <v>2200</v>
      </c>
      <c r="M101" t="s">
        <v>52</v>
      </c>
      <c r="N101" s="1">
        <v>2623</v>
      </c>
      <c r="O101" t="s">
        <v>52</v>
      </c>
      <c r="P101" s="1">
        <v>10425</v>
      </c>
      <c r="Q101" t="s">
        <v>53</v>
      </c>
    </row>
    <row r="102" spans="2:24" x14ac:dyDescent="0.2">
      <c r="B102">
        <v>1979</v>
      </c>
      <c r="C102" t="s">
        <v>52</v>
      </c>
      <c r="D102" s="1">
        <v>2709</v>
      </c>
      <c r="E102" t="s">
        <v>52</v>
      </c>
      <c r="F102" s="1">
        <v>3151</v>
      </c>
      <c r="G102" t="s">
        <v>52</v>
      </c>
      <c r="H102">
        <v>152</v>
      </c>
      <c r="I102" t="s">
        <v>52</v>
      </c>
      <c r="J102">
        <v>209</v>
      </c>
      <c r="K102" t="s">
        <v>52</v>
      </c>
      <c r="L102" s="1">
        <v>1469</v>
      </c>
      <c r="M102" t="s">
        <v>52</v>
      </c>
      <c r="N102" s="1">
        <v>1566</v>
      </c>
      <c r="O102" t="s">
        <v>52</v>
      </c>
      <c r="P102" s="1">
        <v>9256</v>
      </c>
      <c r="Q102" t="s">
        <v>53</v>
      </c>
    </row>
    <row r="103" spans="2:24" x14ac:dyDescent="0.2">
      <c r="B103">
        <v>1980</v>
      </c>
      <c r="C103" t="s">
        <v>52</v>
      </c>
      <c r="D103" s="1">
        <v>1849</v>
      </c>
      <c r="E103" t="s">
        <v>52</v>
      </c>
      <c r="F103" s="1">
        <v>2156</v>
      </c>
      <c r="G103" t="s">
        <v>52</v>
      </c>
      <c r="H103">
        <v>99</v>
      </c>
      <c r="I103" t="s">
        <v>52</v>
      </c>
      <c r="J103">
        <v>144</v>
      </c>
      <c r="K103" t="s">
        <v>52</v>
      </c>
      <c r="L103">
        <v>612</v>
      </c>
      <c r="M103" t="s">
        <v>52</v>
      </c>
      <c r="N103">
        <v>681</v>
      </c>
      <c r="O103" t="s">
        <v>52</v>
      </c>
      <c r="P103" s="1">
        <v>5541</v>
      </c>
      <c r="Q103" t="s">
        <v>53</v>
      </c>
    </row>
    <row r="104" spans="2:24" x14ac:dyDescent="0.2">
      <c r="B104">
        <v>1981</v>
      </c>
      <c r="C104" t="s">
        <v>52</v>
      </c>
      <c r="D104" s="1">
        <v>1821</v>
      </c>
      <c r="E104" t="s">
        <v>52</v>
      </c>
      <c r="F104" s="1">
        <v>2045</v>
      </c>
      <c r="G104" t="s">
        <v>52</v>
      </c>
      <c r="H104">
        <v>51</v>
      </c>
      <c r="I104" t="s">
        <v>52</v>
      </c>
      <c r="J104">
        <v>52</v>
      </c>
      <c r="K104" t="s">
        <v>52</v>
      </c>
      <c r="L104" s="1">
        <v>1623</v>
      </c>
      <c r="M104" t="s">
        <v>52</v>
      </c>
      <c r="N104" s="1">
        <v>1810</v>
      </c>
      <c r="O104" t="s">
        <v>52</v>
      </c>
      <c r="P104" s="1">
        <v>7402</v>
      </c>
      <c r="Q104" t="s">
        <v>53</v>
      </c>
    </row>
    <row r="105" spans="2:24" x14ac:dyDescent="0.2">
      <c r="B105">
        <v>1982</v>
      </c>
      <c r="C105" t="s">
        <v>52</v>
      </c>
      <c r="D105" s="1">
        <v>2030</v>
      </c>
      <c r="E105" t="s">
        <v>52</v>
      </c>
      <c r="F105" s="1">
        <v>2208</v>
      </c>
      <c r="G105" t="s">
        <v>52</v>
      </c>
      <c r="H105">
        <v>181</v>
      </c>
      <c r="I105" t="s">
        <v>52</v>
      </c>
      <c r="J105">
        <v>176</v>
      </c>
      <c r="K105" t="s">
        <v>52</v>
      </c>
      <c r="L105" s="1">
        <v>2852</v>
      </c>
      <c r="M105" t="s">
        <v>52</v>
      </c>
      <c r="N105" s="1">
        <v>3043</v>
      </c>
      <c r="O105" t="s">
        <v>52</v>
      </c>
      <c r="P105" s="1">
        <v>10490</v>
      </c>
      <c r="Q105" t="s">
        <v>53</v>
      </c>
    </row>
    <row r="106" spans="2:24" x14ac:dyDescent="0.2">
      <c r="B106">
        <v>1983</v>
      </c>
      <c r="C106" t="s">
        <v>52</v>
      </c>
      <c r="D106" s="1">
        <v>1199</v>
      </c>
      <c r="E106" t="s">
        <v>52</v>
      </c>
      <c r="F106" s="1">
        <v>1200</v>
      </c>
      <c r="G106" t="s">
        <v>52</v>
      </c>
      <c r="H106">
        <v>144</v>
      </c>
      <c r="I106" t="s">
        <v>52</v>
      </c>
      <c r="J106">
        <v>122</v>
      </c>
      <c r="K106" t="s">
        <v>52</v>
      </c>
      <c r="L106" s="1">
        <v>3268</v>
      </c>
      <c r="M106" t="s">
        <v>52</v>
      </c>
      <c r="N106" s="1">
        <v>3447</v>
      </c>
      <c r="O106" t="s">
        <v>52</v>
      </c>
      <c r="P106" s="1">
        <v>9380</v>
      </c>
      <c r="Q106" t="s">
        <v>53</v>
      </c>
    </row>
    <row r="107" spans="2:24" x14ac:dyDescent="0.2">
      <c r="B107">
        <v>1984</v>
      </c>
      <c r="C107" t="s">
        <v>52</v>
      </c>
      <c r="D107">
        <v>980</v>
      </c>
      <c r="E107" t="s">
        <v>52</v>
      </c>
      <c r="F107" s="1">
        <v>1046</v>
      </c>
      <c r="G107" t="s">
        <v>52</v>
      </c>
      <c r="H107">
        <v>117</v>
      </c>
      <c r="I107" t="s">
        <v>52</v>
      </c>
      <c r="J107">
        <v>136</v>
      </c>
      <c r="K107" t="s">
        <v>52</v>
      </c>
      <c r="L107" s="1">
        <v>1273</v>
      </c>
      <c r="M107" t="s">
        <v>52</v>
      </c>
      <c r="N107" s="1">
        <v>1378</v>
      </c>
      <c r="O107" t="s">
        <v>52</v>
      </c>
      <c r="P107" s="1">
        <v>4930</v>
      </c>
      <c r="Q107" t="s">
        <v>53</v>
      </c>
    </row>
    <row r="108" spans="2:24" x14ac:dyDescent="0.2">
      <c r="B108">
        <v>1985</v>
      </c>
      <c r="C108" t="s">
        <v>52</v>
      </c>
      <c r="D108">
        <v>520</v>
      </c>
      <c r="E108" t="s">
        <v>52</v>
      </c>
      <c r="F108">
        <v>499</v>
      </c>
      <c r="G108" t="s">
        <v>52</v>
      </c>
      <c r="H108">
        <v>46</v>
      </c>
      <c r="I108" t="s">
        <v>52</v>
      </c>
      <c r="J108">
        <v>55</v>
      </c>
      <c r="K108" t="s">
        <v>52</v>
      </c>
      <c r="L108">
        <v>426</v>
      </c>
      <c r="M108" t="s">
        <v>52</v>
      </c>
      <c r="N108">
        <v>488</v>
      </c>
      <c r="O108" t="s">
        <v>52</v>
      </c>
      <c r="P108" s="1">
        <v>2034</v>
      </c>
      <c r="Q108" t="s">
        <v>53</v>
      </c>
    </row>
    <row r="109" spans="2:24" x14ac:dyDescent="0.2">
      <c r="B109">
        <v>1986</v>
      </c>
      <c r="C109" t="s">
        <v>52</v>
      </c>
      <c r="D109">
        <v>689</v>
      </c>
      <c r="E109" t="s">
        <v>52</v>
      </c>
      <c r="F109">
        <v>794</v>
      </c>
      <c r="G109" t="s">
        <v>52</v>
      </c>
      <c r="H109">
        <v>518</v>
      </c>
      <c r="I109" t="s">
        <v>52</v>
      </c>
      <c r="J109">
        <v>501</v>
      </c>
      <c r="K109" t="s">
        <v>52</v>
      </c>
      <c r="L109">
        <v>286</v>
      </c>
      <c r="M109" t="s">
        <v>52</v>
      </c>
      <c r="N109">
        <v>286</v>
      </c>
      <c r="O109" t="s">
        <v>52</v>
      </c>
      <c r="P109" s="1">
        <v>3074</v>
      </c>
      <c r="Q109" t="s">
        <v>53</v>
      </c>
    </row>
    <row r="110" spans="2:24" x14ac:dyDescent="0.2">
      <c r="B110">
        <v>1987</v>
      </c>
      <c r="C110" t="s">
        <v>52</v>
      </c>
      <c r="D110" s="1">
        <v>1351</v>
      </c>
      <c r="E110" t="s">
        <v>52</v>
      </c>
      <c r="F110" s="1">
        <v>1466</v>
      </c>
      <c r="G110" t="s">
        <v>52</v>
      </c>
      <c r="H110">
        <v>25</v>
      </c>
      <c r="I110" t="s">
        <v>52</v>
      </c>
      <c r="J110">
        <v>33</v>
      </c>
      <c r="K110" t="s">
        <v>52</v>
      </c>
      <c r="L110">
        <v>72</v>
      </c>
      <c r="M110" t="s">
        <v>52</v>
      </c>
      <c r="N110">
        <v>63</v>
      </c>
      <c r="O110" t="s">
        <v>52</v>
      </c>
      <c r="P110" s="1">
        <v>3010</v>
      </c>
      <c r="Q110" t="s">
        <v>53</v>
      </c>
    </row>
    <row r="111" spans="2:24" x14ac:dyDescent="0.2">
      <c r="B111">
        <v>1991</v>
      </c>
      <c r="C111" t="s">
        <v>52</v>
      </c>
      <c r="D111" s="1">
        <v>2712</v>
      </c>
      <c r="E111" t="s">
        <v>52</v>
      </c>
      <c r="F111" s="1">
        <v>2781</v>
      </c>
      <c r="G111" t="s">
        <v>52</v>
      </c>
      <c r="H111" s="1">
        <v>2339</v>
      </c>
      <c r="I111" t="s">
        <v>52</v>
      </c>
      <c r="J111" s="1">
        <v>2496</v>
      </c>
      <c r="K111" t="s">
        <v>52</v>
      </c>
      <c r="L111" s="1">
        <v>1065</v>
      </c>
      <c r="M111" t="s">
        <v>52</v>
      </c>
      <c r="N111" s="1">
        <v>1169</v>
      </c>
      <c r="O111" t="s">
        <v>52</v>
      </c>
      <c r="P111" s="1">
        <v>12562</v>
      </c>
      <c r="Q111" t="s">
        <v>53</v>
      </c>
    </row>
    <row r="112" spans="2:24" x14ac:dyDescent="0.2">
      <c r="B112">
        <v>1992</v>
      </c>
      <c r="C112" t="s">
        <v>52</v>
      </c>
      <c r="D112" s="1">
        <v>1517</v>
      </c>
      <c r="E112" t="s">
        <v>52</v>
      </c>
      <c r="F112" s="1">
        <v>1582</v>
      </c>
      <c r="G112" t="s">
        <v>52</v>
      </c>
      <c r="H112" s="1">
        <v>1911</v>
      </c>
      <c r="I112" t="s">
        <v>52</v>
      </c>
      <c r="J112" s="1">
        <v>1970</v>
      </c>
      <c r="K112" t="s">
        <v>52</v>
      </c>
      <c r="L112">
        <v>588</v>
      </c>
      <c r="M112" t="s">
        <v>52</v>
      </c>
      <c r="N112">
        <v>566</v>
      </c>
      <c r="O112" t="s">
        <v>52</v>
      </c>
      <c r="P112" s="1">
        <v>8134</v>
      </c>
      <c r="Q112" t="s">
        <v>53</v>
      </c>
    </row>
    <row r="113" spans="2:17" x14ac:dyDescent="0.2">
      <c r="B113">
        <v>1993</v>
      </c>
      <c r="C113" t="s">
        <v>52</v>
      </c>
      <c r="D113" s="1">
        <v>1201</v>
      </c>
      <c r="E113" t="s">
        <v>52</v>
      </c>
      <c r="F113" s="1">
        <v>1270</v>
      </c>
      <c r="G113" t="s">
        <v>52</v>
      </c>
      <c r="H113" s="1">
        <v>1448</v>
      </c>
      <c r="I113" t="s">
        <v>52</v>
      </c>
      <c r="J113" s="1">
        <v>1406</v>
      </c>
      <c r="K113" t="s">
        <v>52</v>
      </c>
      <c r="L113">
        <v>435</v>
      </c>
      <c r="M113" t="s">
        <v>52</v>
      </c>
      <c r="N113">
        <v>450</v>
      </c>
      <c r="O113" t="s">
        <v>52</v>
      </c>
      <c r="P113" s="1">
        <v>6210</v>
      </c>
      <c r="Q113" t="s">
        <v>53</v>
      </c>
    </row>
    <row r="114" spans="2:17" x14ac:dyDescent="0.2">
      <c r="B114">
        <v>1994</v>
      </c>
      <c r="C114" t="s">
        <v>52</v>
      </c>
      <c r="D114" s="1">
        <v>1552</v>
      </c>
      <c r="E114" t="s">
        <v>52</v>
      </c>
      <c r="F114" s="1">
        <v>1630</v>
      </c>
      <c r="G114" t="s">
        <v>52</v>
      </c>
      <c r="H114" s="1">
        <v>1569</v>
      </c>
      <c r="I114" t="s">
        <v>52</v>
      </c>
      <c r="J114" s="1">
        <v>1577</v>
      </c>
      <c r="K114" t="s">
        <v>52</v>
      </c>
      <c r="L114">
        <v>162</v>
      </c>
      <c r="M114" t="s">
        <v>52</v>
      </c>
      <c r="N114">
        <v>171</v>
      </c>
      <c r="O114" t="s">
        <v>52</v>
      </c>
      <c r="P114" s="1">
        <v>6661</v>
      </c>
      <c r="Q114" t="s">
        <v>53</v>
      </c>
    </row>
    <row r="115" spans="2:17" x14ac:dyDescent="0.2">
      <c r="B115">
        <v>1995</v>
      </c>
      <c r="C115" t="s">
        <v>52</v>
      </c>
      <c r="D115" s="1">
        <v>1215</v>
      </c>
      <c r="E115" t="s">
        <v>52</v>
      </c>
      <c r="F115" s="1">
        <v>1259</v>
      </c>
      <c r="G115" t="s">
        <v>52</v>
      </c>
      <c r="H115" s="1">
        <v>1320</v>
      </c>
      <c r="I115" t="s">
        <v>52</v>
      </c>
      <c r="J115" s="1">
        <v>1343</v>
      </c>
      <c r="K115" t="s">
        <v>52</v>
      </c>
      <c r="L115">
        <v>223</v>
      </c>
      <c r="M115" t="s">
        <v>52</v>
      </c>
      <c r="N115">
        <v>232</v>
      </c>
      <c r="O115" t="s">
        <v>52</v>
      </c>
      <c r="P115" s="1">
        <v>5592</v>
      </c>
      <c r="Q115" t="s">
        <v>53</v>
      </c>
    </row>
    <row r="116" spans="2:17" x14ac:dyDescent="0.2">
      <c r="B116">
        <v>1996</v>
      </c>
      <c r="C116" t="s">
        <v>52</v>
      </c>
      <c r="D116" s="1">
        <v>2094</v>
      </c>
      <c r="E116" t="s">
        <v>52</v>
      </c>
      <c r="F116" s="1">
        <v>2135</v>
      </c>
      <c r="G116" t="s">
        <v>52</v>
      </c>
      <c r="H116" s="1">
        <v>1409</v>
      </c>
      <c r="I116" t="s">
        <v>52</v>
      </c>
      <c r="J116" s="1">
        <v>1384</v>
      </c>
      <c r="K116" t="s">
        <v>52</v>
      </c>
      <c r="L116">
        <v>1</v>
      </c>
      <c r="M116" t="s">
        <v>52</v>
      </c>
      <c r="N116">
        <v>1</v>
      </c>
      <c r="O116" t="s">
        <v>52</v>
      </c>
      <c r="P116" s="1">
        <v>7024</v>
      </c>
      <c r="Q116" t="s">
        <v>53</v>
      </c>
    </row>
    <row r="117" spans="2:17" x14ac:dyDescent="0.2">
      <c r="B117">
        <v>1997</v>
      </c>
      <c r="C117" t="s">
        <v>52</v>
      </c>
      <c r="D117">
        <v>628</v>
      </c>
      <c r="E117" t="s">
        <v>52</v>
      </c>
      <c r="F117">
        <v>627</v>
      </c>
      <c r="G117" t="s">
        <v>52</v>
      </c>
      <c r="H117">
        <v>616</v>
      </c>
      <c r="I117" t="s">
        <v>52</v>
      </c>
      <c r="J117">
        <v>665</v>
      </c>
      <c r="K117" t="s">
        <v>52</v>
      </c>
      <c r="L117">
        <v>511</v>
      </c>
      <c r="M117" t="s">
        <v>52</v>
      </c>
      <c r="N117">
        <v>523</v>
      </c>
      <c r="O117" t="s">
        <v>52</v>
      </c>
      <c r="P117" s="1">
        <v>3570</v>
      </c>
      <c r="Q117" t="s">
        <v>53</v>
      </c>
    </row>
    <row r="118" spans="2:17" x14ac:dyDescent="0.2">
      <c r="B118">
        <v>1998</v>
      </c>
      <c r="C118" t="s">
        <v>52</v>
      </c>
      <c r="D118" s="1">
        <v>1852</v>
      </c>
      <c r="E118" t="s">
        <v>52</v>
      </c>
      <c r="F118" s="1">
        <v>1946</v>
      </c>
      <c r="G118" t="s">
        <v>52</v>
      </c>
      <c r="H118">
        <v>959</v>
      </c>
      <c r="I118" t="s">
        <v>52</v>
      </c>
      <c r="J118">
        <v>923</v>
      </c>
      <c r="K118" t="s">
        <v>52</v>
      </c>
      <c r="L118">
        <v>327</v>
      </c>
      <c r="M118" t="s">
        <v>52</v>
      </c>
      <c r="N118">
        <v>350</v>
      </c>
      <c r="O118" t="s">
        <v>52</v>
      </c>
      <c r="P118" s="1">
        <v>6357</v>
      </c>
      <c r="Q118" t="s">
        <v>53</v>
      </c>
    </row>
    <row r="119" spans="2:17" x14ac:dyDescent="0.2">
      <c r="B119">
        <v>1999</v>
      </c>
      <c r="C119" t="s">
        <v>52</v>
      </c>
      <c r="D119" s="1">
        <v>5318</v>
      </c>
      <c r="E119" t="s">
        <v>52</v>
      </c>
      <c r="F119" s="1">
        <v>4798</v>
      </c>
      <c r="G119" t="s">
        <v>52</v>
      </c>
      <c r="H119" s="1">
        <v>7797</v>
      </c>
      <c r="I119" t="s">
        <v>52</v>
      </c>
      <c r="J119" s="1">
        <v>7054</v>
      </c>
      <c r="K119" t="s">
        <v>52</v>
      </c>
      <c r="L119" s="1">
        <v>3532</v>
      </c>
      <c r="M119" t="s">
        <v>52</v>
      </c>
      <c r="N119" s="1">
        <v>3768</v>
      </c>
      <c r="O119" t="s">
        <v>52</v>
      </c>
      <c r="P119" s="1">
        <v>32267</v>
      </c>
      <c r="Q119" t="s">
        <v>53</v>
      </c>
    </row>
    <row r="120" spans="2:17" x14ac:dyDescent="0.2">
      <c r="B120">
        <v>2000</v>
      </c>
      <c r="C120" t="s">
        <v>52</v>
      </c>
      <c r="D120" s="1">
        <v>11346</v>
      </c>
      <c r="E120" t="s">
        <v>52</v>
      </c>
      <c r="F120" s="1">
        <v>12457</v>
      </c>
      <c r="G120" t="s">
        <v>52</v>
      </c>
      <c r="H120" s="1">
        <v>7736</v>
      </c>
      <c r="I120" t="s">
        <v>52</v>
      </c>
      <c r="J120" s="1">
        <v>7991</v>
      </c>
      <c r="K120" t="s">
        <v>52</v>
      </c>
      <c r="L120" s="1">
        <v>7800</v>
      </c>
      <c r="M120" t="s">
        <v>52</v>
      </c>
      <c r="N120" s="1">
        <v>12463</v>
      </c>
      <c r="O120" t="s">
        <v>52</v>
      </c>
      <c r="P120" s="1">
        <v>59793</v>
      </c>
      <c r="Q120" t="s">
        <v>53</v>
      </c>
    </row>
    <row r="121" spans="2:17" x14ac:dyDescent="0.2">
      <c r="B121">
        <v>2001</v>
      </c>
      <c r="C121" t="s">
        <v>52</v>
      </c>
      <c r="D121" s="1">
        <v>14411</v>
      </c>
      <c r="E121" t="s">
        <v>52</v>
      </c>
      <c r="F121" s="1">
        <v>14965</v>
      </c>
      <c r="G121" t="s">
        <v>52</v>
      </c>
      <c r="H121" s="1">
        <v>9064</v>
      </c>
      <c r="I121" t="s">
        <v>52</v>
      </c>
      <c r="J121" s="1">
        <v>8803</v>
      </c>
      <c r="K121" t="s">
        <v>52</v>
      </c>
      <c r="L121" s="1">
        <v>10460</v>
      </c>
      <c r="M121" t="s">
        <v>52</v>
      </c>
      <c r="N121" s="1">
        <v>10871</v>
      </c>
      <c r="O121" t="s">
        <v>52</v>
      </c>
      <c r="P121" s="1">
        <v>68574</v>
      </c>
      <c r="Q121" t="s">
        <v>53</v>
      </c>
    </row>
    <row r="122" spans="2:17" x14ac:dyDescent="0.2">
      <c r="B122">
        <v>2002</v>
      </c>
      <c r="C122" t="s">
        <v>52</v>
      </c>
      <c r="D122" s="1">
        <v>13564</v>
      </c>
      <c r="E122" t="s">
        <v>52</v>
      </c>
      <c r="F122" s="1">
        <v>14098</v>
      </c>
      <c r="G122" t="s">
        <v>52</v>
      </c>
      <c r="H122" s="1">
        <v>7648</v>
      </c>
      <c r="I122" t="s">
        <v>52</v>
      </c>
      <c r="J122" s="1">
        <v>7213</v>
      </c>
      <c r="K122" t="s">
        <v>52</v>
      </c>
      <c r="L122" s="1">
        <v>13004</v>
      </c>
      <c r="M122" t="s">
        <v>52</v>
      </c>
      <c r="N122" s="1">
        <v>12988</v>
      </c>
      <c r="O122" t="s">
        <v>52</v>
      </c>
      <c r="P122" s="1">
        <v>68515</v>
      </c>
      <c r="Q122" t="s">
        <v>53</v>
      </c>
    </row>
    <row r="123" spans="2:17" x14ac:dyDescent="0.2">
      <c r="B123">
        <v>2003</v>
      </c>
      <c r="C123" t="s">
        <v>52</v>
      </c>
      <c r="D123" s="1">
        <v>15535</v>
      </c>
      <c r="E123" t="s">
        <v>52</v>
      </c>
      <c r="F123" s="1">
        <v>14857</v>
      </c>
      <c r="G123" t="s">
        <v>52</v>
      </c>
      <c r="H123" s="1">
        <v>10272</v>
      </c>
      <c r="I123" t="s">
        <v>52</v>
      </c>
      <c r="J123" s="1">
        <v>10031</v>
      </c>
      <c r="K123" t="s">
        <v>52</v>
      </c>
      <c r="L123" s="1">
        <v>10111</v>
      </c>
      <c r="M123" t="s">
        <v>52</v>
      </c>
      <c r="N123" s="1">
        <v>9437</v>
      </c>
      <c r="O123" t="s">
        <v>52</v>
      </c>
      <c r="P123" s="1">
        <v>70243</v>
      </c>
      <c r="Q123" t="s">
        <v>53</v>
      </c>
    </row>
    <row r="124" spans="2:17" x14ac:dyDescent="0.2">
      <c r="B124">
        <v>2004</v>
      </c>
      <c r="C124" t="s">
        <v>52</v>
      </c>
      <c r="D124" s="1">
        <v>7924</v>
      </c>
      <c r="E124" t="s">
        <v>52</v>
      </c>
      <c r="F124" s="1">
        <v>7742</v>
      </c>
      <c r="G124" t="s">
        <v>52</v>
      </c>
      <c r="H124" s="1">
        <v>4318</v>
      </c>
      <c r="I124" t="s">
        <v>52</v>
      </c>
      <c r="J124" s="1">
        <v>4617</v>
      </c>
      <c r="K124" t="s">
        <v>52</v>
      </c>
      <c r="L124" s="1">
        <v>6868</v>
      </c>
      <c r="M124" t="s">
        <v>52</v>
      </c>
      <c r="N124" s="1">
        <v>6850</v>
      </c>
      <c r="O124" t="s">
        <v>52</v>
      </c>
      <c r="P124" s="1">
        <v>38319</v>
      </c>
      <c r="Q124" t="s">
        <v>53</v>
      </c>
    </row>
    <row r="125" spans="2:17" x14ac:dyDescent="0.2">
      <c r="B125">
        <v>2005</v>
      </c>
      <c r="C125" t="s">
        <v>52</v>
      </c>
      <c r="D125" s="1">
        <v>7039</v>
      </c>
      <c r="E125" t="s">
        <v>52</v>
      </c>
      <c r="F125" s="1">
        <v>7428</v>
      </c>
      <c r="G125" t="s">
        <v>52</v>
      </c>
      <c r="H125" s="1">
        <v>6426</v>
      </c>
      <c r="I125" t="s">
        <v>52</v>
      </c>
      <c r="J125" s="1">
        <v>6947</v>
      </c>
      <c r="K125" t="s">
        <v>52</v>
      </c>
      <c r="L125" s="1">
        <v>4114</v>
      </c>
      <c r="M125" t="s">
        <v>52</v>
      </c>
      <c r="N125" s="1">
        <v>5139</v>
      </c>
      <c r="O125" t="s">
        <v>52</v>
      </c>
      <c r="P125" s="1">
        <v>37093</v>
      </c>
      <c r="Q125" t="s">
        <v>53</v>
      </c>
    </row>
    <row r="126" spans="2:17" x14ac:dyDescent="0.2">
      <c r="B126">
        <v>2006</v>
      </c>
      <c r="C126" t="s">
        <v>52</v>
      </c>
      <c r="D126" s="1">
        <v>6566</v>
      </c>
      <c r="E126" t="s">
        <v>52</v>
      </c>
      <c r="F126" s="1">
        <v>7381</v>
      </c>
      <c r="G126" t="s">
        <v>52</v>
      </c>
      <c r="H126" s="1">
        <v>6442</v>
      </c>
      <c r="I126" t="s">
        <v>52</v>
      </c>
      <c r="J126" s="1">
        <v>7406</v>
      </c>
      <c r="K126" t="s">
        <v>52</v>
      </c>
      <c r="L126" s="1">
        <v>3045</v>
      </c>
      <c r="M126" t="s">
        <v>52</v>
      </c>
      <c r="N126" s="1">
        <v>4006</v>
      </c>
      <c r="O126" t="s">
        <v>52</v>
      </c>
      <c r="P126" s="1">
        <v>34846</v>
      </c>
      <c r="Q126" t="s">
        <v>53</v>
      </c>
    </row>
    <row r="127" spans="2:17" x14ac:dyDescent="0.2">
      <c r="B127">
        <v>2007</v>
      </c>
      <c r="C127" t="s">
        <v>52</v>
      </c>
      <c r="D127" s="1">
        <v>6640</v>
      </c>
      <c r="E127" t="s">
        <v>52</v>
      </c>
      <c r="F127" s="1">
        <v>6695</v>
      </c>
      <c r="G127" t="s">
        <v>52</v>
      </c>
      <c r="H127" s="1">
        <v>7081</v>
      </c>
      <c r="I127" t="s">
        <v>52</v>
      </c>
      <c r="J127" s="1">
        <v>7798</v>
      </c>
      <c r="K127" t="s">
        <v>52</v>
      </c>
      <c r="L127" s="1">
        <v>3202</v>
      </c>
      <c r="M127" t="s">
        <v>52</v>
      </c>
      <c r="N127" s="1">
        <v>4305</v>
      </c>
      <c r="O127" t="s">
        <v>52</v>
      </c>
      <c r="P127" s="1">
        <v>35721</v>
      </c>
      <c r="Q127" t="s">
        <v>53</v>
      </c>
    </row>
    <row r="128" spans="2:17" x14ac:dyDescent="0.2">
      <c r="B128">
        <v>2008</v>
      </c>
      <c r="C128" t="s">
        <v>52</v>
      </c>
      <c r="D128" s="1">
        <v>4501</v>
      </c>
      <c r="E128" t="s">
        <v>52</v>
      </c>
      <c r="F128" s="1">
        <v>4865</v>
      </c>
      <c r="G128" t="s">
        <v>52</v>
      </c>
      <c r="H128" s="1">
        <v>5855</v>
      </c>
      <c r="I128" t="s">
        <v>52</v>
      </c>
      <c r="J128" s="1">
        <v>6264</v>
      </c>
      <c r="K128" t="s">
        <v>52</v>
      </c>
      <c r="L128" s="1">
        <v>2236</v>
      </c>
      <c r="M128" t="s">
        <v>52</v>
      </c>
      <c r="N128" s="1">
        <v>2624</v>
      </c>
      <c r="O128" t="s">
        <v>52</v>
      </c>
      <c r="P128" s="1">
        <v>26345</v>
      </c>
      <c r="Q128" t="s">
        <v>53</v>
      </c>
    </row>
    <row r="129" spans="2:17" x14ac:dyDescent="0.2">
      <c r="B129">
        <v>2009</v>
      </c>
      <c r="C129" t="s">
        <v>52</v>
      </c>
      <c r="D129" s="1">
        <v>4033</v>
      </c>
      <c r="E129" t="s">
        <v>52</v>
      </c>
      <c r="F129" s="1">
        <v>4382</v>
      </c>
      <c r="G129" t="s">
        <v>52</v>
      </c>
      <c r="H129" s="1">
        <v>4655</v>
      </c>
      <c r="I129" t="s">
        <v>52</v>
      </c>
      <c r="J129" s="1">
        <v>4511</v>
      </c>
      <c r="K129" t="s">
        <v>52</v>
      </c>
      <c r="L129" s="1">
        <v>1723</v>
      </c>
      <c r="M129" t="s">
        <v>52</v>
      </c>
      <c r="N129" s="1">
        <v>1934</v>
      </c>
      <c r="O129" t="s">
        <v>52</v>
      </c>
      <c r="P129" s="1">
        <v>21238</v>
      </c>
      <c r="Q129" t="s">
        <v>53</v>
      </c>
    </row>
    <row r="130" spans="2:17" x14ac:dyDescent="0.2">
      <c r="B130">
        <v>2010</v>
      </c>
      <c r="C130" t="s">
        <v>52</v>
      </c>
      <c r="D130" s="1">
        <v>4258</v>
      </c>
      <c r="E130" t="s">
        <v>52</v>
      </c>
      <c r="F130" s="1">
        <v>4536</v>
      </c>
      <c r="G130" t="s">
        <v>52</v>
      </c>
      <c r="H130" s="1">
        <v>3883</v>
      </c>
      <c r="I130" t="s">
        <v>52</v>
      </c>
      <c r="J130" s="1">
        <v>4125</v>
      </c>
      <c r="K130" t="s">
        <v>52</v>
      </c>
      <c r="L130" s="1">
        <v>2012</v>
      </c>
      <c r="M130" t="s">
        <v>52</v>
      </c>
      <c r="N130" s="1">
        <v>2261</v>
      </c>
      <c r="O130" t="s">
        <v>52</v>
      </c>
      <c r="P130" s="1">
        <v>21075</v>
      </c>
      <c r="Q130" t="s">
        <v>53</v>
      </c>
    </row>
    <row r="131" spans="2:17" x14ac:dyDescent="0.2">
      <c r="B131">
        <v>2011</v>
      </c>
      <c r="C131" t="s">
        <v>52</v>
      </c>
      <c r="D131" s="1">
        <v>5845</v>
      </c>
      <c r="E131" t="s">
        <v>52</v>
      </c>
      <c r="F131" s="1">
        <v>6388</v>
      </c>
      <c r="G131" t="s">
        <v>52</v>
      </c>
      <c r="H131" s="1">
        <v>4954</v>
      </c>
      <c r="I131" t="s">
        <v>52</v>
      </c>
      <c r="J131" s="1">
        <v>4647</v>
      </c>
      <c r="K131" t="s">
        <v>52</v>
      </c>
      <c r="L131" s="1">
        <v>5929</v>
      </c>
      <c r="M131" t="s">
        <v>52</v>
      </c>
      <c r="N131" s="1">
        <v>6456</v>
      </c>
      <c r="O131" t="s">
        <v>52</v>
      </c>
      <c r="P131" s="1">
        <v>34219</v>
      </c>
      <c r="Q131" t="s">
        <v>53</v>
      </c>
    </row>
    <row r="132" spans="2:17" x14ac:dyDescent="0.2">
      <c r="B132">
        <v>2012</v>
      </c>
      <c r="C132" t="s">
        <v>52</v>
      </c>
      <c r="D132" s="1">
        <v>5494</v>
      </c>
      <c r="E132" t="s">
        <v>52</v>
      </c>
      <c r="F132" s="1">
        <v>5979</v>
      </c>
      <c r="G132" t="s">
        <v>52</v>
      </c>
      <c r="H132" s="1">
        <v>4923</v>
      </c>
      <c r="I132" t="s">
        <v>52</v>
      </c>
      <c r="J132" s="1">
        <v>5346</v>
      </c>
      <c r="K132" t="s">
        <v>52</v>
      </c>
      <c r="L132" s="1">
        <v>4507</v>
      </c>
      <c r="M132" t="s">
        <v>52</v>
      </c>
      <c r="N132" s="1">
        <v>4774</v>
      </c>
      <c r="O132" t="s">
        <v>52</v>
      </c>
      <c r="P132" s="1">
        <v>31023</v>
      </c>
      <c r="Q132" t="s">
        <v>53</v>
      </c>
    </row>
    <row r="133" spans="2:17" x14ac:dyDescent="0.2">
      <c r="B133">
        <v>2013</v>
      </c>
      <c r="C133" t="s">
        <v>52</v>
      </c>
      <c r="D133" s="1">
        <v>5689</v>
      </c>
      <c r="E133" t="s">
        <v>52</v>
      </c>
      <c r="F133" s="1">
        <v>6525</v>
      </c>
      <c r="G133" t="s">
        <v>52</v>
      </c>
      <c r="H133" s="1">
        <v>4844</v>
      </c>
      <c r="I133" t="s">
        <v>52</v>
      </c>
      <c r="J133" s="1">
        <v>4920</v>
      </c>
      <c r="K133" t="s">
        <v>52</v>
      </c>
      <c r="L133" s="1">
        <v>3599</v>
      </c>
      <c r="M133" t="s">
        <v>52</v>
      </c>
      <c r="N133" s="1">
        <v>4313</v>
      </c>
      <c r="O133" t="s">
        <v>52</v>
      </c>
      <c r="P133" s="1">
        <v>29890</v>
      </c>
      <c r="Q133" t="s">
        <v>53</v>
      </c>
    </row>
    <row r="134" spans="2:17" x14ac:dyDescent="0.2">
      <c r="B134">
        <v>2014</v>
      </c>
      <c r="C134" t="s">
        <v>52</v>
      </c>
      <c r="D134" s="1">
        <v>5675</v>
      </c>
      <c r="E134" t="s">
        <v>52</v>
      </c>
      <c r="F134" s="1">
        <v>5871</v>
      </c>
      <c r="G134" t="s">
        <v>52</v>
      </c>
      <c r="H134" s="1">
        <v>4785</v>
      </c>
      <c r="I134" t="s">
        <v>52</v>
      </c>
      <c r="J134" s="1">
        <v>4652</v>
      </c>
      <c r="K134" t="s">
        <v>52</v>
      </c>
      <c r="L134" s="1">
        <v>4753</v>
      </c>
      <c r="M134" t="s">
        <v>52</v>
      </c>
      <c r="N134" s="1">
        <v>5180</v>
      </c>
      <c r="O134" t="s">
        <v>52</v>
      </c>
      <c r="P134" s="1">
        <v>30916</v>
      </c>
      <c r="Q134" t="s">
        <v>53</v>
      </c>
    </row>
    <row r="135" spans="2:17" x14ac:dyDescent="0.2">
      <c r="B135">
        <v>2015</v>
      </c>
      <c r="C135" t="s">
        <v>52</v>
      </c>
      <c r="D135" s="1">
        <v>5310</v>
      </c>
      <c r="E135" t="s">
        <v>52</v>
      </c>
      <c r="F135" s="1">
        <v>5323</v>
      </c>
      <c r="G135" t="s">
        <v>52</v>
      </c>
      <c r="H135" s="1">
        <v>4648</v>
      </c>
      <c r="I135" t="s">
        <v>52</v>
      </c>
      <c r="J135" s="1">
        <v>4194</v>
      </c>
      <c r="K135" t="s">
        <v>52</v>
      </c>
      <c r="L135" s="1">
        <v>4365</v>
      </c>
      <c r="M135" t="s">
        <v>52</v>
      </c>
      <c r="N135" s="1">
        <v>4064</v>
      </c>
      <c r="O135" t="s">
        <v>52</v>
      </c>
      <c r="P135" s="1">
        <v>27904</v>
      </c>
      <c r="Q135" t="s">
        <v>53</v>
      </c>
    </row>
    <row r="136" spans="2:17" x14ac:dyDescent="0.2">
      <c r="B136">
        <v>2016</v>
      </c>
      <c r="C136" t="s">
        <v>52</v>
      </c>
      <c r="D136" s="1">
        <v>5312</v>
      </c>
      <c r="E136" t="s">
        <v>52</v>
      </c>
      <c r="F136" s="1">
        <v>5725</v>
      </c>
      <c r="G136" t="s">
        <v>52</v>
      </c>
      <c r="H136" s="1">
        <v>1077</v>
      </c>
      <c r="I136" t="s">
        <v>52</v>
      </c>
      <c r="J136">
        <v>909</v>
      </c>
      <c r="K136" t="s">
        <v>52</v>
      </c>
      <c r="L136" s="1">
        <v>6872</v>
      </c>
      <c r="M136" t="s">
        <v>52</v>
      </c>
      <c r="N136" s="1">
        <v>6635</v>
      </c>
      <c r="O136" t="s">
        <v>52</v>
      </c>
      <c r="P136" s="1">
        <v>26530</v>
      </c>
      <c r="Q136" t="s">
        <v>53</v>
      </c>
    </row>
    <row r="137" spans="2:17" x14ac:dyDescent="0.2">
      <c r="B137">
        <v>2017</v>
      </c>
      <c r="C137" t="s">
        <v>52</v>
      </c>
      <c r="D137" s="1">
        <v>5238</v>
      </c>
      <c r="E137" t="s">
        <v>52</v>
      </c>
      <c r="F137" s="1">
        <v>6047</v>
      </c>
      <c r="G137" t="s">
        <v>52</v>
      </c>
      <c r="H137" s="1">
        <v>1586</v>
      </c>
      <c r="I137" t="s">
        <v>52</v>
      </c>
      <c r="J137" s="1">
        <v>1343</v>
      </c>
      <c r="K137" t="s">
        <v>52</v>
      </c>
      <c r="L137" s="1">
        <v>6575</v>
      </c>
      <c r="M137" t="s">
        <v>52</v>
      </c>
      <c r="N137" s="1">
        <v>6254</v>
      </c>
      <c r="O137" t="s">
        <v>52</v>
      </c>
      <c r="P137" s="1">
        <v>27043</v>
      </c>
      <c r="Q137" t="s">
        <v>53</v>
      </c>
    </row>
    <row r="138" spans="2:17" x14ac:dyDescent="0.2">
      <c r="B138">
        <v>2018</v>
      </c>
      <c r="C138" t="s">
        <v>52</v>
      </c>
      <c r="D138" s="1">
        <v>5583</v>
      </c>
      <c r="E138" t="s">
        <v>52</v>
      </c>
      <c r="F138" s="1">
        <v>6174</v>
      </c>
      <c r="G138" t="s">
        <v>52</v>
      </c>
      <c r="H138" s="1">
        <v>3430</v>
      </c>
      <c r="I138" t="s">
        <v>52</v>
      </c>
      <c r="J138" s="1">
        <v>3172</v>
      </c>
      <c r="K138" t="s">
        <v>52</v>
      </c>
      <c r="L138" s="1">
        <v>5506</v>
      </c>
      <c r="M138" t="s">
        <v>52</v>
      </c>
      <c r="N138" s="1">
        <v>4850</v>
      </c>
      <c r="O138" t="s">
        <v>52</v>
      </c>
      <c r="P138" s="1">
        <v>28715</v>
      </c>
      <c r="Q138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0752-F3F5-7E44-81F9-9DCEB0A0ABC8}">
  <dimension ref="A1:BE411"/>
  <sheetViews>
    <sheetView showGridLines="0" topLeftCell="A59" zoomScale="180" workbookViewId="0">
      <selection activeCell="B1" sqref="B1:BE413"/>
    </sheetView>
  </sheetViews>
  <sheetFormatPr baseColWidth="10" defaultRowHeight="16" x14ac:dyDescent="0.2"/>
  <cols>
    <col min="1" max="1" width="10.83203125" style="5"/>
  </cols>
  <sheetData>
    <row r="1" spans="2:57" x14ac:dyDescent="0.2">
      <c r="B1" t="s">
        <v>0</v>
      </c>
    </row>
    <row r="2" spans="2:57" x14ac:dyDescent="0.2">
      <c r="C2">
        <v>1964</v>
      </c>
    </row>
    <row r="3" spans="2:57" x14ac:dyDescent="0.2">
      <c r="B3" t="s">
        <v>1</v>
      </c>
    </row>
    <row r="4" spans="2:57" x14ac:dyDescent="0.2">
      <c r="C4">
        <v>1982</v>
      </c>
    </row>
    <row r="5" spans="2:57" x14ac:dyDescent="0.2">
      <c r="B5" t="s">
        <v>2</v>
      </c>
    </row>
    <row r="6" spans="2:57" x14ac:dyDescent="0.2">
      <c r="C6">
        <v>1994</v>
      </c>
    </row>
    <row r="7" spans="2:57" x14ac:dyDescent="0.2">
      <c r="B7" t="s">
        <v>3</v>
      </c>
    </row>
    <row r="8" spans="2:57" x14ac:dyDescent="0.2">
      <c r="B8">
        <v>2019</v>
      </c>
    </row>
    <row r="9" spans="2:57" x14ac:dyDescent="0.2">
      <c r="B9" t="s">
        <v>4</v>
      </c>
    </row>
    <row r="10" spans="2:57" x14ac:dyDescent="0.2">
      <c r="B10">
        <v>1</v>
      </c>
    </row>
    <row r="11" spans="2:57" x14ac:dyDescent="0.2">
      <c r="B11" t="s">
        <v>5</v>
      </c>
    </row>
    <row r="12" spans="2:57" x14ac:dyDescent="0.2">
      <c r="B12">
        <v>15</v>
      </c>
    </row>
    <row r="13" spans="2:57" x14ac:dyDescent="0.2">
      <c r="B13" t="s">
        <v>6</v>
      </c>
    </row>
    <row r="14" spans="2:57" x14ac:dyDescent="0.2">
      <c r="B14">
        <v>0</v>
      </c>
      <c r="C14">
        <v>8.0000000000000002E-3</v>
      </c>
      <c r="D14">
        <v>0.28899999999999998</v>
      </c>
      <c r="E14">
        <v>0.64100000000000001</v>
      </c>
      <c r="F14">
        <v>0.84199999999999997</v>
      </c>
      <c r="G14">
        <v>0.90100000000000002</v>
      </c>
      <c r="H14">
        <v>0.94699999999999995</v>
      </c>
      <c r="I14">
        <v>0.96299999999999997</v>
      </c>
      <c r="J14">
        <v>0.97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2:57" x14ac:dyDescent="0.2">
      <c r="B15" t="s">
        <v>7</v>
      </c>
      <c r="C15">
        <v>1965</v>
      </c>
      <c r="D15">
        <v>1966</v>
      </c>
      <c r="E15">
        <v>1967</v>
      </c>
      <c r="F15">
        <v>1968</v>
      </c>
      <c r="G15">
        <v>1969</v>
      </c>
      <c r="H15">
        <v>1970</v>
      </c>
      <c r="I15">
        <v>1971</v>
      </c>
      <c r="J15">
        <v>1972</v>
      </c>
      <c r="K15">
        <v>1973</v>
      </c>
      <c r="L15">
        <v>1974</v>
      </c>
      <c r="M15">
        <v>1975</v>
      </c>
      <c r="N15">
        <v>1976</v>
      </c>
      <c r="O15">
        <v>1977</v>
      </c>
      <c r="P15">
        <v>1978</v>
      </c>
      <c r="Q15">
        <v>1979</v>
      </c>
      <c r="R15">
        <v>1980</v>
      </c>
      <c r="S15">
        <v>1981</v>
      </c>
      <c r="T15">
        <v>1982</v>
      </c>
      <c r="U15">
        <v>1983</v>
      </c>
      <c r="V15">
        <v>1984</v>
      </c>
      <c r="W15">
        <v>1985</v>
      </c>
      <c r="X15">
        <v>1986</v>
      </c>
      <c r="Y15">
        <v>1987</v>
      </c>
      <c r="Z15">
        <v>1988</v>
      </c>
      <c r="AA15">
        <v>1989</v>
      </c>
      <c r="AB15">
        <v>1990</v>
      </c>
      <c r="AC15">
        <v>1991</v>
      </c>
      <c r="AD15">
        <v>1992</v>
      </c>
      <c r="AE15">
        <v>1993</v>
      </c>
      <c r="AF15">
        <v>1994</v>
      </c>
      <c r="AG15">
        <v>1995</v>
      </c>
      <c r="AH15">
        <v>1996</v>
      </c>
      <c r="AI15">
        <v>1997</v>
      </c>
      <c r="AJ15">
        <v>1998</v>
      </c>
      <c r="AK15">
        <v>1999</v>
      </c>
      <c r="AL15">
        <v>2000</v>
      </c>
      <c r="AM15">
        <v>2001</v>
      </c>
      <c r="AN15">
        <v>2002</v>
      </c>
      <c r="AO15">
        <v>2003</v>
      </c>
      <c r="AP15">
        <v>2004</v>
      </c>
      <c r="AQ15">
        <v>2005</v>
      </c>
      <c r="AR15">
        <v>2006</v>
      </c>
      <c r="AS15">
        <v>2007</v>
      </c>
      <c r="AT15">
        <v>2008</v>
      </c>
      <c r="AU15">
        <v>2009</v>
      </c>
      <c r="AV15">
        <v>2010</v>
      </c>
      <c r="AW15">
        <v>2011</v>
      </c>
      <c r="AX15">
        <v>2012</v>
      </c>
      <c r="AY15">
        <v>2013</v>
      </c>
      <c r="AZ15">
        <v>2014</v>
      </c>
      <c r="BA15">
        <v>2015</v>
      </c>
      <c r="BB15">
        <v>2016</v>
      </c>
      <c r="BC15">
        <v>2017</v>
      </c>
      <c r="BD15">
        <v>2018</v>
      </c>
      <c r="BE15">
        <v>2019</v>
      </c>
    </row>
    <row r="16" spans="2:57" x14ac:dyDescent="0.2">
      <c r="B16">
        <v>8</v>
      </c>
      <c r="C16">
        <v>7</v>
      </c>
      <c r="D16">
        <v>2</v>
      </c>
      <c r="E16">
        <v>9</v>
      </c>
      <c r="F16">
        <v>7</v>
      </c>
      <c r="G16">
        <v>7</v>
      </c>
      <c r="H16">
        <v>7</v>
      </c>
      <c r="I16">
        <v>7</v>
      </c>
      <c r="J16">
        <v>8</v>
      </c>
      <c r="K16">
        <v>6</v>
      </c>
      <c r="L16">
        <v>5</v>
      </c>
      <c r="M16">
        <v>7</v>
      </c>
      <c r="N16">
        <v>8</v>
      </c>
      <c r="O16">
        <v>8</v>
      </c>
      <c r="P16">
        <v>7</v>
      </c>
      <c r="Q16">
        <v>5</v>
      </c>
      <c r="R16">
        <v>4</v>
      </c>
      <c r="S16">
        <v>6</v>
      </c>
      <c r="T16">
        <v>7</v>
      </c>
      <c r="U16">
        <v>8</v>
      </c>
      <c r="V16">
        <v>3</v>
      </c>
      <c r="W16">
        <v>7</v>
      </c>
      <c r="X16">
        <v>7</v>
      </c>
      <c r="Y16">
        <v>7</v>
      </c>
      <c r="Z16">
        <v>7</v>
      </c>
      <c r="AA16">
        <v>8</v>
      </c>
      <c r="AB16">
        <v>4</v>
      </c>
      <c r="AC16">
        <v>6</v>
      </c>
      <c r="AD16">
        <v>2</v>
      </c>
      <c r="AE16">
        <v>1</v>
      </c>
      <c r="AF16">
        <v>6</v>
      </c>
      <c r="AG16">
        <v>6</v>
      </c>
      <c r="AH16">
        <v>4</v>
      </c>
      <c r="AI16">
        <v>4</v>
      </c>
      <c r="AJ16">
        <v>10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</row>
    <row r="17" spans="1:57" x14ac:dyDescent="0.2">
      <c r="B17">
        <v>5</v>
      </c>
      <c r="C17">
        <v>6</v>
      </c>
      <c r="D17">
        <v>6</v>
      </c>
      <c r="E17">
        <v>8</v>
      </c>
      <c r="F17">
        <v>5</v>
      </c>
      <c r="G17">
        <v>8</v>
      </c>
      <c r="H17">
        <v>5</v>
      </c>
      <c r="I17">
        <v>4</v>
      </c>
      <c r="J17">
        <v>8</v>
      </c>
      <c r="K17">
        <v>4</v>
      </c>
      <c r="L17">
        <v>5</v>
      </c>
      <c r="M17">
        <v>5</v>
      </c>
      <c r="N17">
        <v>6</v>
      </c>
      <c r="O17">
        <v>5</v>
      </c>
      <c r="P17">
        <v>8</v>
      </c>
      <c r="Q17">
        <v>11</v>
      </c>
      <c r="R17">
        <v>6</v>
      </c>
      <c r="S17">
        <v>7</v>
      </c>
      <c r="T17">
        <v>9</v>
      </c>
      <c r="U17">
        <v>10</v>
      </c>
      <c r="V17">
        <v>4</v>
      </c>
      <c r="W17">
        <v>4</v>
      </c>
      <c r="X17">
        <v>6</v>
      </c>
      <c r="Y17">
        <v>5</v>
      </c>
      <c r="Z17">
        <v>7</v>
      </c>
      <c r="AA17">
        <v>9</v>
      </c>
      <c r="AB17">
        <v>5</v>
      </c>
      <c r="AC17">
        <v>7</v>
      </c>
      <c r="AD17">
        <v>3</v>
      </c>
      <c r="AE17">
        <v>5</v>
      </c>
      <c r="AF17">
        <v>3</v>
      </c>
      <c r="AG17">
        <v>5</v>
      </c>
      <c r="AH17">
        <v>4</v>
      </c>
      <c r="AI17">
        <v>6</v>
      </c>
      <c r="AJ17">
        <v>11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</row>
    <row r="18" spans="1:57" x14ac:dyDescent="0.2">
      <c r="B18" t="s">
        <v>8</v>
      </c>
    </row>
    <row r="19" spans="1:57" x14ac:dyDescent="0.2">
      <c r="A19" s="5">
        <v>1964</v>
      </c>
      <c r="B19">
        <v>6.6E-3</v>
      </c>
      <c r="C19">
        <v>0.17</v>
      </c>
      <c r="D19">
        <v>0.30299999999999999</v>
      </c>
      <c r="E19">
        <v>0.44700000000000001</v>
      </c>
      <c r="F19">
        <v>0.58899999999999997</v>
      </c>
      <c r="G19">
        <v>0.72199999999999998</v>
      </c>
      <c r="H19">
        <v>0.84</v>
      </c>
      <c r="I19">
        <v>0.94199999999999995</v>
      </c>
      <c r="J19">
        <v>1.0289999999999999</v>
      </c>
      <c r="K19">
        <v>1.1020000000000001</v>
      </c>
      <c r="L19">
        <v>1.163</v>
      </c>
      <c r="M19">
        <v>1.212</v>
      </c>
      <c r="N19">
        <v>1.2529999999999999</v>
      </c>
      <c r="O19">
        <v>1.286</v>
      </c>
      <c r="P19">
        <v>1.3120000000000001</v>
      </c>
    </row>
    <row r="20" spans="1:57" x14ac:dyDescent="0.2">
      <c r="A20" s="5">
        <f>A19+1</f>
        <v>1965</v>
      </c>
      <c r="B20">
        <v>6.6E-3</v>
      </c>
      <c r="C20">
        <v>0.17</v>
      </c>
      <c r="D20">
        <v>0.30299999999999999</v>
      </c>
      <c r="E20">
        <v>0.44700000000000001</v>
      </c>
      <c r="F20">
        <v>0.58899999999999997</v>
      </c>
      <c r="G20">
        <v>0.72199999999999998</v>
      </c>
      <c r="H20">
        <v>0.84</v>
      </c>
      <c r="I20">
        <v>0.94199999999999995</v>
      </c>
      <c r="J20">
        <v>1.0289999999999999</v>
      </c>
      <c r="K20">
        <v>1.1020000000000001</v>
      </c>
      <c r="L20">
        <v>1.163</v>
      </c>
      <c r="M20">
        <v>1.212</v>
      </c>
      <c r="N20">
        <v>1.2529999999999999</v>
      </c>
      <c r="O20">
        <v>1.286</v>
      </c>
      <c r="P20">
        <v>1.3120000000000001</v>
      </c>
    </row>
    <row r="21" spans="1:57" x14ac:dyDescent="0.2">
      <c r="A21" s="5">
        <f t="shared" ref="A21:A74" si="0">A20+1</f>
        <v>1966</v>
      </c>
      <c r="B21">
        <v>6.6E-3</v>
      </c>
      <c r="C21">
        <v>0.17</v>
      </c>
      <c r="D21">
        <v>0.30299999999999999</v>
      </c>
      <c r="E21">
        <v>0.44700000000000001</v>
      </c>
      <c r="F21">
        <v>0.58899999999999997</v>
      </c>
      <c r="G21">
        <v>0.72199999999999998</v>
      </c>
      <c r="H21">
        <v>0.84</v>
      </c>
      <c r="I21">
        <v>0.94199999999999995</v>
      </c>
      <c r="J21">
        <v>1.0289999999999999</v>
      </c>
      <c r="K21">
        <v>1.1020000000000001</v>
      </c>
      <c r="L21">
        <v>1.163</v>
      </c>
      <c r="M21">
        <v>1.212</v>
      </c>
      <c r="N21">
        <v>1.2529999999999999</v>
      </c>
      <c r="O21">
        <v>1.286</v>
      </c>
      <c r="P21">
        <v>1.3120000000000001</v>
      </c>
    </row>
    <row r="22" spans="1:57" x14ac:dyDescent="0.2">
      <c r="A22" s="5">
        <f t="shared" si="0"/>
        <v>1967</v>
      </c>
      <c r="B22">
        <v>6.6E-3</v>
      </c>
      <c r="C22">
        <v>0.17</v>
      </c>
      <c r="D22">
        <v>0.30299999999999999</v>
      </c>
      <c r="E22">
        <v>0.44700000000000001</v>
      </c>
      <c r="F22">
        <v>0.58899999999999997</v>
      </c>
      <c r="G22">
        <v>0.72199999999999998</v>
      </c>
      <c r="H22">
        <v>0.84</v>
      </c>
      <c r="I22">
        <v>0.94199999999999995</v>
      </c>
      <c r="J22">
        <v>1.0289999999999999</v>
      </c>
      <c r="K22">
        <v>1.1020000000000001</v>
      </c>
      <c r="L22">
        <v>1.163</v>
      </c>
      <c r="M22">
        <v>1.212</v>
      </c>
      <c r="N22">
        <v>1.2529999999999999</v>
      </c>
      <c r="O22">
        <v>1.286</v>
      </c>
      <c r="P22">
        <v>1.3120000000000001</v>
      </c>
    </row>
    <row r="23" spans="1:57" x14ac:dyDescent="0.2">
      <c r="A23" s="5">
        <f t="shared" si="0"/>
        <v>1968</v>
      </c>
      <c r="B23">
        <v>6.6E-3</v>
      </c>
      <c r="C23">
        <v>0.17</v>
      </c>
      <c r="D23">
        <v>0.30299999999999999</v>
      </c>
      <c r="E23">
        <v>0.44700000000000001</v>
      </c>
      <c r="F23">
        <v>0.58899999999999997</v>
      </c>
      <c r="G23">
        <v>0.72199999999999998</v>
      </c>
      <c r="H23">
        <v>0.84</v>
      </c>
      <c r="I23">
        <v>0.94199999999999995</v>
      </c>
      <c r="J23">
        <v>1.0289999999999999</v>
      </c>
      <c r="K23">
        <v>1.1020000000000001</v>
      </c>
      <c r="L23">
        <v>1.163</v>
      </c>
      <c r="M23">
        <v>1.212</v>
      </c>
      <c r="N23">
        <v>1.2529999999999999</v>
      </c>
      <c r="O23">
        <v>1.286</v>
      </c>
      <c r="P23">
        <v>1.3120000000000001</v>
      </c>
    </row>
    <row r="24" spans="1:57" x14ac:dyDescent="0.2">
      <c r="A24" s="5">
        <f t="shared" si="0"/>
        <v>1969</v>
      </c>
      <c r="B24">
        <v>6.6E-3</v>
      </c>
      <c r="C24">
        <v>0.17</v>
      </c>
      <c r="D24">
        <v>0.30299999999999999</v>
      </c>
      <c r="E24">
        <v>0.44700000000000001</v>
      </c>
      <c r="F24">
        <v>0.58899999999999997</v>
      </c>
      <c r="G24">
        <v>0.72199999999999998</v>
      </c>
      <c r="H24">
        <v>0.84</v>
      </c>
      <c r="I24">
        <v>0.94199999999999995</v>
      </c>
      <c r="J24">
        <v>1.0289999999999999</v>
      </c>
      <c r="K24">
        <v>1.1020000000000001</v>
      </c>
      <c r="L24">
        <v>1.163</v>
      </c>
      <c r="M24">
        <v>1.212</v>
      </c>
      <c r="N24">
        <v>1.2529999999999999</v>
      </c>
      <c r="O24">
        <v>1.286</v>
      </c>
      <c r="P24">
        <v>1.3120000000000001</v>
      </c>
    </row>
    <row r="25" spans="1:57" x14ac:dyDescent="0.2">
      <c r="A25" s="5">
        <f t="shared" si="0"/>
        <v>1970</v>
      </c>
      <c r="B25">
        <v>6.6E-3</v>
      </c>
      <c r="C25">
        <v>0.17</v>
      </c>
      <c r="D25">
        <v>0.30299999999999999</v>
      </c>
      <c r="E25">
        <v>0.44700000000000001</v>
      </c>
      <c r="F25">
        <v>0.58899999999999997</v>
      </c>
      <c r="G25">
        <v>0.72199999999999998</v>
      </c>
      <c r="H25">
        <v>0.84</v>
      </c>
      <c r="I25">
        <v>0.94199999999999995</v>
      </c>
      <c r="J25">
        <v>1.0289999999999999</v>
      </c>
      <c r="K25">
        <v>1.1020000000000001</v>
      </c>
      <c r="L25">
        <v>1.163</v>
      </c>
      <c r="M25">
        <v>1.212</v>
      </c>
      <c r="N25">
        <v>1.2529999999999999</v>
      </c>
      <c r="O25">
        <v>1.286</v>
      </c>
      <c r="P25">
        <v>1.3120000000000001</v>
      </c>
    </row>
    <row r="26" spans="1:57" x14ac:dyDescent="0.2">
      <c r="A26" s="5">
        <f t="shared" si="0"/>
        <v>1971</v>
      </c>
      <c r="B26">
        <v>6.6E-3</v>
      </c>
      <c r="C26">
        <v>0.17</v>
      </c>
      <c r="D26">
        <v>0.30299999999999999</v>
      </c>
      <c r="E26">
        <v>0.44700000000000001</v>
      </c>
      <c r="F26">
        <v>0.58899999999999997</v>
      </c>
      <c r="G26">
        <v>0.72199999999999998</v>
      </c>
      <c r="H26">
        <v>0.84</v>
      </c>
      <c r="I26">
        <v>0.94199999999999995</v>
      </c>
      <c r="J26">
        <v>1.0289999999999999</v>
      </c>
      <c r="K26">
        <v>1.1020000000000001</v>
      </c>
      <c r="L26">
        <v>1.163</v>
      </c>
      <c r="M26">
        <v>1.212</v>
      </c>
      <c r="N26">
        <v>1.2529999999999999</v>
      </c>
      <c r="O26">
        <v>1.286</v>
      </c>
      <c r="P26">
        <v>1.3120000000000001</v>
      </c>
    </row>
    <row r="27" spans="1:57" x14ac:dyDescent="0.2">
      <c r="A27" s="5">
        <f t="shared" si="0"/>
        <v>1972</v>
      </c>
      <c r="B27">
        <v>6.6E-3</v>
      </c>
      <c r="C27">
        <v>0.17</v>
      </c>
      <c r="D27">
        <v>0.30299999999999999</v>
      </c>
      <c r="E27">
        <v>0.44700000000000001</v>
      </c>
      <c r="F27">
        <v>0.58899999999999997</v>
      </c>
      <c r="G27">
        <v>0.72199999999999998</v>
      </c>
      <c r="H27">
        <v>0.84</v>
      </c>
      <c r="I27">
        <v>0.94199999999999995</v>
      </c>
      <c r="J27">
        <v>1.0289999999999999</v>
      </c>
      <c r="K27">
        <v>1.1020000000000001</v>
      </c>
      <c r="L27">
        <v>1.163</v>
      </c>
      <c r="M27">
        <v>1.212</v>
      </c>
      <c r="N27">
        <v>1.2529999999999999</v>
      </c>
      <c r="O27">
        <v>1.286</v>
      </c>
      <c r="P27">
        <v>1.3120000000000001</v>
      </c>
    </row>
    <row r="28" spans="1:57" x14ac:dyDescent="0.2">
      <c r="A28" s="5">
        <f t="shared" si="0"/>
        <v>1973</v>
      </c>
      <c r="B28">
        <v>6.6E-3</v>
      </c>
      <c r="C28">
        <v>0.17</v>
      </c>
      <c r="D28">
        <v>0.30299999999999999</v>
      </c>
      <c r="E28">
        <v>0.44700000000000001</v>
      </c>
      <c r="F28">
        <v>0.58899999999999997</v>
      </c>
      <c r="G28">
        <v>0.72199999999999998</v>
      </c>
      <c r="H28">
        <v>0.84</v>
      </c>
      <c r="I28">
        <v>0.94199999999999995</v>
      </c>
      <c r="J28">
        <v>1.0289999999999999</v>
      </c>
      <c r="K28">
        <v>1.1020000000000001</v>
      </c>
      <c r="L28">
        <v>1.163</v>
      </c>
      <c r="M28">
        <v>1.212</v>
      </c>
      <c r="N28">
        <v>1.2529999999999999</v>
      </c>
      <c r="O28">
        <v>1.286</v>
      </c>
      <c r="P28">
        <v>1.3120000000000001</v>
      </c>
    </row>
    <row r="29" spans="1:57" x14ac:dyDescent="0.2">
      <c r="A29" s="5">
        <f t="shared" si="0"/>
        <v>1974</v>
      </c>
      <c r="B29">
        <v>6.6E-3</v>
      </c>
      <c r="C29">
        <v>0.17</v>
      </c>
      <c r="D29">
        <v>0.30299999999999999</v>
      </c>
      <c r="E29">
        <v>0.44700000000000001</v>
      </c>
      <c r="F29">
        <v>0.58899999999999997</v>
      </c>
      <c r="G29">
        <v>0.72199999999999998</v>
      </c>
      <c r="H29">
        <v>0.84</v>
      </c>
      <c r="I29">
        <v>0.94199999999999995</v>
      </c>
      <c r="J29">
        <v>1.0289999999999999</v>
      </c>
      <c r="K29">
        <v>1.1020000000000001</v>
      </c>
      <c r="L29">
        <v>1.163</v>
      </c>
      <c r="M29">
        <v>1.212</v>
      </c>
      <c r="N29">
        <v>1.2529999999999999</v>
      </c>
      <c r="O29">
        <v>1.286</v>
      </c>
      <c r="P29">
        <v>1.3120000000000001</v>
      </c>
    </row>
    <row r="30" spans="1:57" x14ac:dyDescent="0.2">
      <c r="A30" s="5">
        <f t="shared" si="0"/>
        <v>1975</v>
      </c>
      <c r="B30">
        <v>6.6E-3</v>
      </c>
      <c r="C30">
        <v>0.17</v>
      </c>
      <c r="D30">
        <v>0.30299999999999999</v>
      </c>
      <c r="E30">
        <v>0.44700000000000001</v>
      </c>
      <c r="F30">
        <v>0.58899999999999997</v>
      </c>
      <c r="G30">
        <v>0.72199999999999998</v>
      </c>
      <c r="H30">
        <v>0.84</v>
      </c>
      <c r="I30">
        <v>0.94199999999999995</v>
      </c>
      <c r="J30">
        <v>1.0289999999999999</v>
      </c>
      <c r="K30">
        <v>1.1020000000000001</v>
      </c>
      <c r="L30">
        <v>1.163</v>
      </c>
      <c r="M30">
        <v>1.212</v>
      </c>
      <c r="N30">
        <v>1.2529999999999999</v>
      </c>
      <c r="O30">
        <v>1.286</v>
      </c>
      <c r="P30">
        <v>1.3120000000000001</v>
      </c>
    </row>
    <row r="31" spans="1:57" x14ac:dyDescent="0.2">
      <c r="A31" s="5">
        <f t="shared" si="0"/>
        <v>1976</v>
      </c>
      <c r="B31">
        <v>6.6E-3</v>
      </c>
      <c r="C31">
        <v>0.17</v>
      </c>
      <c r="D31">
        <v>0.30299999999999999</v>
      </c>
      <c r="E31">
        <v>0.44700000000000001</v>
      </c>
      <c r="F31">
        <v>0.58899999999999997</v>
      </c>
      <c r="G31">
        <v>0.72199999999999998</v>
      </c>
      <c r="H31">
        <v>0.84</v>
      </c>
      <c r="I31">
        <v>0.94199999999999995</v>
      </c>
      <c r="J31">
        <v>1.0289999999999999</v>
      </c>
      <c r="K31">
        <v>1.1020000000000001</v>
      </c>
      <c r="L31">
        <v>1.163</v>
      </c>
      <c r="M31">
        <v>1.212</v>
      </c>
      <c r="N31">
        <v>1.2529999999999999</v>
      </c>
      <c r="O31">
        <v>1.286</v>
      </c>
      <c r="P31">
        <v>1.3120000000000001</v>
      </c>
    </row>
    <row r="32" spans="1:57" x14ac:dyDescent="0.2">
      <c r="A32" s="5">
        <f t="shared" si="0"/>
        <v>1977</v>
      </c>
      <c r="B32">
        <v>6.6E-3</v>
      </c>
      <c r="C32">
        <v>0.17</v>
      </c>
      <c r="D32">
        <v>0.30299999999999999</v>
      </c>
      <c r="E32">
        <v>0.44700000000000001</v>
      </c>
      <c r="F32">
        <v>0.58899999999999997</v>
      </c>
      <c r="G32">
        <v>0.72199999999999998</v>
      </c>
      <c r="H32">
        <v>0.84</v>
      </c>
      <c r="I32">
        <v>0.94199999999999995</v>
      </c>
      <c r="J32">
        <v>1.0289999999999999</v>
      </c>
      <c r="K32">
        <v>1.1020000000000001</v>
      </c>
      <c r="L32">
        <v>1.163</v>
      </c>
      <c r="M32">
        <v>1.212</v>
      </c>
      <c r="N32">
        <v>1.2529999999999999</v>
      </c>
      <c r="O32">
        <v>1.286</v>
      </c>
      <c r="P32">
        <v>1.3120000000000001</v>
      </c>
    </row>
    <row r="33" spans="1:16" x14ac:dyDescent="0.2">
      <c r="A33" s="5">
        <f t="shared" si="0"/>
        <v>1978</v>
      </c>
      <c r="B33">
        <v>6.6E-3</v>
      </c>
      <c r="C33">
        <v>0.17</v>
      </c>
      <c r="D33">
        <v>0.30299999999999999</v>
      </c>
      <c r="E33">
        <v>0.44700000000000001</v>
      </c>
      <c r="F33">
        <v>0.58899999999999997</v>
      </c>
      <c r="G33">
        <v>0.72199999999999998</v>
      </c>
      <c r="H33">
        <v>0.84</v>
      </c>
      <c r="I33">
        <v>0.94199999999999995</v>
      </c>
      <c r="J33">
        <v>1.0289999999999999</v>
      </c>
      <c r="K33">
        <v>1.1020000000000001</v>
      </c>
      <c r="L33">
        <v>1.163</v>
      </c>
      <c r="M33">
        <v>1.212</v>
      </c>
      <c r="N33">
        <v>1.2529999999999999</v>
      </c>
      <c r="O33">
        <v>1.286</v>
      </c>
      <c r="P33">
        <v>1.3120000000000001</v>
      </c>
    </row>
    <row r="34" spans="1:16" x14ac:dyDescent="0.2">
      <c r="A34" s="5">
        <f t="shared" si="0"/>
        <v>1979</v>
      </c>
      <c r="B34">
        <v>6.6E-3</v>
      </c>
      <c r="C34">
        <v>0.17</v>
      </c>
      <c r="D34">
        <v>0.30299999999999999</v>
      </c>
      <c r="E34">
        <v>0.44700000000000001</v>
      </c>
      <c r="F34">
        <v>0.58899999999999997</v>
      </c>
      <c r="G34">
        <v>0.72199999999999998</v>
      </c>
      <c r="H34">
        <v>0.84</v>
      </c>
      <c r="I34">
        <v>0.94199999999999995</v>
      </c>
      <c r="J34">
        <v>1.0289999999999999</v>
      </c>
      <c r="K34">
        <v>1.1020000000000001</v>
      </c>
      <c r="L34">
        <v>1.163</v>
      </c>
      <c r="M34">
        <v>1.212</v>
      </c>
      <c r="N34">
        <v>1.2529999999999999</v>
      </c>
      <c r="O34">
        <v>1.286</v>
      </c>
      <c r="P34">
        <v>1.3120000000000001</v>
      </c>
    </row>
    <row r="35" spans="1:16" x14ac:dyDescent="0.2">
      <c r="A35" s="5">
        <f t="shared" si="0"/>
        <v>1980</v>
      </c>
      <c r="B35">
        <v>6.6E-3</v>
      </c>
      <c r="C35">
        <v>0.17</v>
      </c>
      <c r="D35">
        <v>0.30299999999999999</v>
      </c>
      <c r="E35">
        <v>0.44700000000000001</v>
      </c>
      <c r="F35">
        <v>0.58899999999999997</v>
      </c>
      <c r="G35">
        <v>0.72199999999999998</v>
      </c>
      <c r="H35">
        <v>0.84</v>
      </c>
      <c r="I35">
        <v>0.94199999999999995</v>
      </c>
      <c r="J35">
        <v>1.0289999999999999</v>
      </c>
      <c r="K35">
        <v>1.1020000000000001</v>
      </c>
      <c r="L35">
        <v>1.163</v>
      </c>
      <c r="M35">
        <v>1.212</v>
      </c>
      <c r="N35">
        <v>1.2529999999999999</v>
      </c>
      <c r="O35">
        <v>1.286</v>
      </c>
      <c r="P35">
        <v>1.3120000000000001</v>
      </c>
    </row>
    <row r="36" spans="1:16" x14ac:dyDescent="0.2">
      <c r="A36" s="5">
        <f t="shared" si="0"/>
        <v>1981</v>
      </c>
      <c r="B36">
        <v>6.6E-3</v>
      </c>
      <c r="C36">
        <v>0.17</v>
      </c>
      <c r="D36">
        <v>0.30299999999999999</v>
      </c>
      <c r="E36">
        <v>0.44700000000000001</v>
      </c>
      <c r="F36">
        <v>0.58899999999999997</v>
      </c>
      <c r="G36">
        <v>0.72199999999999998</v>
      </c>
      <c r="H36">
        <v>0.84</v>
      </c>
      <c r="I36">
        <v>0.94199999999999995</v>
      </c>
      <c r="J36">
        <v>1.0289999999999999</v>
      </c>
      <c r="K36">
        <v>1.1020000000000001</v>
      </c>
      <c r="L36">
        <v>1.163</v>
      </c>
      <c r="M36">
        <v>1.212</v>
      </c>
      <c r="N36">
        <v>1.2529999999999999</v>
      </c>
      <c r="O36">
        <v>1.286</v>
      </c>
      <c r="P36">
        <v>1.3120000000000001</v>
      </c>
    </row>
    <row r="37" spans="1:16" x14ac:dyDescent="0.2">
      <c r="A37" s="5">
        <f t="shared" si="0"/>
        <v>1982</v>
      </c>
      <c r="B37">
        <v>6.6E-3</v>
      </c>
      <c r="C37">
        <v>0.17</v>
      </c>
      <c r="D37">
        <v>0.30299999999999999</v>
      </c>
      <c r="E37">
        <v>0.44700000000000001</v>
      </c>
      <c r="F37">
        <v>0.58899999999999997</v>
      </c>
      <c r="G37">
        <v>0.72199999999999998</v>
      </c>
      <c r="H37">
        <v>0.84</v>
      </c>
      <c r="I37">
        <v>0.94199999999999995</v>
      </c>
      <c r="J37">
        <v>1.0289999999999999</v>
      </c>
      <c r="K37">
        <v>1.1020000000000001</v>
      </c>
      <c r="L37">
        <v>1.163</v>
      </c>
      <c r="M37">
        <v>1.212</v>
      </c>
      <c r="N37">
        <v>1.2529999999999999</v>
      </c>
      <c r="O37">
        <v>1.286</v>
      </c>
      <c r="P37">
        <v>1.3120000000000001</v>
      </c>
    </row>
    <row r="38" spans="1:16" x14ac:dyDescent="0.2">
      <c r="A38" s="5">
        <f t="shared" si="0"/>
        <v>1983</v>
      </c>
      <c r="B38">
        <v>6.6E-3</v>
      </c>
      <c r="C38">
        <v>0.17</v>
      </c>
      <c r="D38">
        <v>0.30299999999999999</v>
      </c>
      <c r="E38">
        <v>0.44700000000000001</v>
      </c>
      <c r="F38">
        <v>0.58899999999999997</v>
      </c>
      <c r="G38">
        <v>0.72199999999999998</v>
      </c>
      <c r="H38">
        <v>0.84</v>
      </c>
      <c r="I38">
        <v>0.94199999999999995</v>
      </c>
      <c r="J38">
        <v>1.0289999999999999</v>
      </c>
      <c r="K38">
        <v>1.1020000000000001</v>
      </c>
      <c r="L38">
        <v>1.163</v>
      </c>
      <c r="M38">
        <v>1.212</v>
      </c>
      <c r="N38">
        <v>1.2529999999999999</v>
      </c>
      <c r="O38">
        <v>1.286</v>
      </c>
      <c r="P38">
        <v>1.3120000000000001</v>
      </c>
    </row>
    <row r="39" spans="1:16" x14ac:dyDescent="0.2">
      <c r="A39" s="5">
        <f t="shared" si="0"/>
        <v>1984</v>
      </c>
      <c r="B39">
        <v>6.6E-3</v>
      </c>
      <c r="C39">
        <v>0.17</v>
      </c>
      <c r="D39">
        <v>0.30299999999999999</v>
      </c>
      <c r="E39">
        <v>0.44700000000000001</v>
      </c>
      <c r="F39">
        <v>0.58899999999999997</v>
      </c>
      <c r="G39">
        <v>0.72199999999999998</v>
      </c>
      <c r="H39">
        <v>0.84</v>
      </c>
      <c r="I39">
        <v>0.94199999999999995</v>
      </c>
      <c r="J39">
        <v>1.0289999999999999</v>
      </c>
      <c r="K39">
        <v>1.1020000000000001</v>
      </c>
      <c r="L39">
        <v>1.163</v>
      </c>
      <c r="M39">
        <v>1.212</v>
      </c>
      <c r="N39">
        <v>1.2529999999999999</v>
      </c>
      <c r="O39">
        <v>1.286</v>
      </c>
      <c r="P39">
        <v>1.3120000000000001</v>
      </c>
    </row>
    <row r="40" spans="1:16" x14ac:dyDescent="0.2">
      <c r="A40" s="5">
        <f t="shared" si="0"/>
        <v>1985</v>
      </c>
      <c r="B40">
        <v>6.6E-3</v>
      </c>
      <c r="C40">
        <v>0.17</v>
      </c>
      <c r="D40">
        <v>0.30299999999999999</v>
      </c>
      <c r="E40">
        <v>0.44700000000000001</v>
      </c>
      <c r="F40">
        <v>0.58899999999999997</v>
      </c>
      <c r="G40">
        <v>0.72199999999999998</v>
      </c>
      <c r="H40">
        <v>0.84</v>
      </c>
      <c r="I40">
        <v>0.94199999999999995</v>
      </c>
      <c r="J40">
        <v>1.0289999999999999</v>
      </c>
      <c r="K40">
        <v>1.1020000000000001</v>
      </c>
      <c r="L40">
        <v>1.163</v>
      </c>
      <c r="M40">
        <v>1.212</v>
      </c>
      <c r="N40">
        <v>1.2529999999999999</v>
      </c>
      <c r="O40">
        <v>1.286</v>
      </c>
      <c r="P40">
        <v>1.3120000000000001</v>
      </c>
    </row>
    <row r="41" spans="1:16" x14ac:dyDescent="0.2">
      <c r="A41" s="5">
        <f t="shared" si="0"/>
        <v>1986</v>
      </c>
      <c r="B41">
        <v>6.6E-3</v>
      </c>
      <c r="C41">
        <v>0.17</v>
      </c>
      <c r="D41">
        <v>0.30299999999999999</v>
      </c>
      <c r="E41">
        <v>0.44700000000000001</v>
      </c>
      <c r="F41">
        <v>0.58899999999999997</v>
      </c>
      <c r="G41">
        <v>0.72199999999999998</v>
      </c>
      <c r="H41">
        <v>0.84</v>
      </c>
      <c r="I41">
        <v>0.94199999999999995</v>
      </c>
      <c r="J41">
        <v>1.0289999999999999</v>
      </c>
      <c r="K41">
        <v>1.1020000000000001</v>
      </c>
      <c r="L41">
        <v>1.163</v>
      </c>
      <c r="M41">
        <v>1.212</v>
      </c>
      <c r="N41">
        <v>1.2529999999999999</v>
      </c>
      <c r="O41">
        <v>1.286</v>
      </c>
      <c r="P41">
        <v>1.3120000000000001</v>
      </c>
    </row>
    <row r="42" spans="1:16" x14ac:dyDescent="0.2">
      <c r="A42" s="5">
        <f t="shared" si="0"/>
        <v>1987</v>
      </c>
      <c r="B42">
        <v>6.6E-3</v>
      </c>
      <c r="C42">
        <v>0.17</v>
      </c>
      <c r="D42">
        <v>0.30299999999999999</v>
      </c>
      <c r="E42">
        <v>0.44700000000000001</v>
      </c>
      <c r="F42">
        <v>0.58899999999999997</v>
      </c>
      <c r="G42">
        <v>0.72199999999999998</v>
      </c>
      <c r="H42">
        <v>0.84</v>
      </c>
      <c r="I42">
        <v>0.94199999999999995</v>
      </c>
      <c r="J42">
        <v>1.0289999999999999</v>
      </c>
      <c r="K42">
        <v>1.1020000000000001</v>
      </c>
      <c r="L42">
        <v>1.163</v>
      </c>
      <c r="M42">
        <v>1.212</v>
      </c>
      <c r="N42">
        <v>1.2529999999999999</v>
      </c>
      <c r="O42">
        <v>1.286</v>
      </c>
      <c r="P42">
        <v>1.3120000000000001</v>
      </c>
    </row>
    <row r="43" spans="1:16" x14ac:dyDescent="0.2">
      <c r="A43" s="5">
        <f t="shared" si="0"/>
        <v>1988</v>
      </c>
      <c r="B43">
        <v>6.6E-3</v>
      </c>
      <c r="C43">
        <v>0.17</v>
      </c>
      <c r="D43">
        <v>0.30299999999999999</v>
      </c>
      <c r="E43">
        <v>0.44700000000000001</v>
      </c>
      <c r="F43">
        <v>0.58899999999999997</v>
      </c>
      <c r="G43">
        <v>0.72199999999999998</v>
      </c>
      <c r="H43">
        <v>0.84</v>
      </c>
      <c r="I43">
        <v>0.94199999999999995</v>
      </c>
      <c r="J43">
        <v>1.0289999999999999</v>
      </c>
      <c r="K43">
        <v>1.1020000000000001</v>
      </c>
      <c r="L43">
        <v>1.163</v>
      </c>
      <c r="M43">
        <v>1.212</v>
      </c>
      <c r="N43">
        <v>1.2529999999999999</v>
      </c>
      <c r="O43">
        <v>1.286</v>
      </c>
      <c r="P43">
        <v>1.3120000000000001</v>
      </c>
    </row>
    <row r="44" spans="1:16" x14ac:dyDescent="0.2">
      <c r="A44" s="5">
        <f t="shared" si="0"/>
        <v>1989</v>
      </c>
      <c r="B44">
        <v>6.6E-3</v>
      </c>
      <c r="C44">
        <v>0.17</v>
      </c>
      <c r="D44">
        <v>0.30299999999999999</v>
      </c>
      <c r="E44">
        <v>0.44700000000000001</v>
      </c>
      <c r="F44">
        <v>0.58899999999999997</v>
      </c>
      <c r="G44">
        <v>0.72199999999999998</v>
      </c>
      <c r="H44">
        <v>0.84</v>
      </c>
      <c r="I44">
        <v>0.94199999999999995</v>
      </c>
      <c r="J44">
        <v>1.0289999999999999</v>
      </c>
      <c r="K44">
        <v>1.1020000000000001</v>
      </c>
      <c r="L44">
        <v>1.163</v>
      </c>
      <c r="M44">
        <v>1.212</v>
      </c>
      <c r="N44">
        <v>1.2529999999999999</v>
      </c>
      <c r="O44">
        <v>1.286</v>
      </c>
      <c r="P44">
        <v>1.3120000000000001</v>
      </c>
    </row>
    <row r="45" spans="1:16" x14ac:dyDescent="0.2">
      <c r="A45" s="5">
        <f t="shared" si="0"/>
        <v>1990</v>
      </c>
      <c r="B45">
        <v>6.6E-3</v>
      </c>
      <c r="C45">
        <v>0.17</v>
      </c>
      <c r="D45">
        <v>0.30299999999999999</v>
      </c>
      <c r="E45">
        <v>0.44700000000000001</v>
      </c>
      <c r="F45">
        <v>0.58899999999999997</v>
      </c>
      <c r="G45">
        <v>0.72199999999999998</v>
      </c>
      <c r="H45">
        <v>0.84</v>
      </c>
      <c r="I45">
        <v>0.94199999999999995</v>
      </c>
      <c r="J45">
        <v>1.0289999999999999</v>
      </c>
      <c r="K45">
        <v>1.1020000000000001</v>
      </c>
      <c r="L45">
        <v>1.163</v>
      </c>
      <c r="M45">
        <v>1.212</v>
      </c>
      <c r="N45">
        <v>1.2529999999999999</v>
      </c>
      <c r="O45">
        <v>1.286</v>
      </c>
      <c r="P45">
        <v>1.3120000000000001</v>
      </c>
    </row>
    <row r="46" spans="1:16" x14ac:dyDescent="0.2">
      <c r="A46" s="5">
        <f t="shared" si="0"/>
        <v>1991</v>
      </c>
      <c r="B46">
        <v>6.6E-3</v>
      </c>
      <c r="C46">
        <v>0.149613</v>
      </c>
      <c r="D46">
        <v>0.29236200000000001</v>
      </c>
      <c r="E46">
        <v>0.4763462</v>
      </c>
      <c r="F46">
        <v>0.60438824400000002</v>
      </c>
      <c r="G46">
        <v>0.72757859000000003</v>
      </c>
      <c r="H46">
        <v>0.83865891699999995</v>
      </c>
      <c r="I46">
        <v>0.87330405300000002</v>
      </c>
      <c r="J46">
        <v>1.0139296170000001</v>
      </c>
      <c r="K46">
        <v>1.126930891</v>
      </c>
      <c r="L46">
        <v>1.12934103</v>
      </c>
      <c r="M46">
        <v>1.25103857</v>
      </c>
      <c r="N46">
        <v>1.2398261399999999</v>
      </c>
      <c r="O46">
        <v>1.30809624</v>
      </c>
      <c r="P46">
        <v>1.2493070900000001</v>
      </c>
    </row>
    <row r="47" spans="1:16" x14ac:dyDescent="0.2">
      <c r="A47" s="5">
        <f t="shared" si="0"/>
        <v>1992</v>
      </c>
      <c r="B47">
        <v>6.6E-3</v>
      </c>
      <c r="C47">
        <v>0.179094</v>
      </c>
      <c r="D47">
        <v>0.39381160900000001</v>
      </c>
      <c r="E47">
        <v>0.46200888899999998</v>
      </c>
      <c r="F47">
        <v>0.64725544999999995</v>
      </c>
      <c r="G47">
        <v>0.70067005999999998</v>
      </c>
      <c r="H47">
        <v>0.811723113</v>
      </c>
      <c r="I47">
        <v>0.98187545700000001</v>
      </c>
      <c r="J47">
        <v>1.0305708149999999</v>
      </c>
      <c r="K47">
        <v>1.2103165199999999</v>
      </c>
      <c r="L47">
        <v>1.2263809299999999</v>
      </c>
      <c r="M47">
        <v>1.27217625</v>
      </c>
      <c r="N47">
        <v>1.198747639</v>
      </c>
      <c r="O47">
        <v>1.34037031</v>
      </c>
      <c r="P47">
        <v>1.4303851400000001</v>
      </c>
    </row>
    <row r="48" spans="1:16" x14ac:dyDescent="0.2">
      <c r="A48" s="5">
        <f t="shared" si="0"/>
        <v>1993</v>
      </c>
      <c r="B48">
        <v>6.6E-3</v>
      </c>
      <c r="C48">
        <v>0.33130999999999999</v>
      </c>
      <c r="D48">
        <v>0.49703545100000002</v>
      </c>
      <c r="E48">
        <v>0.61014173900000002</v>
      </c>
      <c r="F48">
        <v>0.64977752600000005</v>
      </c>
      <c r="G48">
        <v>0.753521793</v>
      </c>
      <c r="H48">
        <v>0.90396379500000001</v>
      </c>
      <c r="I48">
        <v>1.039495496</v>
      </c>
      <c r="J48">
        <v>1.21128119</v>
      </c>
      <c r="K48">
        <v>1.2320325999999999</v>
      </c>
      <c r="L48">
        <v>1.3914348000000001</v>
      </c>
      <c r="M48">
        <v>1.53791677</v>
      </c>
      <c r="N48">
        <v>1.61033834</v>
      </c>
      <c r="O48">
        <v>1.64628496</v>
      </c>
      <c r="P48">
        <v>1.58357897</v>
      </c>
    </row>
    <row r="49" spans="1:16" x14ac:dyDescent="0.2">
      <c r="A49" s="5">
        <f t="shared" si="0"/>
        <v>1994</v>
      </c>
      <c r="B49">
        <v>6.6E-3</v>
      </c>
      <c r="C49">
        <v>0.23309099999999999</v>
      </c>
      <c r="D49">
        <v>0.40526662400000002</v>
      </c>
      <c r="E49">
        <v>0.65068223199999997</v>
      </c>
      <c r="F49">
        <v>0.72849960800000002</v>
      </c>
      <c r="G49">
        <v>0.74723297700000002</v>
      </c>
      <c r="H49">
        <v>0.70736453099999996</v>
      </c>
      <c r="I49">
        <v>1.057313237</v>
      </c>
      <c r="J49">
        <v>1.39452065</v>
      </c>
      <c r="K49">
        <v>1.3474982</v>
      </c>
      <c r="L49">
        <v>1.3469198600000001</v>
      </c>
      <c r="M49">
        <v>1.3911817500000001</v>
      </c>
      <c r="N49">
        <v>1.3941476399999999</v>
      </c>
      <c r="O49">
        <v>1.3010208000000001</v>
      </c>
      <c r="P49">
        <v>1.3412601099999999</v>
      </c>
    </row>
    <row r="50" spans="1:16" x14ac:dyDescent="0.2">
      <c r="A50" s="5">
        <f t="shared" si="0"/>
        <v>1995</v>
      </c>
      <c r="B50">
        <v>6.6E-3</v>
      </c>
      <c r="C50">
        <v>0.15348000000000001</v>
      </c>
      <c r="D50">
        <v>0.37708986300000003</v>
      </c>
      <c r="E50">
        <v>0.49815483300000002</v>
      </c>
      <c r="F50">
        <v>0.73532449300000002</v>
      </c>
      <c r="G50">
        <v>0.83997333299999999</v>
      </c>
      <c r="H50">
        <v>0.85633702499999997</v>
      </c>
      <c r="I50">
        <v>0.98566918400000003</v>
      </c>
      <c r="J50">
        <v>1.2201855500000001</v>
      </c>
      <c r="K50">
        <v>1.31482583</v>
      </c>
      <c r="L50">
        <v>1.3876079800000001</v>
      </c>
      <c r="M50">
        <v>1.4769455499999999</v>
      </c>
      <c r="N50">
        <v>1.3898841399999999</v>
      </c>
      <c r="O50">
        <v>1.772813</v>
      </c>
      <c r="P50">
        <v>1.340887086</v>
      </c>
    </row>
    <row r="51" spans="1:16" x14ac:dyDescent="0.2">
      <c r="A51" s="5">
        <f t="shared" si="0"/>
        <v>1996</v>
      </c>
      <c r="B51">
        <v>6.6E-3</v>
      </c>
      <c r="C51">
        <v>0.29288900000000001</v>
      </c>
      <c r="D51">
        <v>0.299701</v>
      </c>
      <c r="E51">
        <v>0.42734274999999999</v>
      </c>
      <c r="F51">
        <v>0.67863592500000003</v>
      </c>
      <c r="G51">
        <v>0.79367553300000004</v>
      </c>
      <c r="H51">
        <v>0.94852852899999995</v>
      </c>
      <c r="I51">
        <v>0.95264307500000001</v>
      </c>
      <c r="J51">
        <v>1.0202686670000001</v>
      </c>
      <c r="K51">
        <v>1.095993765</v>
      </c>
      <c r="L51">
        <v>1.3619166389999999</v>
      </c>
      <c r="M51">
        <v>1.50001019</v>
      </c>
      <c r="N51">
        <v>1.52034212</v>
      </c>
      <c r="O51">
        <v>1.7102096499999999</v>
      </c>
      <c r="P51">
        <v>1.59813542</v>
      </c>
    </row>
    <row r="52" spans="1:16" x14ac:dyDescent="0.2">
      <c r="A52" s="5">
        <f t="shared" si="0"/>
        <v>1997</v>
      </c>
      <c r="B52">
        <v>6.6E-3</v>
      </c>
      <c r="C52">
        <v>0.18718399999999999</v>
      </c>
      <c r="D52">
        <v>0.29805799999999999</v>
      </c>
      <c r="E52">
        <v>0.47067610500000001</v>
      </c>
      <c r="F52">
        <v>0.55850195400000002</v>
      </c>
      <c r="G52">
        <v>0.74738351599999997</v>
      </c>
      <c r="H52">
        <v>0.89271527399999995</v>
      </c>
      <c r="I52">
        <v>1.07220585</v>
      </c>
      <c r="J52">
        <v>1.0905433360000001</v>
      </c>
      <c r="K52">
        <v>1.2428800310000001</v>
      </c>
      <c r="L52">
        <v>1.3458074</v>
      </c>
      <c r="M52">
        <v>1.44292292</v>
      </c>
      <c r="N52">
        <v>1.6677276000000001</v>
      </c>
      <c r="O52">
        <v>1.42339697</v>
      </c>
      <c r="P52">
        <v>1.3831085599999999</v>
      </c>
    </row>
    <row r="53" spans="1:16" x14ac:dyDescent="0.2">
      <c r="A53" s="5">
        <f t="shared" si="0"/>
        <v>1998</v>
      </c>
      <c r="B53">
        <v>6.6E-3</v>
      </c>
      <c r="C53">
        <v>0.19053600000000001</v>
      </c>
      <c r="D53">
        <v>0.36837766100000002</v>
      </c>
      <c r="E53">
        <v>0.58858912900000004</v>
      </c>
      <c r="F53">
        <v>0.62727587500000004</v>
      </c>
      <c r="G53">
        <v>0.62064388999999998</v>
      </c>
      <c r="H53">
        <v>0.77505537199999996</v>
      </c>
      <c r="I53">
        <v>1.029246329</v>
      </c>
      <c r="J53">
        <v>1.1685028399999999</v>
      </c>
      <c r="K53">
        <v>1.25266839</v>
      </c>
      <c r="L53">
        <v>1.3267773700000001</v>
      </c>
      <c r="M53">
        <v>1.4521300800000001</v>
      </c>
      <c r="N53">
        <v>1.4136468900000001</v>
      </c>
      <c r="O53">
        <v>1.52324441</v>
      </c>
      <c r="P53">
        <v>1.5371140999999999</v>
      </c>
    </row>
    <row r="54" spans="1:16" x14ac:dyDescent="0.2">
      <c r="A54" s="5">
        <f t="shared" si="0"/>
        <v>1999</v>
      </c>
      <c r="B54">
        <v>6.6E-3</v>
      </c>
      <c r="C54">
        <v>0.187805</v>
      </c>
      <c r="D54">
        <v>0.40473760600000003</v>
      </c>
      <c r="E54">
        <v>0.50737361400000003</v>
      </c>
      <c r="F54">
        <v>0.642725412</v>
      </c>
      <c r="G54">
        <v>0.70053221600000004</v>
      </c>
      <c r="H54">
        <v>0.72792719800000005</v>
      </c>
      <c r="I54">
        <v>0.890782721</v>
      </c>
      <c r="J54">
        <v>1.036612622</v>
      </c>
      <c r="K54">
        <v>1.2500708300000001</v>
      </c>
      <c r="L54">
        <v>1.248240432</v>
      </c>
      <c r="M54">
        <v>1.43060692</v>
      </c>
      <c r="N54">
        <v>1.4125840000000001</v>
      </c>
      <c r="O54">
        <v>1.584125</v>
      </c>
      <c r="P54">
        <v>1.235554203</v>
      </c>
    </row>
    <row r="55" spans="1:16" x14ac:dyDescent="0.2">
      <c r="A55" s="5">
        <f t="shared" si="0"/>
        <v>2000</v>
      </c>
      <c r="B55">
        <v>6.6E-3</v>
      </c>
      <c r="C55">
        <v>0.21770800000000001</v>
      </c>
      <c r="D55">
        <v>0.35270836799999999</v>
      </c>
      <c r="E55">
        <v>0.52578446899999998</v>
      </c>
      <c r="F55">
        <v>0.62924242699999999</v>
      </c>
      <c r="G55">
        <v>0.730682041</v>
      </c>
      <c r="H55">
        <v>0.78200124800000004</v>
      </c>
      <c r="I55">
        <v>0.80583256999999997</v>
      </c>
      <c r="J55">
        <v>0.96579178099999996</v>
      </c>
      <c r="K55">
        <v>1.0065317170000001</v>
      </c>
      <c r="L55">
        <v>1.24215959</v>
      </c>
      <c r="M55">
        <v>1.320810898</v>
      </c>
      <c r="N55">
        <v>1.41242</v>
      </c>
      <c r="O55">
        <v>1.565264</v>
      </c>
      <c r="P55">
        <v>1.73675</v>
      </c>
    </row>
    <row r="56" spans="1:16" x14ac:dyDescent="0.2">
      <c r="A56" s="5">
        <f t="shared" si="0"/>
        <v>2001</v>
      </c>
      <c r="B56">
        <v>6.4999999999999997E-3</v>
      </c>
      <c r="C56">
        <v>0.22672500000000001</v>
      </c>
      <c r="D56">
        <v>0.32697119099999999</v>
      </c>
      <c r="E56">
        <v>0.50346252599999997</v>
      </c>
      <c r="F56">
        <v>0.66903487900000003</v>
      </c>
      <c r="G56">
        <v>0.78766595500000003</v>
      </c>
      <c r="H56">
        <v>0.95771825799999999</v>
      </c>
      <c r="I56">
        <v>0.98661956500000003</v>
      </c>
      <c r="J56">
        <v>1.0631794699999999</v>
      </c>
      <c r="K56">
        <v>1.1154464820000001</v>
      </c>
      <c r="L56">
        <v>1.3138952800000001</v>
      </c>
      <c r="M56">
        <v>1.4349928999999999</v>
      </c>
      <c r="N56">
        <v>1.5626480730000001</v>
      </c>
      <c r="O56">
        <v>1.4333403</v>
      </c>
      <c r="P56">
        <v>1.7018120000000001</v>
      </c>
    </row>
    <row r="57" spans="1:16" x14ac:dyDescent="0.2">
      <c r="A57" s="5">
        <f t="shared" si="0"/>
        <v>2002</v>
      </c>
      <c r="B57">
        <v>6.7000000000000002E-3</v>
      </c>
      <c r="C57">
        <v>0.231265</v>
      </c>
      <c r="D57">
        <v>0.38608136500000001</v>
      </c>
      <c r="E57">
        <v>0.50899233200000005</v>
      </c>
      <c r="F57">
        <v>0.66613830100000004</v>
      </c>
      <c r="G57">
        <v>0.79498863799999997</v>
      </c>
      <c r="H57">
        <v>0.90973658800000001</v>
      </c>
      <c r="I57">
        <v>1.0294999760000001</v>
      </c>
      <c r="J57">
        <v>1.1039371099999999</v>
      </c>
      <c r="K57">
        <v>1.094826922</v>
      </c>
      <c r="L57">
        <v>1.28846182</v>
      </c>
      <c r="M57">
        <v>1.4480751700000001</v>
      </c>
      <c r="N57">
        <v>1.5967901</v>
      </c>
      <c r="O57">
        <v>1.342783668</v>
      </c>
      <c r="P57">
        <v>1.6825219300000001</v>
      </c>
    </row>
    <row r="58" spans="1:16" x14ac:dyDescent="0.2">
      <c r="A58" s="5">
        <f t="shared" si="0"/>
        <v>2003</v>
      </c>
      <c r="B58">
        <v>6.4999999999999997E-3</v>
      </c>
      <c r="C58">
        <v>0.27606999999999998</v>
      </c>
      <c r="D58">
        <v>0.48928823799999999</v>
      </c>
      <c r="E58">
        <v>0.54655928200000004</v>
      </c>
      <c r="F58">
        <v>0.64893459499999995</v>
      </c>
      <c r="G58">
        <v>0.76704551399999998</v>
      </c>
      <c r="H58">
        <v>0.862457327</v>
      </c>
      <c r="I58">
        <v>0.95326739599999999</v>
      </c>
      <c r="J58">
        <v>1.081378341</v>
      </c>
      <c r="K58">
        <v>1.1997925700000001</v>
      </c>
      <c r="L58">
        <v>1.2000169700000001</v>
      </c>
      <c r="M58">
        <v>1.2055391799999999</v>
      </c>
      <c r="N58">
        <v>1.3615026649999999</v>
      </c>
      <c r="O58">
        <v>1.377197601</v>
      </c>
      <c r="P58">
        <v>1.69915317</v>
      </c>
    </row>
    <row r="59" spans="1:16" x14ac:dyDescent="0.2">
      <c r="A59" s="5">
        <f t="shared" si="0"/>
        <v>2004</v>
      </c>
      <c r="B59">
        <v>6.7000000000000002E-3</v>
      </c>
      <c r="C59">
        <v>0.13478499999999999</v>
      </c>
      <c r="D59">
        <v>0.40901797000000001</v>
      </c>
      <c r="E59">
        <v>0.58270198600000001</v>
      </c>
      <c r="F59">
        <v>0.64026062800000005</v>
      </c>
      <c r="G59">
        <v>0.75845813100000004</v>
      </c>
      <c r="H59">
        <v>0.888571047</v>
      </c>
      <c r="I59">
        <v>0.92411166499999997</v>
      </c>
      <c r="J59">
        <v>1.0352945520000001</v>
      </c>
      <c r="K59">
        <v>1.161821378</v>
      </c>
      <c r="L59">
        <v>1.1096824380000001</v>
      </c>
      <c r="M59">
        <v>1.160295818</v>
      </c>
      <c r="N59">
        <v>1.333459146</v>
      </c>
      <c r="O59">
        <v>1.2810300889999999</v>
      </c>
      <c r="P59">
        <v>1.2132510700000001</v>
      </c>
    </row>
    <row r="60" spans="1:16" x14ac:dyDescent="0.2">
      <c r="A60" s="5">
        <f t="shared" si="0"/>
        <v>2005</v>
      </c>
      <c r="B60">
        <v>6.6E-3</v>
      </c>
      <c r="C60">
        <v>0.28263899999999997</v>
      </c>
      <c r="D60">
        <v>0.34639855600000002</v>
      </c>
      <c r="E60">
        <v>0.50825602700000005</v>
      </c>
      <c r="F60">
        <v>0.64190091800000004</v>
      </c>
      <c r="G60">
        <v>0.74104308500000005</v>
      </c>
      <c r="H60">
        <v>0.88173943099999996</v>
      </c>
      <c r="I60">
        <v>0.95378384400000005</v>
      </c>
      <c r="J60">
        <v>1.0624631840000001</v>
      </c>
      <c r="K60">
        <v>1.0962984099999999</v>
      </c>
      <c r="L60">
        <v>1.2247241790000001</v>
      </c>
      <c r="M60">
        <v>1.27560092</v>
      </c>
      <c r="N60">
        <v>1.25146073</v>
      </c>
      <c r="O60">
        <v>1.174224326</v>
      </c>
      <c r="P60">
        <v>1.3729742490000001</v>
      </c>
    </row>
    <row r="61" spans="1:16" x14ac:dyDescent="0.2">
      <c r="A61" s="5">
        <f t="shared" si="0"/>
        <v>2006</v>
      </c>
      <c r="B61">
        <v>6.6E-3</v>
      </c>
      <c r="C61">
        <v>0.174065</v>
      </c>
      <c r="D61">
        <v>0.30511706</v>
      </c>
      <c r="E61">
        <v>0.44741953099999998</v>
      </c>
      <c r="F61">
        <v>0.60596206399999997</v>
      </c>
      <c r="G61">
        <v>0.75457959399999996</v>
      </c>
      <c r="H61">
        <v>0.852636744</v>
      </c>
      <c r="I61">
        <v>0.95207157899999995</v>
      </c>
      <c r="J61">
        <v>1.064660379</v>
      </c>
      <c r="K61">
        <v>1.1144682800000001</v>
      </c>
      <c r="L61">
        <v>1.2192204369999999</v>
      </c>
      <c r="M61">
        <v>1.2340434680000001</v>
      </c>
      <c r="N61">
        <v>1.282166044</v>
      </c>
      <c r="O61">
        <v>1.39935871</v>
      </c>
      <c r="P61">
        <v>1.4617772899999999</v>
      </c>
    </row>
    <row r="62" spans="1:16" x14ac:dyDescent="0.2">
      <c r="A62" s="5">
        <f t="shared" si="0"/>
        <v>2007</v>
      </c>
      <c r="B62">
        <v>6.6333329999999999E-3</v>
      </c>
      <c r="C62">
        <v>0.154728</v>
      </c>
      <c r="D62">
        <v>0.346450376</v>
      </c>
      <c r="E62">
        <v>0.50595245799999999</v>
      </c>
      <c r="F62">
        <v>0.64108189999999998</v>
      </c>
      <c r="G62">
        <v>0.78121324000000003</v>
      </c>
      <c r="H62">
        <v>0.96184033999999996</v>
      </c>
      <c r="I62">
        <v>1.09794638</v>
      </c>
      <c r="J62">
        <v>1.1818616099999999</v>
      </c>
      <c r="K62">
        <v>1.27493799</v>
      </c>
      <c r="L62">
        <v>1.3041845299999999</v>
      </c>
      <c r="M62">
        <v>1.47701463</v>
      </c>
      <c r="N62">
        <v>1.5001639200000001</v>
      </c>
      <c r="O62">
        <v>1.7376032299999999</v>
      </c>
      <c r="P62">
        <v>1.52026134</v>
      </c>
    </row>
    <row r="63" spans="1:16" x14ac:dyDescent="0.2">
      <c r="A63" s="5">
        <f t="shared" si="0"/>
        <v>2008</v>
      </c>
      <c r="B63">
        <v>6.6111110000000002E-3</v>
      </c>
      <c r="C63">
        <v>0.2076326</v>
      </c>
      <c r="D63">
        <v>0.32965354099999999</v>
      </c>
      <c r="E63">
        <v>0.51957448299999998</v>
      </c>
      <c r="F63">
        <v>0.65228515399999998</v>
      </c>
      <c r="G63">
        <v>0.77404446000000005</v>
      </c>
      <c r="H63">
        <v>0.90267483500000001</v>
      </c>
      <c r="I63">
        <v>1.049082275</v>
      </c>
      <c r="J63">
        <v>1.1185356500000001</v>
      </c>
      <c r="K63">
        <v>1.28179423</v>
      </c>
      <c r="L63">
        <v>1.4208071</v>
      </c>
      <c r="M63">
        <v>1.5240582300000001</v>
      </c>
      <c r="N63">
        <v>1.5526720899999999</v>
      </c>
      <c r="O63">
        <v>1.9211944700000001</v>
      </c>
      <c r="P63">
        <v>1.65965238</v>
      </c>
    </row>
    <row r="64" spans="1:16" x14ac:dyDescent="0.2">
      <c r="A64" s="5">
        <f t="shared" si="0"/>
        <v>2009</v>
      </c>
      <c r="B64">
        <v>6.6044440000000001E-3</v>
      </c>
      <c r="C64">
        <v>0.135797</v>
      </c>
      <c r="D64">
        <v>0.339597386</v>
      </c>
      <c r="E64">
        <v>0.52592318500000002</v>
      </c>
      <c r="F64">
        <v>0.70446937300000001</v>
      </c>
      <c r="G64">
        <v>0.87885154099999996</v>
      </c>
      <c r="H64">
        <v>1.001725644</v>
      </c>
      <c r="I64">
        <v>1.1254004</v>
      </c>
      <c r="J64">
        <v>1.39856113</v>
      </c>
      <c r="K64">
        <v>1.49005817</v>
      </c>
      <c r="L64">
        <v>1.5632283600000001</v>
      </c>
      <c r="M64">
        <v>1.6136672400000001</v>
      </c>
      <c r="N64">
        <v>1.81413939</v>
      </c>
      <c r="O64">
        <v>1.99574433</v>
      </c>
      <c r="P64">
        <v>2.2298296799999999</v>
      </c>
    </row>
    <row r="65" spans="1:17" x14ac:dyDescent="0.2">
      <c r="A65" s="5">
        <f t="shared" si="0"/>
        <v>2010</v>
      </c>
      <c r="B65">
        <v>4.9767699999999998E-2</v>
      </c>
      <c r="C65">
        <v>0.17485600000000001</v>
      </c>
      <c r="D65">
        <v>0.38297868699999998</v>
      </c>
      <c r="E65">
        <v>0.48948259100000002</v>
      </c>
      <c r="F65">
        <v>0.66449410200000003</v>
      </c>
      <c r="G65">
        <v>0.91516265600000002</v>
      </c>
      <c r="H65">
        <v>1.11856036</v>
      </c>
      <c r="I65">
        <v>1.2609021</v>
      </c>
      <c r="J65">
        <v>1.3711128800000001</v>
      </c>
      <c r="K65">
        <v>1.5874197000000001</v>
      </c>
      <c r="L65">
        <v>1.6586642899999999</v>
      </c>
      <c r="M65">
        <v>1.9240474999999999</v>
      </c>
      <c r="N65">
        <v>1.92283575</v>
      </c>
      <c r="O65">
        <v>2.07927632</v>
      </c>
      <c r="P65">
        <v>2.3162119900000002</v>
      </c>
    </row>
    <row r="66" spans="1:17" x14ac:dyDescent="0.2">
      <c r="A66" s="5">
        <f t="shared" si="0"/>
        <v>2011</v>
      </c>
      <c r="B66">
        <v>3.0688206999999999E-2</v>
      </c>
      <c r="C66">
        <v>0.204737208</v>
      </c>
      <c r="D66">
        <v>0.29041160900000001</v>
      </c>
      <c r="E66">
        <v>0.50868443200000002</v>
      </c>
      <c r="F66">
        <v>0.66511497600000002</v>
      </c>
      <c r="G66">
        <v>0.808472144</v>
      </c>
      <c r="H66">
        <v>0.97573500599999996</v>
      </c>
      <c r="I66">
        <v>1.22470357</v>
      </c>
      <c r="J66">
        <v>1.3464160999999999</v>
      </c>
      <c r="K66">
        <v>1.5176902999999999</v>
      </c>
      <c r="L66">
        <v>1.58467716</v>
      </c>
      <c r="M66">
        <v>1.6210097299999999</v>
      </c>
      <c r="N66">
        <v>2.17603071</v>
      </c>
      <c r="O66">
        <v>1.75379734</v>
      </c>
      <c r="P66">
        <v>2.28679933</v>
      </c>
    </row>
    <row r="67" spans="1:17" x14ac:dyDescent="0.2">
      <c r="A67" s="5">
        <f t="shared" si="0"/>
        <v>2012</v>
      </c>
      <c r="B67">
        <v>2.9020117000000002E-2</v>
      </c>
      <c r="C67">
        <v>0.14197272499999999</v>
      </c>
      <c r="D67">
        <v>0.27036007899999998</v>
      </c>
      <c r="E67">
        <v>0.40963897399999999</v>
      </c>
      <c r="F67">
        <v>0.64271115599999995</v>
      </c>
      <c r="G67">
        <v>0.82371985199999997</v>
      </c>
      <c r="H67">
        <v>0.97437947599999997</v>
      </c>
      <c r="I67">
        <v>1.17166434</v>
      </c>
      <c r="J67">
        <v>1.3061895299999999</v>
      </c>
      <c r="K67">
        <v>1.51921456</v>
      </c>
      <c r="L67">
        <v>1.6142341899999999</v>
      </c>
      <c r="M67">
        <v>1.64407634</v>
      </c>
      <c r="N67">
        <v>1.71695646</v>
      </c>
      <c r="O67">
        <v>2.0401804800000001</v>
      </c>
      <c r="P67">
        <v>2.0862588899999999</v>
      </c>
    </row>
    <row r="68" spans="1:17" x14ac:dyDescent="0.2">
      <c r="A68" s="5">
        <f t="shared" si="0"/>
        <v>2013</v>
      </c>
      <c r="B68">
        <v>9.4955100000000001E-2</v>
      </c>
      <c r="C68">
        <v>0.1439405</v>
      </c>
      <c r="D68">
        <v>0.28855872300000002</v>
      </c>
      <c r="E68">
        <v>0.44197592200000002</v>
      </c>
      <c r="F68">
        <v>0.56424349799999995</v>
      </c>
      <c r="G68">
        <v>0.78199227999999998</v>
      </c>
      <c r="H68">
        <v>1.13146386</v>
      </c>
      <c r="I68">
        <v>1.2839594700000001</v>
      </c>
      <c r="J68">
        <v>1.4259477</v>
      </c>
      <c r="K68">
        <v>1.69200945</v>
      </c>
      <c r="L68">
        <v>1.8337709099999999</v>
      </c>
      <c r="M68">
        <v>1.80581269</v>
      </c>
      <c r="N68">
        <v>1.96027938</v>
      </c>
      <c r="O68">
        <v>2.1865804500000001</v>
      </c>
      <c r="P68">
        <v>2.20673042</v>
      </c>
    </row>
    <row r="69" spans="1:17" x14ac:dyDescent="0.2">
      <c r="A69" s="5">
        <f t="shared" si="0"/>
        <v>2014</v>
      </c>
      <c r="B69">
        <v>1.4342608999999999E-2</v>
      </c>
      <c r="C69">
        <v>0.19287000000000001</v>
      </c>
      <c r="D69">
        <v>0.31631329800000002</v>
      </c>
      <c r="E69">
        <v>0.45464192399999998</v>
      </c>
      <c r="F69">
        <v>0.61695911599999997</v>
      </c>
      <c r="G69">
        <v>0.75100178399999995</v>
      </c>
      <c r="H69">
        <v>0.89350185900000001</v>
      </c>
      <c r="I69">
        <v>1.1541569599999999</v>
      </c>
      <c r="J69">
        <v>1.3099915099999999</v>
      </c>
      <c r="K69">
        <v>1.370274953</v>
      </c>
      <c r="L69">
        <v>1.6915376499999999</v>
      </c>
      <c r="M69">
        <v>1.8146651300000001</v>
      </c>
      <c r="N69">
        <v>1.73304554</v>
      </c>
      <c r="O69">
        <v>1.65809597</v>
      </c>
      <c r="P69">
        <v>2.2359191699999998</v>
      </c>
    </row>
    <row r="70" spans="1:17" x14ac:dyDescent="0.2">
      <c r="A70" s="5">
        <f t="shared" si="0"/>
        <v>2015</v>
      </c>
      <c r="B70">
        <v>2.5182262E-2</v>
      </c>
      <c r="C70">
        <v>0.18132380300000001</v>
      </c>
      <c r="D70">
        <v>0.403636104</v>
      </c>
      <c r="E70">
        <v>0.46143520900000001</v>
      </c>
      <c r="F70">
        <v>0.57039865099999998</v>
      </c>
      <c r="G70">
        <v>0.68950808600000002</v>
      </c>
      <c r="H70">
        <v>0.78634150400000002</v>
      </c>
      <c r="I70">
        <v>0.887828489</v>
      </c>
      <c r="J70">
        <v>1.1461250590000001</v>
      </c>
      <c r="K70">
        <v>1.2027942300000001</v>
      </c>
      <c r="L70">
        <v>1.35536451</v>
      </c>
      <c r="M70">
        <v>1.9142081799999999</v>
      </c>
      <c r="N70">
        <v>1.4502281699999999</v>
      </c>
      <c r="O70">
        <v>1.6169386699999999</v>
      </c>
      <c r="P70">
        <v>2.6267389400000001</v>
      </c>
    </row>
    <row r="71" spans="1:17" x14ac:dyDescent="0.2">
      <c r="A71" s="5">
        <f t="shared" si="0"/>
        <v>2016</v>
      </c>
      <c r="B71">
        <v>2.5182262E-2</v>
      </c>
      <c r="C71">
        <v>0.18132380300000001</v>
      </c>
      <c r="D71">
        <v>0.40746131899999999</v>
      </c>
      <c r="E71">
        <v>0.53097147499999997</v>
      </c>
      <c r="F71">
        <v>0.55728011200000005</v>
      </c>
      <c r="G71">
        <v>0.64774003700000005</v>
      </c>
      <c r="H71">
        <v>0.73183894900000002</v>
      </c>
      <c r="I71">
        <v>0.80106785599999997</v>
      </c>
      <c r="J71">
        <v>0.94333302799999996</v>
      </c>
      <c r="K71">
        <v>1.044152878</v>
      </c>
      <c r="L71">
        <v>1.2063350399999999</v>
      </c>
      <c r="M71">
        <v>1.47062</v>
      </c>
      <c r="N71">
        <v>1.653405</v>
      </c>
      <c r="O71">
        <v>1.8091569999999999</v>
      </c>
      <c r="P71">
        <v>1.961838</v>
      </c>
    </row>
    <row r="72" spans="1:17" x14ac:dyDescent="0.2">
      <c r="A72" s="5">
        <f t="shared" si="0"/>
        <v>2017</v>
      </c>
      <c r="B72">
        <v>2.5182262E-2</v>
      </c>
      <c r="C72">
        <v>0.19111972099999999</v>
      </c>
      <c r="D72">
        <v>0.40397703499999998</v>
      </c>
      <c r="E72">
        <v>0.49775393800000001</v>
      </c>
      <c r="F72">
        <v>0.65100272199999998</v>
      </c>
      <c r="G72">
        <v>0.69424863199999998</v>
      </c>
      <c r="H72">
        <v>0.75042602700000005</v>
      </c>
      <c r="I72">
        <v>0.82689628599999998</v>
      </c>
      <c r="J72">
        <v>0.893323851</v>
      </c>
      <c r="K72">
        <v>0.91145142700000004</v>
      </c>
      <c r="L72">
        <v>1.0183902929999999</v>
      </c>
      <c r="M72">
        <v>1.084500526</v>
      </c>
      <c r="N72">
        <v>1.614468</v>
      </c>
      <c r="O72">
        <v>1.7979560000000001</v>
      </c>
      <c r="P72">
        <v>1.9536549999999999</v>
      </c>
    </row>
    <row r="73" spans="1:17" x14ac:dyDescent="0.2">
      <c r="A73" s="5">
        <f t="shared" si="0"/>
        <v>2018</v>
      </c>
      <c r="B73">
        <v>2.5182262E-2</v>
      </c>
      <c r="C73">
        <v>0.18622176200000001</v>
      </c>
      <c r="D73">
        <v>0.37998574200000002</v>
      </c>
      <c r="E73">
        <v>0.465682824</v>
      </c>
      <c r="F73">
        <v>0.57263263600000003</v>
      </c>
      <c r="G73">
        <v>0.73413496199999995</v>
      </c>
      <c r="H73">
        <v>0.80960257899999999</v>
      </c>
      <c r="I73">
        <v>0.85461913199999995</v>
      </c>
      <c r="J73">
        <v>0.90422024599999995</v>
      </c>
      <c r="K73">
        <v>1.0452852450000001</v>
      </c>
      <c r="L73">
        <v>0.98276644199999996</v>
      </c>
      <c r="M73">
        <v>1.4152640000000001</v>
      </c>
      <c r="N73">
        <v>1.5745579999999999</v>
      </c>
      <c r="O73">
        <v>1.7412190000000001</v>
      </c>
      <c r="P73">
        <v>1.924661</v>
      </c>
    </row>
    <row r="74" spans="1:17" x14ac:dyDescent="0.2">
      <c r="A74" s="5">
        <f t="shared" si="0"/>
        <v>2019</v>
      </c>
      <c r="B74">
        <v>2.5182262E-2</v>
      </c>
      <c r="C74">
        <v>0.18622176200000001</v>
      </c>
      <c r="D74">
        <v>0.28181</v>
      </c>
      <c r="E74">
        <v>0.37087799999999999</v>
      </c>
      <c r="F74">
        <v>0.45730799999999999</v>
      </c>
      <c r="G74">
        <v>0.54496500000000003</v>
      </c>
      <c r="H74">
        <v>0.65503100000000003</v>
      </c>
      <c r="I74">
        <v>0.77353799999999995</v>
      </c>
      <c r="J74">
        <v>0.90776599999999996</v>
      </c>
      <c r="K74">
        <v>1.0414410000000001</v>
      </c>
      <c r="L74">
        <v>1.2096830000000001</v>
      </c>
      <c r="M74">
        <v>1.3511500000000001</v>
      </c>
      <c r="N74">
        <v>1.5403</v>
      </c>
      <c r="O74">
        <v>1.700205</v>
      </c>
      <c r="P74">
        <v>1.8668210000000001</v>
      </c>
    </row>
    <row r="75" spans="1:17" x14ac:dyDescent="0.2">
      <c r="B75" t="s">
        <v>9</v>
      </c>
    </row>
    <row r="76" spans="1:17" x14ac:dyDescent="0.2">
      <c r="A76" s="5">
        <v>1964</v>
      </c>
      <c r="C76">
        <v>8.4881665999999995E-2</v>
      </c>
      <c r="D76">
        <v>0.195868126</v>
      </c>
      <c r="E76">
        <v>0.31376278800000001</v>
      </c>
      <c r="F76">
        <v>0.459295544</v>
      </c>
      <c r="G76">
        <v>0.58862360199999997</v>
      </c>
      <c r="H76">
        <v>0.69781833100000001</v>
      </c>
      <c r="I76">
        <v>0.79679873899999998</v>
      </c>
      <c r="J76">
        <v>0.91486126300000004</v>
      </c>
      <c r="K76">
        <v>1.0569570109999999</v>
      </c>
      <c r="L76">
        <v>1.147231476</v>
      </c>
      <c r="M76">
        <v>1.290106451</v>
      </c>
      <c r="N76">
        <v>1.3879178889999999</v>
      </c>
      <c r="O76">
        <v>1.4316667599999999</v>
      </c>
      <c r="P76">
        <v>1.4070027190000001</v>
      </c>
      <c r="Q76">
        <v>1.522866931</v>
      </c>
    </row>
    <row r="77" spans="1:17" x14ac:dyDescent="0.2">
      <c r="A77" s="5">
        <f>A76+1</f>
        <v>1965</v>
      </c>
      <c r="C77">
        <v>8.4881665999999995E-2</v>
      </c>
      <c r="D77">
        <v>0.195868126</v>
      </c>
      <c r="E77">
        <v>0.31376278800000001</v>
      </c>
      <c r="F77">
        <v>0.459295544</v>
      </c>
      <c r="G77">
        <v>0.58862360199999997</v>
      </c>
      <c r="H77">
        <v>0.69781833100000001</v>
      </c>
      <c r="I77">
        <v>0.79679873899999998</v>
      </c>
      <c r="J77">
        <v>0.91486126300000004</v>
      </c>
      <c r="K77">
        <v>1.0569570109999999</v>
      </c>
      <c r="L77">
        <v>1.147231476</v>
      </c>
      <c r="M77">
        <v>1.290106451</v>
      </c>
      <c r="N77">
        <v>1.3879178889999999</v>
      </c>
      <c r="O77">
        <v>1.4316667599999999</v>
      </c>
      <c r="P77">
        <v>1.4070027190000001</v>
      </c>
      <c r="Q77">
        <v>1.522866931</v>
      </c>
    </row>
    <row r="78" spans="1:17" x14ac:dyDescent="0.2">
      <c r="A78" s="5">
        <f t="shared" ref="A78:A131" si="1">A77+1</f>
        <v>1966</v>
      </c>
      <c r="C78">
        <v>8.4881665999999995E-2</v>
      </c>
      <c r="D78">
        <v>0.195868126</v>
      </c>
      <c r="E78">
        <v>0.31376278800000001</v>
      </c>
      <c r="F78">
        <v>0.459295544</v>
      </c>
      <c r="G78">
        <v>0.58862360199999997</v>
      </c>
      <c r="H78">
        <v>0.69781833100000001</v>
      </c>
      <c r="I78">
        <v>0.79679873899999998</v>
      </c>
      <c r="J78">
        <v>0.91486126300000004</v>
      </c>
      <c r="K78">
        <v>1.0569570109999999</v>
      </c>
      <c r="L78">
        <v>1.147231476</v>
      </c>
      <c r="M78">
        <v>1.290106451</v>
      </c>
      <c r="N78">
        <v>1.3879178889999999</v>
      </c>
      <c r="O78">
        <v>1.4316667599999999</v>
      </c>
      <c r="P78">
        <v>1.4070027190000001</v>
      </c>
      <c r="Q78">
        <v>1.522866931</v>
      </c>
    </row>
    <row r="79" spans="1:17" x14ac:dyDescent="0.2">
      <c r="A79" s="5">
        <f t="shared" si="1"/>
        <v>1967</v>
      </c>
      <c r="C79">
        <v>8.4881665999999995E-2</v>
      </c>
      <c r="D79">
        <v>0.195868126</v>
      </c>
      <c r="E79">
        <v>0.31376278800000001</v>
      </c>
      <c r="F79">
        <v>0.459295544</v>
      </c>
      <c r="G79">
        <v>0.58862360199999997</v>
      </c>
      <c r="H79">
        <v>0.69781833100000001</v>
      </c>
      <c r="I79">
        <v>0.79679873899999998</v>
      </c>
      <c r="J79">
        <v>0.91486126300000004</v>
      </c>
      <c r="K79">
        <v>1.0569570109999999</v>
      </c>
      <c r="L79">
        <v>1.147231476</v>
      </c>
      <c r="M79">
        <v>1.290106451</v>
      </c>
      <c r="N79">
        <v>1.3879178889999999</v>
      </c>
      <c r="O79">
        <v>1.4316667599999999</v>
      </c>
      <c r="P79">
        <v>1.4070027190000001</v>
      </c>
      <c r="Q79">
        <v>1.522866931</v>
      </c>
    </row>
    <row r="80" spans="1:17" x14ac:dyDescent="0.2">
      <c r="A80" s="5">
        <f t="shared" si="1"/>
        <v>1968</v>
      </c>
      <c r="C80">
        <v>8.4881665999999995E-2</v>
      </c>
      <c r="D80">
        <v>0.195868126</v>
      </c>
      <c r="E80">
        <v>0.31376278800000001</v>
      </c>
      <c r="F80">
        <v>0.459295544</v>
      </c>
      <c r="G80">
        <v>0.58862360199999997</v>
      </c>
      <c r="H80">
        <v>0.69781833100000001</v>
      </c>
      <c r="I80">
        <v>0.79679873899999998</v>
      </c>
      <c r="J80">
        <v>0.91486126300000004</v>
      </c>
      <c r="K80">
        <v>1.0569570109999999</v>
      </c>
      <c r="L80">
        <v>1.147231476</v>
      </c>
      <c r="M80">
        <v>1.290106451</v>
      </c>
      <c r="N80">
        <v>1.3879178889999999</v>
      </c>
      <c r="O80">
        <v>1.4316667599999999</v>
      </c>
      <c r="P80">
        <v>1.4070027190000001</v>
      </c>
      <c r="Q80">
        <v>1.522866931</v>
      </c>
    </row>
    <row r="81" spans="1:17" x14ac:dyDescent="0.2">
      <c r="A81" s="5">
        <f t="shared" si="1"/>
        <v>1969</v>
      </c>
      <c r="C81">
        <v>8.4881665999999995E-2</v>
      </c>
      <c r="D81">
        <v>0.195868126</v>
      </c>
      <c r="E81">
        <v>0.31376278800000001</v>
      </c>
      <c r="F81">
        <v>0.459295544</v>
      </c>
      <c r="G81">
        <v>0.58862360199999997</v>
      </c>
      <c r="H81">
        <v>0.69781833100000001</v>
      </c>
      <c r="I81">
        <v>0.79679873899999998</v>
      </c>
      <c r="J81">
        <v>0.91486126300000004</v>
      </c>
      <c r="K81">
        <v>1.0569570109999999</v>
      </c>
      <c r="L81">
        <v>1.147231476</v>
      </c>
      <c r="M81">
        <v>1.290106451</v>
      </c>
      <c r="N81">
        <v>1.3879178889999999</v>
      </c>
      <c r="O81">
        <v>1.4316667599999999</v>
      </c>
      <c r="P81">
        <v>1.4070027190000001</v>
      </c>
      <c r="Q81">
        <v>1.522866931</v>
      </c>
    </row>
    <row r="82" spans="1:17" x14ac:dyDescent="0.2">
      <c r="A82" s="5">
        <f t="shared" si="1"/>
        <v>1970</v>
      </c>
      <c r="C82">
        <v>8.4881665999999995E-2</v>
      </c>
      <c r="D82">
        <v>0.195868126</v>
      </c>
      <c r="E82">
        <v>0.31376278800000001</v>
      </c>
      <c r="F82">
        <v>0.459295544</v>
      </c>
      <c r="G82">
        <v>0.58862360199999997</v>
      </c>
      <c r="H82">
        <v>0.69781833100000001</v>
      </c>
      <c r="I82">
        <v>0.79679873899999998</v>
      </c>
      <c r="J82">
        <v>0.91486126300000004</v>
      </c>
      <c r="K82">
        <v>1.0569570109999999</v>
      </c>
      <c r="L82">
        <v>1.147231476</v>
      </c>
      <c r="M82">
        <v>1.290106451</v>
      </c>
      <c r="N82">
        <v>1.3879178889999999</v>
      </c>
      <c r="O82">
        <v>1.4316667599999999</v>
      </c>
      <c r="P82">
        <v>1.4070027190000001</v>
      </c>
      <c r="Q82">
        <v>1.522866931</v>
      </c>
    </row>
    <row r="83" spans="1:17" x14ac:dyDescent="0.2">
      <c r="A83" s="5">
        <f t="shared" si="1"/>
        <v>1971</v>
      </c>
      <c r="C83">
        <v>8.4881665999999995E-2</v>
      </c>
      <c r="D83">
        <v>0.195868126</v>
      </c>
      <c r="E83">
        <v>0.31376278800000001</v>
      </c>
      <c r="F83">
        <v>0.459295544</v>
      </c>
      <c r="G83">
        <v>0.58862360199999997</v>
      </c>
      <c r="H83">
        <v>0.69781833100000001</v>
      </c>
      <c r="I83">
        <v>0.79679873899999998</v>
      </c>
      <c r="J83">
        <v>0.91486126300000004</v>
      </c>
      <c r="K83">
        <v>1.0569570109999999</v>
      </c>
      <c r="L83">
        <v>1.147231476</v>
      </c>
      <c r="M83">
        <v>1.290106451</v>
      </c>
      <c r="N83">
        <v>1.3879178889999999</v>
      </c>
      <c r="O83">
        <v>1.4316667599999999</v>
      </c>
      <c r="P83">
        <v>1.4070027190000001</v>
      </c>
      <c r="Q83">
        <v>1.522866931</v>
      </c>
    </row>
    <row r="84" spans="1:17" x14ac:dyDescent="0.2">
      <c r="A84" s="5">
        <f t="shared" si="1"/>
        <v>1972</v>
      </c>
      <c r="C84">
        <v>8.4881665999999995E-2</v>
      </c>
      <c r="D84">
        <v>0.195868126</v>
      </c>
      <c r="E84">
        <v>0.31376278800000001</v>
      </c>
      <c r="F84">
        <v>0.459295544</v>
      </c>
      <c r="G84">
        <v>0.58862360199999997</v>
      </c>
      <c r="H84">
        <v>0.69781833100000001</v>
      </c>
      <c r="I84">
        <v>0.79679873899999998</v>
      </c>
      <c r="J84">
        <v>0.91486126300000004</v>
      </c>
      <c r="K84">
        <v>1.0569570109999999</v>
      </c>
      <c r="L84">
        <v>1.147231476</v>
      </c>
      <c r="M84">
        <v>1.290106451</v>
      </c>
      <c r="N84">
        <v>1.3879178889999999</v>
      </c>
      <c r="O84">
        <v>1.4316667599999999</v>
      </c>
      <c r="P84">
        <v>1.4070027190000001</v>
      </c>
      <c r="Q84">
        <v>1.522866931</v>
      </c>
    </row>
    <row r="85" spans="1:17" x14ac:dyDescent="0.2">
      <c r="A85" s="5">
        <f t="shared" si="1"/>
        <v>1973</v>
      </c>
      <c r="C85">
        <v>8.4881665999999995E-2</v>
      </c>
      <c r="D85">
        <v>0.195868126</v>
      </c>
      <c r="E85">
        <v>0.31376278800000001</v>
      </c>
      <c r="F85">
        <v>0.459295544</v>
      </c>
      <c r="G85">
        <v>0.58862360199999997</v>
      </c>
      <c r="H85">
        <v>0.69781833100000001</v>
      </c>
      <c r="I85">
        <v>0.79679873899999998</v>
      </c>
      <c r="J85">
        <v>0.91486126300000004</v>
      </c>
      <c r="K85">
        <v>1.0569570109999999</v>
      </c>
      <c r="L85">
        <v>1.147231476</v>
      </c>
      <c r="M85">
        <v>1.290106451</v>
      </c>
      <c r="N85">
        <v>1.3879178889999999</v>
      </c>
      <c r="O85">
        <v>1.4316667599999999</v>
      </c>
      <c r="P85">
        <v>1.4070027190000001</v>
      </c>
      <c r="Q85">
        <v>1.522866931</v>
      </c>
    </row>
    <row r="86" spans="1:17" x14ac:dyDescent="0.2">
      <c r="A86" s="5">
        <f t="shared" si="1"/>
        <v>1974</v>
      </c>
      <c r="C86">
        <v>8.4881665999999995E-2</v>
      </c>
      <c r="D86">
        <v>0.195868126</v>
      </c>
      <c r="E86">
        <v>0.31376278800000001</v>
      </c>
      <c r="F86">
        <v>0.459295544</v>
      </c>
      <c r="G86">
        <v>0.58862360199999997</v>
      </c>
      <c r="H86">
        <v>0.69781833100000001</v>
      </c>
      <c r="I86">
        <v>0.79679873899999998</v>
      </c>
      <c r="J86">
        <v>0.91486126300000004</v>
      </c>
      <c r="K86">
        <v>1.0569570109999999</v>
      </c>
      <c r="L86">
        <v>1.147231476</v>
      </c>
      <c r="M86">
        <v>1.290106451</v>
      </c>
      <c r="N86">
        <v>1.3879178889999999</v>
      </c>
      <c r="O86">
        <v>1.4316667599999999</v>
      </c>
      <c r="P86">
        <v>1.4070027190000001</v>
      </c>
      <c r="Q86">
        <v>1.522866931</v>
      </c>
    </row>
    <row r="87" spans="1:17" x14ac:dyDescent="0.2">
      <c r="A87" s="5">
        <f t="shared" si="1"/>
        <v>1975</v>
      </c>
      <c r="C87">
        <v>8.4881665999999995E-2</v>
      </c>
      <c r="D87">
        <v>0.195868126</v>
      </c>
      <c r="E87">
        <v>0.31376278800000001</v>
      </c>
      <c r="F87">
        <v>0.459295544</v>
      </c>
      <c r="G87">
        <v>0.58862360199999997</v>
      </c>
      <c r="H87">
        <v>0.69781833100000001</v>
      </c>
      <c r="I87">
        <v>0.79679873899999998</v>
      </c>
      <c r="J87">
        <v>0.91486126300000004</v>
      </c>
      <c r="K87">
        <v>1.0569570109999999</v>
      </c>
      <c r="L87">
        <v>1.147231476</v>
      </c>
      <c r="M87">
        <v>1.290106451</v>
      </c>
      <c r="N87">
        <v>1.3879178889999999</v>
      </c>
      <c r="O87">
        <v>1.4316667599999999</v>
      </c>
      <c r="P87">
        <v>1.4070027190000001</v>
      </c>
      <c r="Q87">
        <v>1.522866931</v>
      </c>
    </row>
    <row r="88" spans="1:17" x14ac:dyDescent="0.2">
      <c r="A88" s="5">
        <f t="shared" si="1"/>
        <v>1976</v>
      </c>
      <c r="C88">
        <v>8.4881665999999995E-2</v>
      </c>
      <c r="D88">
        <v>0.195868126</v>
      </c>
      <c r="E88">
        <v>0.31376278800000001</v>
      </c>
      <c r="F88">
        <v>0.459295544</v>
      </c>
      <c r="G88">
        <v>0.58862360199999997</v>
      </c>
      <c r="H88">
        <v>0.69781833100000001</v>
      </c>
      <c r="I88">
        <v>0.79679873899999998</v>
      </c>
      <c r="J88">
        <v>0.91486126300000004</v>
      </c>
      <c r="K88">
        <v>1.0569570109999999</v>
      </c>
      <c r="L88">
        <v>1.147231476</v>
      </c>
      <c r="M88">
        <v>1.290106451</v>
      </c>
      <c r="N88">
        <v>1.3879178889999999</v>
      </c>
      <c r="O88">
        <v>1.4316667599999999</v>
      </c>
      <c r="P88">
        <v>1.4070027190000001</v>
      </c>
      <c r="Q88">
        <v>1.522866931</v>
      </c>
    </row>
    <row r="89" spans="1:17" x14ac:dyDescent="0.2">
      <c r="A89" s="5">
        <f t="shared" si="1"/>
        <v>1977</v>
      </c>
      <c r="C89">
        <v>8.4881665999999995E-2</v>
      </c>
      <c r="D89">
        <v>0.195868126</v>
      </c>
      <c r="E89">
        <v>0.31376278800000001</v>
      </c>
      <c r="F89">
        <v>0.459295544</v>
      </c>
      <c r="G89">
        <v>0.58862360199999997</v>
      </c>
      <c r="H89">
        <v>0.69781833100000001</v>
      </c>
      <c r="I89">
        <v>0.79679873899999998</v>
      </c>
      <c r="J89">
        <v>0.91486126300000004</v>
      </c>
      <c r="K89">
        <v>1.0569570109999999</v>
      </c>
      <c r="L89">
        <v>1.147231476</v>
      </c>
      <c r="M89">
        <v>1.290106451</v>
      </c>
      <c r="N89">
        <v>1.3879178889999999</v>
      </c>
      <c r="O89">
        <v>1.4316667599999999</v>
      </c>
      <c r="P89">
        <v>1.4070027190000001</v>
      </c>
      <c r="Q89">
        <v>1.522866931</v>
      </c>
    </row>
    <row r="90" spans="1:17" x14ac:dyDescent="0.2">
      <c r="A90" s="5">
        <f t="shared" si="1"/>
        <v>1978</v>
      </c>
      <c r="C90">
        <v>8.4881665999999995E-2</v>
      </c>
      <c r="D90">
        <v>0.195868126</v>
      </c>
      <c r="E90">
        <v>0.31376278800000001</v>
      </c>
      <c r="F90">
        <v>0.459295544</v>
      </c>
      <c r="G90">
        <v>0.58862360199999997</v>
      </c>
      <c r="H90">
        <v>0.69781833100000001</v>
      </c>
      <c r="I90">
        <v>0.79679873899999998</v>
      </c>
      <c r="J90">
        <v>0.91486126300000004</v>
      </c>
      <c r="K90">
        <v>1.0569570109999999</v>
      </c>
      <c r="L90">
        <v>1.147231476</v>
      </c>
      <c r="M90">
        <v>1.290106451</v>
      </c>
      <c r="N90">
        <v>1.3879178889999999</v>
      </c>
      <c r="O90">
        <v>1.4316667599999999</v>
      </c>
      <c r="P90">
        <v>1.4070027190000001</v>
      </c>
      <c r="Q90">
        <v>1.522866931</v>
      </c>
    </row>
    <row r="91" spans="1:17" x14ac:dyDescent="0.2">
      <c r="A91" s="5">
        <f t="shared" si="1"/>
        <v>1979</v>
      </c>
      <c r="C91">
        <v>8.4881665999999995E-2</v>
      </c>
      <c r="D91">
        <v>0.195868126</v>
      </c>
      <c r="E91">
        <v>0.31376278800000001</v>
      </c>
      <c r="F91">
        <v>0.459295544</v>
      </c>
      <c r="G91">
        <v>0.58862360199999997</v>
      </c>
      <c r="H91">
        <v>0.69781833100000001</v>
      </c>
      <c r="I91">
        <v>0.79679873899999998</v>
      </c>
      <c r="J91">
        <v>0.91486126300000004</v>
      </c>
      <c r="K91">
        <v>1.0569570109999999</v>
      </c>
      <c r="L91">
        <v>1.147231476</v>
      </c>
      <c r="M91">
        <v>1.290106451</v>
      </c>
      <c r="N91">
        <v>1.3879178889999999</v>
      </c>
      <c r="O91">
        <v>1.4316667599999999</v>
      </c>
      <c r="P91">
        <v>1.4070027190000001</v>
      </c>
      <c r="Q91">
        <v>1.522866931</v>
      </c>
    </row>
    <row r="92" spans="1:17" x14ac:dyDescent="0.2">
      <c r="A92" s="5">
        <f t="shared" si="1"/>
        <v>1980</v>
      </c>
      <c r="C92">
        <v>8.4881665999999995E-2</v>
      </c>
      <c r="D92">
        <v>0.195868126</v>
      </c>
      <c r="E92">
        <v>0.31376278800000001</v>
      </c>
      <c r="F92">
        <v>0.459295544</v>
      </c>
      <c r="G92">
        <v>0.58862360199999997</v>
      </c>
      <c r="H92">
        <v>0.69781833100000001</v>
      </c>
      <c r="I92">
        <v>0.79679873899999998</v>
      </c>
      <c r="J92">
        <v>0.91486126300000004</v>
      </c>
      <c r="K92">
        <v>1.0569570109999999</v>
      </c>
      <c r="L92">
        <v>1.147231476</v>
      </c>
      <c r="M92">
        <v>1.290106451</v>
      </c>
      <c r="N92">
        <v>1.3879178889999999</v>
      </c>
      <c r="O92">
        <v>1.4316667599999999</v>
      </c>
      <c r="P92">
        <v>1.4070027190000001</v>
      </c>
      <c r="Q92">
        <v>1.522866931</v>
      </c>
    </row>
    <row r="93" spans="1:17" x14ac:dyDescent="0.2">
      <c r="A93" s="5">
        <f t="shared" si="1"/>
        <v>1981</v>
      </c>
      <c r="C93">
        <v>8.4881665999999995E-2</v>
      </c>
      <c r="D93">
        <v>0.195868126</v>
      </c>
      <c r="E93">
        <v>0.31376278800000001</v>
      </c>
      <c r="F93">
        <v>0.459295544</v>
      </c>
      <c r="G93">
        <v>0.58862360199999997</v>
      </c>
      <c r="H93">
        <v>0.69781833100000001</v>
      </c>
      <c r="I93">
        <v>0.79679873899999998</v>
      </c>
      <c r="J93">
        <v>0.91486126300000004</v>
      </c>
      <c r="K93">
        <v>1.0569570109999999</v>
      </c>
      <c r="L93">
        <v>1.147231476</v>
      </c>
      <c r="M93">
        <v>1.290106451</v>
      </c>
      <c r="N93">
        <v>1.3879178889999999</v>
      </c>
      <c r="O93">
        <v>1.4316667599999999</v>
      </c>
      <c r="P93">
        <v>1.4070027190000001</v>
      </c>
      <c r="Q93">
        <v>1.522866931</v>
      </c>
    </row>
    <row r="94" spans="1:17" x14ac:dyDescent="0.2">
      <c r="A94" s="5">
        <f t="shared" si="1"/>
        <v>1982</v>
      </c>
      <c r="C94">
        <v>8.4881665999999995E-2</v>
      </c>
      <c r="D94">
        <v>0.195868126</v>
      </c>
      <c r="E94">
        <v>0.31376278800000001</v>
      </c>
      <c r="F94">
        <v>0.459295544</v>
      </c>
      <c r="G94">
        <v>0.58862360199999997</v>
      </c>
      <c r="H94">
        <v>0.69781833100000001</v>
      </c>
      <c r="I94">
        <v>0.79679873899999998</v>
      </c>
      <c r="J94">
        <v>0.91486126300000004</v>
      </c>
      <c r="K94">
        <v>1.0569570109999999</v>
      </c>
      <c r="L94">
        <v>1.147231476</v>
      </c>
      <c r="M94">
        <v>1.290106451</v>
      </c>
      <c r="N94">
        <v>1.3879178889999999</v>
      </c>
      <c r="O94">
        <v>1.4316667599999999</v>
      </c>
      <c r="P94">
        <v>1.4070027190000001</v>
      </c>
      <c r="Q94">
        <v>1.522866931</v>
      </c>
    </row>
    <row r="95" spans="1:17" x14ac:dyDescent="0.2">
      <c r="A95" s="5">
        <f t="shared" si="1"/>
        <v>1983</v>
      </c>
      <c r="C95">
        <v>8.4881665999999995E-2</v>
      </c>
      <c r="D95">
        <v>0.195868126</v>
      </c>
      <c r="E95">
        <v>0.31376278800000001</v>
      </c>
      <c r="F95">
        <v>0.459295544</v>
      </c>
      <c r="G95">
        <v>0.58862360199999997</v>
      </c>
      <c r="H95">
        <v>0.69781833100000001</v>
      </c>
      <c r="I95">
        <v>0.79679873899999998</v>
      </c>
      <c r="J95">
        <v>0.91486126300000004</v>
      </c>
      <c r="K95">
        <v>1.0569570109999999</v>
      </c>
      <c r="L95">
        <v>1.147231476</v>
      </c>
      <c r="M95">
        <v>1.290106451</v>
      </c>
      <c r="N95">
        <v>1.3879178889999999</v>
      </c>
      <c r="O95">
        <v>1.4316667599999999</v>
      </c>
      <c r="P95">
        <v>1.4070027190000001</v>
      </c>
      <c r="Q95">
        <v>1.522866931</v>
      </c>
    </row>
    <row r="96" spans="1:17" x14ac:dyDescent="0.2">
      <c r="A96" s="5">
        <f t="shared" si="1"/>
        <v>1984</v>
      </c>
      <c r="C96">
        <v>8.4881665999999995E-2</v>
      </c>
      <c r="D96">
        <v>0.195868126</v>
      </c>
      <c r="E96">
        <v>0.31376278800000001</v>
      </c>
      <c r="F96">
        <v>0.459295544</v>
      </c>
      <c r="G96">
        <v>0.58862360199999997</v>
      </c>
      <c r="H96">
        <v>0.69781833100000001</v>
      </c>
      <c r="I96">
        <v>0.79679873899999998</v>
      </c>
      <c r="J96">
        <v>0.91486126300000004</v>
      </c>
      <c r="K96">
        <v>1.0569570109999999</v>
      </c>
      <c r="L96">
        <v>1.147231476</v>
      </c>
      <c r="M96">
        <v>1.290106451</v>
      </c>
      <c r="N96">
        <v>1.3879178889999999</v>
      </c>
      <c r="O96">
        <v>1.4316667599999999</v>
      </c>
      <c r="P96">
        <v>1.4070027190000001</v>
      </c>
      <c r="Q96">
        <v>1.522866931</v>
      </c>
    </row>
    <row r="97" spans="1:17" x14ac:dyDescent="0.2">
      <c r="A97" s="5">
        <f t="shared" si="1"/>
        <v>1985</v>
      </c>
      <c r="C97">
        <v>8.4881665999999995E-2</v>
      </c>
      <c r="D97">
        <v>0.195868126</v>
      </c>
      <c r="E97">
        <v>0.31376278800000001</v>
      </c>
      <c r="F97">
        <v>0.459295544</v>
      </c>
      <c r="G97">
        <v>0.58862360199999997</v>
      </c>
      <c r="H97">
        <v>0.69781833100000001</v>
      </c>
      <c r="I97">
        <v>0.79679873899999998</v>
      </c>
      <c r="J97">
        <v>0.91486126300000004</v>
      </c>
      <c r="K97">
        <v>1.0569570109999999</v>
      </c>
      <c r="L97">
        <v>1.147231476</v>
      </c>
      <c r="M97">
        <v>1.290106451</v>
      </c>
      <c r="N97">
        <v>1.3879178889999999</v>
      </c>
      <c r="O97">
        <v>1.4316667599999999</v>
      </c>
      <c r="P97">
        <v>1.4070027190000001</v>
      </c>
      <c r="Q97">
        <v>1.522866931</v>
      </c>
    </row>
    <row r="98" spans="1:17" x14ac:dyDescent="0.2">
      <c r="A98" s="5">
        <f t="shared" si="1"/>
        <v>1986</v>
      </c>
      <c r="C98">
        <v>8.4881665999999995E-2</v>
      </c>
      <c r="D98">
        <v>0.195868126</v>
      </c>
      <c r="E98">
        <v>0.31376278800000001</v>
      </c>
      <c r="F98">
        <v>0.459295544</v>
      </c>
      <c r="G98">
        <v>0.58862360199999997</v>
      </c>
      <c r="H98">
        <v>0.69781833100000001</v>
      </c>
      <c r="I98">
        <v>0.79679873899999998</v>
      </c>
      <c r="J98">
        <v>0.91486126300000004</v>
      </c>
      <c r="K98">
        <v>1.0569570109999999</v>
      </c>
      <c r="L98">
        <v>1.147231476</v>
      </c>
      <c r="M98">
        <v>1.290106451</v>
      </c>
      <c r="N98">
        <v>1.3879178889999999</v>
      </c>
      <c r="O98">
        <v>1.4316667599999999</v>
      </c>
      <c r="P98">
        <v>1.4070027190000001</v>
      </c>
      <c r="Q98">
        <v>1.522866931</v>
      </c>
    </row>
    <row r="99" spans="1:17" x14ac:dyDescent="0.2">
      <c r="A99" s="5">
        <f t="shared" si="1"/>
        <v>1987</v>
      </c>
      <c r="C99">
        <v>8.4881665999999995E-2</v>
      </c>
      <c r="D99">
        <v>0.195868126</v>
      </c>
      <c r="E99">
        <v>0.31376278800000001</v>
      </c>
      <c r="F99">
        <v>0.459295544</v>
      </c>
      <c r="G99">
        <v>0.58862360199999997</v>
      </c>
      <c r="H99">
        <v>0.69781833100000001</v>
      </c>
      <c r="I99">
        <v>0.79679873899999998</v>
      </c>
      <c r="J99">
        <v>0.91486126300000004</v>
      </c>
      <c r="K99">
        <v>1.0569570109999999</v>
      </c>
      <c r="L99">
        <v>1.147231476</v>
      </c>
      <c r="M99">
        <v>1.290106451</v>
      </c>
      <c r="N99">
        <v>1.3879178889999999</v>
      </c>
      <c r="O99">
        <v>1.4316667599999999</v>
      </c>
      <c r="P99">
        <v>1.4070027190000001</v>
      </c>
      <c r="Q99">
        <v>1.522866931</v>
      </c>
    </row>
    <row r="100" spans="1:17" x14ac:dyDescent="0.2">
      <c r="A100" s="5">
        <f t="shared" si="1"/>
        <v>1988</v>
      </c>
      <c r="C100">
        <v>8.4881665999999995E-2</v>
      </c>
      <c r="D100">
        <v>0.195868126</v>
      </c>
      <c r="E100">
        <v>0.31376278800000001</v>
      </c>
      <c r="F100">
        <v>0.459295544</v>
      </c>
      <c r="G100">
        <v>0.58862360199999997</v>
      </c>
      <c r="H100">
        <v>0.69781833100000001</v>
      </c>
      <c r="I100">
        <v>0.79679873899999998</v>
      </c>
      <c r="J100">
        <v>0.91486126300000004</v>
      </c>
      <c r="K100">
        <v>1.0569570109999999</v>
      </c>
      <c r="L100">
        <v>1.147231476</v>
      </c>
      <c r="M100">
        <v>1.290106451</v>
      </c>
      <c r="N100">
        <v>1.3879178889999999</v>
      </c>
      <c r="O100">
        <v>1.4316667599999999</v>
      </c>
      <c r="P100">
        <v>1.4070027190000001</v>
      </c>
      <c r="Q100">
        <v>1.522866931</v>
      </c>
    </row>
    <row r="101" spans="1:17" x14ac:dyDescent="0.2">
      <c r="A101" s="5">
        <f t="shared" si="1"/>
        <v>1989</v>
      </c>
      <c r="C101">
        <v>8.4881665999999995E-2</v>
      </c>
      <c r="D101">
        <v>0.195868126</v>
      </c>
      <c r="E101">
        <v>0.31376278800000001</v>
      </c>
      <c r="F101">
        <v>0.459295544</v>
      </c>
      <c r="G101">
        <v>0.58862360199999997</v>
      </c>
      <c r="H101">
        <v>0.69781833100000001</v>
      </c>
      <c r="I101">
        <v>0.79679873899999998</v>
      </c>
      <c r="J101">
        <v>0.91486126300000004</v>
      </c>
      <c r="K101">
        <v>1.0569570109999999</v>
      </c>
      <c r="L101">
        <v>1.147231476</v>
      </c>
      <c r="M101">
        <v>1.290106451</v>
      </c>
      <c r="N101">
        <v>1.3879178889999999</v>
      </c>
      <c r="O101">
        <v>1.4316667599999999</v>
      </c>
      <c r="P101">
        <v>1.4070027190000001</v>
      </c>
      <c r="Q101">
        <v>1.522866931</v>
      </c>
    </row>
    <row r="102" spans="1:17" x14ac:dyDescent="0.2">
      <c r="A102" s="5">
        <f t="shared" si="1"/>
        <v>1990</v>
      </c>
      <c r="C102">
        <v>8.4881665999999995E-2</v>
      </c>
      <c r="D102">
        <v>0.195868126</v>
      </c>
      <c r="E102">
        <v>0.31376278800000001</v>
      </c>
      <c r="F102">
        <v>0.459295544</v>
      </c>
      <c r="G102">
        <v>0.58862360199999997</v>
      </c>
      <c r="H102">
        <v>0.69781833100000001</v>
      </c>
      <c r="I102">
        <v>0.79679873899999998</v>
      </c>
      <c r="J102">
        <v>0.91486126300000004</v>
      </c>
      <c r="K102">
        <v>1.0569570109999999</v>
      </c>
      <c r="L102">
        <v>1.147231476</v>
      </c>
      <c r="M102">
        <v>1.290106451</v>
      </c>
      <c r="N102">
        <v>1.3879178889999999</v>
      </c>
      <c r="O102">
        <v>1.4316667599999999</v>
      </c>
      <c r="P102">
        <v>1.4070027190000001</v>
      </c>
      <c r="Q102">
        <v>1.522866931</v>
      </c>
    </row>
    <row r="103" spans="1:17" x14ac:dyDescent="0.2">
      <c r="A103" s="5">
        <f t="shared" si="1"/>
        <v>1991</v>
      </c>
      <c r="C103">
        <v>8.4881665999999995E-2</v>
      </c>
      <c r="D103">
        <v>0.195868126</v>
      </c>
      <c r="E103">
        <v>0.31376278800000001</v>
      </c>
      <c r="F103">
        <v>0.459295544</v>
      </c>
      <c r="G103">
        <v>0.58862360199999997</v>
      </c>
      <c r="H103">
        <v>0.69781833100000001</v>
      </c>
      <c r="I103">
        <v>0.79679873899999998</v>
      </c>
      <c r="J103">
        <v>0.91486126300000004</v>
      </c>
      <c r="K103">
        <v>1.0569570109999999</v>
      </c>
      <c r="L103">
        <v>1.147231476</v>
      </c>
      <c r="M103">
        <v>1.290106451</v>
      </c>
      <c r="N103">
        <v>1.3879178889999999</v>
      </c>
      <c r="O103">
        <v>1.4316667599999999</v>
      </c>
      <c r="P103">
        <v>1.4070027190000001</v>
      </c>
      <c r="Q103">
        <v>1.522866931</v>
      </c>
    </row>
    <row r="104" spans="1:17" x14ac:dyDescent="0.2">
      <c r="A104" s="5">
        <f t="shared" si="1"/>
        <v>1992</v>
      </c>
      <c r="C104">
        <v>8.4881665999999995E-2</v>
      </c>
      <c r="D104">
        <v>0.195868126</v>
      </c>
      <c r="E104">
        <v>0.31376278800000001</v>
      </c>
      <c r="F104">
        <v>0.459295544</v>
      </c>
      <c r="G104">
        <v>0.58862360199999997</v>
      </c>
      <c r="H104">
        <v>0.69781833100000001</v>
      </c>
      <c r="I104">
        <v>0.79679873899999998</v>
      </c>
      <c r="J104">
        <v>0.91486126300000004</v>
      </c>
      <c r="K104">
        <v>1.0569570109999999</v>
      </c>
      <c r="L104">
        <v>1.147231476</v>
      </c>
      <c r="M104">
        <v>1.290106451</v>
      </c>
      <c r="N104">
        <v>1.3879178889999999</v>
      </c>
      <c r="O104">
        <v>1.4316667599999999</v>
      </c>
      <c r="P104">
        <v>1.4070027190000001</v>
      </c>
      <c r="Q104">
        <v>1.522866931</v>
      </c>
    </row>
    <row r="105" spans="1:17" x14ac:dyDescent="0.2">
      <c r="A105" s="5">
        <f t="shared" si="1"/>
        <v>1993</v>
      </c>
      <c r="C105">
        <v>8.4881665999999995E-2</v>
      </c>
      <c r="D105">
        <v>0.195868126</v>
      </c>
      <c r="E105">
        <v>0.31376278800000001</v>
      </c>
      <c r="F105">
        <v>0.459295544</v>
      </c>
      <c r="G105">
        <v>0.58862360199999997</v>
      </c>
      <c r="H105">
        <v>0.69781833100000001</v>
      </c>
      <c r="I105">
        <v>0.79679873899999998</v>
      </c>
      <c r="J105">
        <v>0.91486126300000004</v>
      </c>
      <c r="K105">
        <v>1.0569570109999999</v>
      </c>
      <c r="L105">
        <v>1.147231476</v>
      </c>
      <c r="M105">
        <v>1.290106451</v>
      </c>
      <c r="N105">
        <v>1.3879178889999999</v>
      </c>
      <c r="O105">
        <v>1.4316667599999999</v>
      </c>
      <c r="P105">
        <v>1.4070027190000001</v>
      </c>
      <c r="Q105">
        <v>1.522866931</v>
      </c>
    </row>
    <row r="106" spans="1:17" x14ac:dyDescent="0.2">
      <c r="A106" s="5">
        <f t="shared" si="1"/>
        <v>1994</v>
      </c>
      <c r="C106">
        <v>8.4881665999999995E-2</v>
      </c>
      <c r="D106">
        <v>0.195868126</v>
      </c>
      <c r="E106">
        <v>0.31376278800000001</v>
      </c>
      <c r="F106">
        <v>0.459295544</v>
      </c>
      <c r="G106">
        <v>0.58862360199999997</v>
      </c>
      <c r="H106">
        <v>0.69781833100000001</v>
      </c>
      <c r="I106">
        <v>0.79679873899999998</v>
      </c>
      <c r="J106">
        <v>0.91486126300000004</v>
      </c>
      <c r="K106">
        <v>1.0569570109999999</v>
      </c>
      <c r="L106">
        <v>1.147231476</v>
      </c>
      <c r="M106">
        <v>1.290106451</v>
      </c>
      <c r="N106">
        <v>1.3879178889999999</v>
      </c>
      <c r="O106">
        <v>1.4316667599999999</v>
      </c>
      <c r="P106">
        <v>1.4070027190000001</v>
      </c>
      <c r="Q106">
        <v>1.522866931</v>
      </c>
    </row>
    <row r="107" spans="1:17" x14ac:dyDescent="0.2">
      <c r="A107" s="5">
        <f t="shared" si="1"/>
        <v>1995</v>
      </c>
      <c r="C107">
        <v>8.4881665999999995E-2</v>
      </c>
      <c r="D107">
        <v>0.195868126</v>
      </c>
      <c r="E107">
        <v>0.31376278800000001</v>
      </c>
      <c r="F107">
        <v>0.459295544</v>
      </c>
      <c r="G107">
        <v>0.58862360199999997</v>
      </c>
      <c r="H107">
        <v>0.69781833100000001</v>
      </c>
      <c r="I107">
        <v>0.79679873899999998</v>
      </c>
      <c r="J107">
        <v>0.91486126300000004</v>
      </c>
      <c r="K107">
        <v>1.0569570109999999</v>
      </c>
      <c r="L107">
        <v>1.147231476</v>
      </c>
      <c r="M107">
        <v>1.290106451</v>
      </c>
      <c r="N107">
        <v>1.3879178889999999</v>
      </c>
      <c r="O107">
        <v>1.4316667599999999</v>
      </c>
      <c r="P107">
        <v>1.4070027190000001</v>
      </c>
      <c r="Q107">
        <v>1.522866931</v>
      </c>
    </row>
    <row r="108" spans="1:17" x14ac:dyDescent="0.2">
      <c r="A108" s="5">
        <f t="shared" si="1"/>
        <v>1996</v>
      </c>
      <c r="C108">
        <v>8.4881665999999995E-2</v>
      </c>
      <c r="D108">
        <v>0.195868126</v>
      </c>
      <c r="E108">
        <v>0.31376278800000001</v>
      </c>
      <c r="F108">
        <v>0.459295544</v>
      </c>
      <c r="G108">
        <v>0.58862360199999997</v>
      </c>
      <c r="H108">
        <v>0.69781833100000001</v>
      </c>
      <c r="I108">
        <v>0.79679873899999998</v>
      </c>
      <c r="J108">
        <v>0.91486126300000004</v>
      </c>
      <c r="K108">
        <v>1.0569570109999999</v>
      </c>
      <c r="L108">
        <v>1.147231476</v>
      </c>
      <c r="M108">
        <v>1.290106451</v>
      </c>
      <c r="N108">
        <v>1.3879178889999999</v>
      </c>
      <c r="O108">
        <v>1.4316667599999999</v>
      </c>
      <c r="P108">
        <v>1.4070027190000001</v>
      </c>
      <c r="Q108">
        <v>1.522866931</v>
      </c>
    </row>
    <row r="109" spans="1:17" x14ac:dyDescent="0.2">
      <c r="A109" s="5">
        <f t="shared" si="1"/>
        <v>1997</v>
      </c>
      <c r="C109">
        <v>8.4881665999999995E-2</v>
      </c>
      <c r="D109">
        <v>0.195868126</v>
      </c>
      <c r="E109">
        <v>0.31376278800000001</v>
      </c>
      <c r="F109">
        <v>0.459295544</v>
      </c>
      <c r="G109">
        <v>0.58862360199999997</v>
      </c>
      <c r="H109">
        <v>0.69781833100000001</v>
      </c>
      <c r="I109">
        <v>0.79679873899999998</v>
      </c>
      <c r="J109">
        <v>0.91486126300000004</v>
      </c>
      <c r="K109">
        <v>1.0569570109999999</v>
      </c>
      <c r="L109">
        <v>1.147231476</v>
      </c>
      <c r="M109">
        <v>1.290106451</v>
      </c>
      <c r="N109">
        <v>1.3879178889999999</v>
      </c>
      <c r="O109">
        <v>1.4316667599999999</v>
      </c>
      <c r="P109">
        <v>1.4070027190000001</v>
      </c>
      <c r="Q109">
        <v>1.522866931</v>
      </c>
    </row>
    <row r="110" spans="1:17" x14ac:dyDescent="0.2">
      <c r="A110" s="5">
        <f t="shared" si="1"/>
        <v>1998</v>
      </c>
      <c r="C110">
        <v>8.4881665999999995E-2</v>
      </c>
      <c r="D110">
        <v>0.195868126</v>
      </c>
      <c r="E110">
        <v>0.31376278800000001</v>
      </c>
      <c r="F110">
        <v>0.459295544</v>
      </c>
      <c r="G110">
        <v>0.58862360199999997</v>
      </c>
      <c r="H110">
        <v>0.69781833100000001</v>
      </c>
      <c r="I110">
        <v>0.79679873899999998</v>
      </c>
      <c r="J110">
        <v>0.91486126300000004</v>
      </c>
      <c r="K110">
        <v>1.0569570109999999</v>
      </c>
      <c r="L110">
        <v>1.147231476</v>
      </c>
      <c r="M110">
        <v>1.290106451</v>
      </c>
      <c r="N110">
        <v>1.3879178889999999</v>
      </c>
      <c r="O110">
        <v>1.4316667599999999</v>
      </c>
      <c r="P110">
        <v>1.4070027190000001</v>
      </c>
      <c r="Q110">
        <v>1.522866931</v>
      </c>
    </row>
    <row r="111" spans="1:17" x14ac:dyDescent="0.2">
      <c r="A111" s="5">
        <f t="shared" si="1"/>
        <v>1999</v>
      </c>
      <c r="C111">
        <v>8.4881665999999995E-2</v>
      </c>
      <c r="D111">
        <v>0.195868126</v>
      </c>
      <c r="E111">
        <v>0.31376278800000001</v>
      </c>
      <c r="F111">
        <v>0.459295544</v>
      </c>
      <c r="G111">
        <v>0.58862360199999997</v>
      </c>
      <c r="H111">
        <v>0.69781833100000001</v>
      </c>
      <c r="I111">
        <v>0.79679873899999998</v>
      </c>
      <c r="J111">
        <v>0.91486126300000004</v>
      </c>
      <c r="K111">
        <v>1.0569570109999999</v>
      </c>
      <c r="L111">
        <v>1.147231476</v>
      </c>
      <c r="M111">
        <v>1.290106451</v>
      </c>
      <c r="N111">
        <v>1.3879178889999999</v>
      </c>
      <c r="O111">
        <v>1.4316667599999999</v>
      </c>
      <c r="P111">
        <v>1.4070027190000001</v>
      </c>
      <c r="Q111">
        <v>1.522866931</v>
      </c>
    </row>
    <row r="112" spans="1:17" x14ac:dyDescent="0.2">
      <c r="A112" s="5">
        <f t="shared" si="1"/>
        <v>2000</v>
      </c>
      <c r="C112">
        <v>8.4881665999999995E-2</v>
      </c>
      <c r="D112">
        <v>0.195868126</v>
      </c>
      <c r="E112">
        <v>0.31376278800000001</v>
      </c>
      <c r="F112">
        <v>0.459295544</v>
      </c>
      <c r="G112">
        <v>0.58862360199999997</v>
      </c>
      <c r="H112">
        <v>0.69781833100000001</v>
      </c>
      <c r="I112">
        <v>0.79679873899999998</v>
      </c>
      <c r="J112">
        <v>0.91486126300000004</v>
      </c>
      <c r="K112">
        <v>1.0569570109999999</v>
      </c>
      <c r="L112">
        <v>1.147231476</v>
      </c>
      <c r="M112">
        <v>1.290106451</v>
      </c>
      <c r="N112">
        <v>1.3879178889999999</v>
      </c>
      <c r="O112">
        <v>1.4316667599999999</v>
      </c>
      <c r="P112">
        <v>1.4070027190000001</v>
      </c>
      <c r="Q112">
        <v>1.522866931</v>
      </c>
    </row>
    <row r="113" spans="1:17" x14ac:dyDescent="0.2">
      <c r="A113" s="5">
        <f t="shared" si="1"/>
        <v>2001</v>
      </c>
      <c r="C113">
        <v>8.4881665999999995E-2</v>
      </c>
      <c r="D113">
        <v>0.195868126</v>
      </c>
      <c r="E113">
        <v>0.31376278800000001</v>
      </c>
      <c r="F113">
        <v>0.459295544</v>
      </c>
      <c r="G113">
        <v>0.58862360199999997</v>
      </c>
      <c r="H113">
        <v>0.69781833100000001</v>
      </c>
      <c r="I113">
        <v>0.79679873899999998</v>
      </c>
      <c r="J113">
        <v>0.91486126300000004</v>
      </c>
      <c r="K113">
        <v>1.0569570109999999</v>
      </c>
      <c r="L113">
        <v>1.147231476</v>
      </c>
      <c r="M113">
        <v>1.290106451</v>
      </c>
      <c r="N113">
        <v>1.3879178889999999</v>
      </c>
      <c r="O113">
        <v>1.4316667599999999</v>
      </c>
      <c r="P113">
        <v>1.4070027190000001</v>
      </c>
      <c r="Q113">
        <v>1.522866931</v>
      </c>
    </row>
    <row r="114" spans="1:17" x14ac:dyDescent="0.2">
      <c r="A114" s="5">
        <f t="shared" si="1"/>
        <v>2002</v>
      </c>
      <c r="C114">
        <v>8.4881665999999995E-2</v>
      </c>
      <c r="D114">
        <v>0.195868126</v>
      </c>
      <c r="E114">
        <v>0.31376278800000001</v>
      </c>
      <c r="F114">
        <v>0.459295544</v>
      </c>
      <c r="G114">
        <v>0.58862360199999997</v>
      </c>
      <c r="H114">
        <v>0.69781833100000001</v>
      </c>
      <c r="I114">
        <v>0.79679873899999998</v>
      </c>
      <c r="J114">
        <v>0.91486126300000004</v>
      </c>
      <c r="K114">
        <v>1.0569570109999999</v>
      </c>
      <c r="L114">
        <v>1.147231476</v>
      </c>
      <c r="M114">
        <v>1.290106451</v>
      </c>
      <c r="N114">
        <v>1.3879178889999999</v>
      </c>
      <c r="O114">
        <v>1.4316667599999999</v>
      </c>
      <c r="P114">
        <v>1.4070027190000001</v>
      </c>
      <c r="Q114">
        <v>1.522866931</v>
      </c>
    </row>
    <row r="115" spans="1:17" x14ac:dyDescent="0.2">
      <c r="A115" s="5">
        <f t="shared" si="1"/>
        <v>2003</v>
      </c>
      <c r="C115">
        <v>8.4881665999999995E-2</v>
      </c>
      <c r="D115">
        <v>0.195868126</v>
      </c>
      <c r="E115">
        <v>0.31376278800000001</v>
      </c>
      <c r="F115">
        <v>0.459295544</v>
      </c>
      <c r="G115">
        <v>0.58862360199999997</v>
      </c>
      <c r="H115">
        <v>0.69781833100000001</v>
      </c>
      <c r="I115">
        <v>0.79679873899999998</v>
      </c>
      <c r="J115">
        <v>0.91486126300000004</v>
      </c>
      <c r="K115">
        <v>1.0569570109999999</v>
      </c>
      <c r="L115">
        <v>1.147231476</v>
      </c>
      <c r="M115">
        <v>1.290106451</v>
      </c>
      <c r="N115">
        <v>1.3879178889999999</v>
      </c>
      <c r="O115">
        <v>1.4316667599999999</v>
      </c>
      <c r="P115">
        <v>1.4070027190000001</v>
      </c>
      <c r="Q115">
        <v>1.522866931</v>
      </c>
    </row>
    <row r="116" spans="1:17" x14ac:dyDescent="0.2">
      <c r="A116" s="5">
        <f t="shared" si="1"/>
        <v>2004</v>
      </c>
      <c r="C116">
        <v>8.4881665999999995E-2</v>
      </c>
      <c r="D116">
        <v>0.195868126</v>
      </c>
      <c r="E116">
        <v>0.31376278800000001</v>
      </c>
      <c r="F116">
        <v>0.459295544</v>
      </c>
      <c r="G116">
        <v>0.58862360199999997</v>
      </c>
      <c r="H116">
        <v>0.69781833100000001</v>
      </c>
      <c r="I116">
        <v>0.79679873899999998</v>
      </c>
      <c r="J116">
        <v>0.91486126300000004</v>
      </c>
      <c r="K116">
        <v>1.0569570109999999</v>
      </c>
      <c r="L116">
        <v>1.147231476</v>
      </c>
      <c r="M116">
        <v>1.290106451</v>
      </c>
      <c r="N116">
        <v>1.3879178889999999</v>
      </c>
      <c r="O116">
        <v>1.4316667599999999</v>
      </c>
      <c r="P116">
        <v>1.4070027190000001</v>
      </c>
      <c r="Q116">
        <v>1.522866931</v>
      </c>
    </row>
    <row r="117" spans="1:17" x14ac:dyDescent="0.2">
      <c r="A117" s="5">
        <f t="shared" si="1"/>
        <v>2005</v>
      </c>
      <c r="C117">
        <v>8.4881665999999995E-2</v>
      </c>
      <c r="D117">
        <v>0.195868126</v>
      </c>
      <c r="E117">
        <v>0.31376278800000001</v>
      </c>
      <c r="F117">
        <v>0.459295544</v>
      </c>
      <c r="G117">
        <v>0.58862360199999997</v>
      </c>
      <c r="H117">
        <v>0.69781833100000001</v>
      </c>
      <c r="I117">
        <v>0.79679873899999998</v>
      </c>
      <c r="J117">
        <v>0.91486126300000004</v>
      </c>
      <c r="K117">
        <v>1.0569570109999999</v>
      </c>
      <c r="L117">
        <v>1.147231476</v>
      </c>
      <c r="M117">
        <v>1.290106451</v>
      </c>
      <c r="N117">
        <v>1.3879178889999999</v>
      </c>
      <c r="O117">
        <v>1.4316667599999999</v>
      </c>
      <c r="P117">
        <v>1.4070027190000001</v>
      </c>
      <c r="Q117">
        <v>1.522866931</v>
      </c>
    </row>
    <row r="118" spans="1:17" x14ac:dyDescent="0.2">
      <c r="A118" s="5">
        <f t="shared" si="1"/>
        <v>2006</v>
      </c>
      <c r="C118">
        <v>8.4881665999999995E-2</v>
      </c>
      <c r="D118">
        <v>0.195868126</v>
      </c>
      <c r="E118">
        <v>0.31376278800000001</v>
      </c>
      <c r="F118">
        <v>0.459295544</v>
      </c>
      <c r="G118">
        <v>0.58862360199999997</v>
      </c>
      <c r="H118">
        <v>0.69781833100000001</v>
      </c>
      <c r="I118">
        <v>0.79679873899999998</v>
      </c>
      <c r="J118">
        <v>0.91486126300000004</v>
      </c>
      <c r="K118">
        <v>1.0569570109999999</v>
      </c>
      <c r="L118">
        <v>1.147231476</v>
      </c>
      <c r="M118">
        <v>1.290106451</v>
      </c>
      <c r="N118">
        <v>1.3879178889999999</v>
      </c>
      <c r="O118">
        <v>1.4316667599999999</v>
      </c>
      <c r="P118">
        <v>1.4070027190000001</v>
      </c>
      <c r="Q118">
        <v>1.522866931</v>
      </c>
    </row>
    <row r="119" spans="1:17" x14ac:dyDescent="0.2">
      <c r="A119" s="5">
        <f t="shared" si="1"/>
        <v>2007</v>
      </c>
      <c r="C119">
        <v>8.4881665999999995E-2</v>
      </c>
      <c r="D119">
        <v>0.195868126</v>
      </c>
      <c r="E119">
        <v>0.31376278800000001</v>
      </c>
      <c r="F119">
        <v>0.459295544</v>
      </c>
      <c r="G119">
        <v>0.58862360199999997</v>
      </c>
      <c r="H119">
        <v>0.69781833100000001</v>
      </c>
      <c r="I119">
        <v>0.79679873899999998</v>
      </c>
      <c r="J119">
        <v>0.91486126300000004</v>
      </c>
      <c r="K119">
        <v>1.0569570109999999</v>
      </c>
      <c r="L119">
        <v>1.147231476</v>
      </c>
      <c r="M119">
        <v>1.290106451</v>
      </c>
      <c r="N119">
        <v>1.3879178889999999</v>
      </c>
      <c r="O119">
        <v>1.4316667599999999</v>
      </c>
      <c r="P119">
        <v>1.4070027190000001</v>
      </c>
      <c r="Q119">
        <v>1.522866931</v>
      </c>
    </row>
    <row r="120" spans="1:17" x14ac:dyDescent="0.2">
      <c r="A120" s="5">
        <f t="shared" si="1"/>
        <v>2008</v>
      </c>
      <c r="C120">
        <v>8.4881665999999995E-2</v>
      </c>
      <c r="D120">
        <v>0.195868126</v>
      </c>
      <c r="E120">
        <v>0.31376278800000001</v>
      </c>
      <c r="F120">
        <v>0.459295544</v>
      </c>
      <c r="G120">
        <v>0.58862360199999997</v>
      </c>
      <c r="H120">
        <v>0.69781833100000001</v>
      </c>
      <c r="I120">
        <v>0.79679873899999998</v>
      </c>
      <c r="J120">
        <v>0.91486126300000004</v>
      </c>
      <c r="K120">
        <v>1.0569570109999999</v>
      </c>
      <c r="L120">
        <v>1.147231476</v>
      </c>
      <c r="M120">
        <v>1.290106451</v>
      </c>
      <c r="N120">
        <v>1.3879178889999999</v>
      </c>
      <c r="O120">
        <v>1.4316667599999999</v>
      </c>
      <c r="P120">
        <v>1.4070027190000001</v>
      </c>
      <c r="Q120">
        <v>1.522866931</v>
      </c>
    </row>
    <row r="121" spans="1:17" x14ac:dyDescent="0.2">
      <c r="A121" s="5">
        <f t="shared" si="1"/>
        <v>2009</v>
      </c>
      <c r="C121">
        <v>8.4881665999999995E-2</v>
      </c>
      <c r="D121">
        <v>0.195868126</v>
      </c>
      <c r="E121">
        <v>0.31376278800000001</v>
      </c>
      <c r="F121">
        <v>0.459295544</v>
      </c>
      <c r="G121">
        <v>0.58862360199999997</v>
      </c>
      <c r="H121">
        <v>0.69781833100000001</v>
      </c>
      <c r="I121">
        <v>0.79679873899999998</v>
      </c>
      <c r="J121">
        <v>0.91486126300000004</v>
      </c>
      <c r="K121">
        <v>1.0569570109999999</v>
      </c>
      <c r="L121">
        <v>1.147231476</v>
      </c>
      <c r="M121">
        <v>1.290106451</v>
      </c>
      <c r="N121">
        <v>1.3879178889999999</v>
      </c>
      <c r="O121">
        <v>1.4316667599999999</v>
      </c>
      <c r="P121">
        <v>1.4070027190000001</v>
      </c>
      <c r="Q121">
        <v>1.522866931</v>
      </c>
    </row>
    <row r="122" spans="1:17" x14ac:dyDescent="0.2">
      <c r="A122" s="5">
        <f t="shared" si="1"/>
        <v>2010</v>
      </c>
      <c r="C122">
        <v>8.4881665999999995E-2</v>
      </c>
      <c r="D122">
        <v>0.195868126</v>
      </c>
      <c r="E122">
        <v>0.31376278800000001</v>
      </c>
      <c r="F122">
        <v>0.459295544</v>
      </c>
      <c r="G122">
        <v>0.58862360199999997</v>
      </c>
      <c r="H122">
        <v>0.69781833100000001</v>
      </c>
      <c r="I122">
        <v>0.79679873899999998</v>
      </c>
      <c r="J122">
        <v>0.91486126300000004</v>
      </c>
      <c r="K122">
        <v>1.0569570109999999</v>
      </c>
      <c r="L122">
        <v>1.147231476</v>
      </c>
      <c r="M122">
        <v>1.290106451</v>
      </c>
      <c r="N122">
        <v>1.3879178889999999</v>
      </c>
      <c r="O122">
        <v>1.4316667599999999</v>
      </c>
      <c r="P122">
        <v>1.4070027190000001</v>
      </c>
      <c r="Q122">
        <v>1.522866931</v>
      </c>
    </row>
    <row r="123" spans="1:17" x14ac:dyDescent="0.2">
      <c r="A123" s="5">
        <f t="shared" si="1"/>
        <v>2011</v>
      </c>
      <c r="C123">
        <v>8.4881665999999995E-2</v>
      </c>
      <c r="D123">
        <v>0.195868126</v>
      </c>
      <c r="E123">
        <v>0.31376278800000001</v>
      </c>
      <c r="F123">
        <v>0.459295544</v>
      </c>
      <c r="G123">
        <v>0.58862360199999997</v>
      </c>
      <c r="H123">
        <v>0.69781833100000001</v>
      </c>
      <c r="I123">
        <v>0.79679873899999998</v>
      </c>
      <c r="J123">
        <v>0.91486126300000004</v>
      </c>
      <c r="K123">
        <v>1.0569570109999999</v>
      </c>
      <c r="L123">
        <v>1.147231476</v>
      </c>
      <c r="M123">
        <v>1.290106451</v>
      </c>
      <c r="N123">
        <v>1.3879178889999999</v>
      </c>
      <c r="O123">
        <v>1.4316667599999999</v>
      </c>
      <c r="P123">
        <v>1.4070027190000001</v>
      </c>
      <c r="Q123">
        <v>1.522866931</v>
      </c>
    </row>
    <row r="124" spans="1:17" x14ac:dyDescent="0.2">
      <c r="A124" s="5">
        <f t="shared" si="1"/>
        <v>2012</v>
      </c>
      <c r="C124">
        <v>8.4881665999999995E-2</v>
      </c>
      <c r="D124">
        <v>0.195868126</v>
      </c>
      <c r="E124">
        <v>0.31376278800000001</v>
      </c>
      <c r="F124">
        <v>0.459295544</v>
      </c>
      <c r="G124">
        <v>0.58862360199999997</v>
      </c>
      <c r="H124">
        <v>0.69781833100000001</v>
      </c>
      <c r="I124">
        <v>0.79679873899999998</v>
      </c>
      <c r="J124">
        <v>0.91486126300000004</v>
      </c>
      <c r="K124">
        <v>1.0569570109999999</v>
      </c>
      <c r="L124">
        <v>1.147231476</v>
      </c>
      <c r="M124">
        <v>1.290106451</v>
      </c>
      <c r="N124">
        <v>1.3879178889999999</v>
      </c>
      <c r="O124">
        <v>1.4316667599999999</v>
      </c>
      <c r="P124">
        <v>1.4070027190000001</v>
      </c>
      <c r="Q124">
        <v>1.522866931</v>
      </c>
    </row>
    <row r="125" spans="1:17" x14ac:dyDescent="0.2">
      <c r="A125" s="5">
        <f t="shared" si="1"/>
        <v>2013</v>
      </c>
      <c r="C125">
        <v>8.4881665999999995E-2</v>
      </c>
      <c r="D125">
        <v>0.195868126</v>
      </c>
      <c r="E125">
        <v>0.31376278800000001</v>
      </c>
      <c r="F125">
        <v>0.459295544</v>
      </c>
      <c r="G125">
        <v>0.58862360199999997</v>
      </c>
      <c r="H125">
        <v>0.69781833100000001</v>
      </c>
      <c r="I125">
        <v>0.79679873899999998</v>
      </c>
      <c r="J125">
        <v>0.91486126300000004</v>
      </c>
      <c r="K125">
        <v>1.0569570109999999</v>
      </c>
      <c r="L125">
        <v>1.147231476</v>
      </c>
      <c r="M125">
        <v>1.290106451</v>
      </c>
      <c r="N125">
        <v>1.3879178889999999</v>
      </c>
      <c r="O125">
        <v>1.4316667599999999</v>
      </c>
      <c r="P125">
        <v>1.4070027190000001</v>
      </c>
      <c r="Q125">
        <v>1.522866931</v>
      </c>
    </row>
    <row r="126" spans="1:17" x14ac:dyDescent="0.2">
      <c r="A126" s="5">
        <f t="shared" si="1"/>
        <v>2014</v>
      </c>
      <c r="C126">
        <v>8.4881665999999995E-2</v>
      </c>
      <c r="D126">
        <v>0.195868126</v>
      </c>
      <c r="E126">
        <v>0.31376278800000001</v>
      </c>
      <c r="F126">
        <v>0.459295544</v>
      </c>
      <c r="G126">
        <v>0.58862360199999997</v>
      </c>
      <c r="H126">
        <v>0.69781833100000001</v>
      </c>
      <c r="I126">
        <v>0.79679873899999998</v>
      </c>
      <c r="J126">
        <v>0.91486126300000004</v>
      </c>
      <c r="K126">
        <v>1.0569570109999999</v>
      </c>
      <c r="L126">
        <v>1.147231476</v>
      </c>
      <c r="M126">
        <v>1.290106451</v>
      </c>
      <c r="N126">
        <v>1.3879178889999999</v>
      </c>
      <c r="O126">
        <v>1.4316667599999999</v>
      </c>
      <c r="P126">
        <v>1.4070027190000001</v>
      </c>
      <c r="Q126">
        <v>1.522866931</v>
      </c>
    </row>
    <row r="127" spans="1:17" x14ac:dyDescent="0.2">
      <c r="A127" s="5">
        <f t="shared" si="1"/>
        <v>2015</v>
      </c>
      <c r="C127">
        <v>8.4881665999999995E-2</v>
      </c>
      <c r="D127">
        <v>0.195868126</v>
      </c>
      <c r="E127">
        <v>0.31376278800000001</v>
      </c>
      <c r="F127">
        <v>0.459295544</v>
      </c>
      <c r="G127">
        <v>0.58862360199999997</v>
      </c>
      <c r="H127">
        <v>0.69781833100000001</v>
      </c>
      <c r="I127">
        <v>0.79679873899999998</v>
      </c>
      <c r="J127">
        <v>0.91486126300000004</v>
      </c>
      <c r="K127">
        <v>1.0569570109999999</v>
      </c>
      <c r="L127">
        <v>1.147231476</v>
      </c>
      <c r="M127">
        <v>1.290106451</v>
      </c>
      <c r="N127">
        <v>1.3879178889999999</v>
      </c>
      <c r="O127">
        <v>1.4316667599999999</v>
      </c>
      <c r="P127">
        <v>1.4070027190000001</v>
      </c>
      <c r="Q127">
        <v>1.522866931</v>
      </c>
    </row>
    <row r="128" spans="1:17" x14ac:dyDescent="0.2">
      <c r="A128" s="5">
        <f t="shared" si="1"/>
        <v>2016</v>
      </c>
      <c r="C128">
        <v>8.4881665999999995E-2</v>
      </c>
      <c r="D128">
        <v>0.195868126</v>
      </c>
      <c r="E128">
        <v>0.31376278800000001</v>
      </c>
      <c r="F128">
        <v>0.459295544</v>
      </c>
      <c r="G128">
        <v>0.58862360199999997</v>
      </c>
      <c r="H128">
        <v>0.69781833100000001</v>
      </c>
      <c r="I128">
        <v>0.79679873899999998</v>
      </c>
      <c r="J128">
        <v>0.91486126300000004</v>
      </c>
      <c r="K128">
        <v>1.0569570109999999</v>
      </c>
      <c r="L128">
        <v>1.147231476</v>
      </c>
      <c r="M128">
        <v>1.290106451</v>
      </c>
      <c r="N128">
        <v>1.3879178889999999</v>
      </c>
      <c r="O128">
        <v>1.4316667599999999</v>
      </c>
      <c r="P128">
        <v>1.4070027190000001</v>
      </c>
      <c r="Q128">
        <v>1.522866931</v>
      </c>
    </row>
    <row r="129" spans="1:57" x14ac:dyDescent="0.2">
      <c r="A129" s="5">
        <f t="shared" si="1"/>
        <v>2017</v>
      </c>
      <c r="C129">
        <v>8.4881665999999995E-2</v>
      </c>
      <c r="D129">
        <v>0.195868126</v>
      </c>
      <c r="E129">
        <v>0.31376278800000001</v>
      </c>
      <c r="F129">
        <v>0.459295544</v>
      </c>
      <c r="G129">
        <v>0.58862360199999997</v>
      </c>
      <c r="H129">
        <v>0.69781833100000001</v>
      </c>
      <c r="I129">
        <v>0.79679873899999998</v>
      </c>
      <c r="J129">
        <v>0.91486126300000004</v>
      </c>
      <c r="K129">
        <v>1.0569570109999999</v>
      </c>
      <c r="L129">
        <v>1.147231476</v>
      </c>
      <c r="M129">
        <v>1.290106451</v>
      </c>
      <c r="N129">
        <v>1.3879178889999999</v>
      </c>
      <c r="O129">
        <v>1.4316667599999999</v>
      </c>
      <c r="P129">
        <v>1.4070027190000001</v>
      </c>
      <c r="Q129">
        <v>1.522866931</v>
      </c>
    </row>
    <row r="130" spans="1:57" x14ac:dyDescent="0.2">
      <c r="A130" s="5">
        <f t="shared" si="1"/>
        <v>2018</v>
      </c>
      <c r="C130">
        <v>8.4881665999999995E-2</v>
      </c>
      <c r="D130">
        <v>0.195868126</v>
      </c>
      <c r="E130">
        <v>0.31376278800000001</v>
      </c>
      <c r="F130">
        <v>0.459295544</v>
      </c>
      <c r="G130">
        <v>0.58862360199999997</v>
      </c>
      <c r="H130">
        <v>0.69781833100000001</v>
      </c>
      <c r="I130">
        <v>0.79679873899999998</v>
      </c>
      <c r="J130">
        <v>0.91486126300000004</v>
      </c>
      <c r="K130">
        <v>1.0569570109999999</v>
      </c>
      <c r="L130">
        <v>1.147231476</v>
      </c>
      <c r="M130">
        <v>1.290106451</v>
      </c>
      <c r="N130">
        <v>1.3879178889999999</v>
      </c>
      <c r="O130">
        <v>1.4316667599999999</v>
      </c>
      <c r="P130">
        <v>1.4070027190000001</v>
      </c>
      <c r="Q130">
        <v>1.522866931</v>
      </c>
    </row>
    <row r="131" spans="1:57" x14ac:dyDescent="0.2">
      <c r="A131" s="5">
        <f t="shared" si="1"/>
        <v>2019</v>
      </c>
      <c r="C131">
        <v>8.4881665999999995E-2</v>
      </c>
      <c r="D131">
        <v>0.195868126</v>
      </c>
      <c r="E131">
        <v>0.31376278800000001</v>
      </c>
      <c r="F131">
        <v>0.459295544</v>
      </c>
      <c r="G131">
        <v>0.58862360199999997</v>
      </c>
      <c r="H131">
        <v>0.69781833100000001</v>
      </c>
      <c r="I131">
        <v>0.79679873899999998</v>
      </c>
      <c r="J131">
        <v>0.91486126300000004</v>
      </c>
      <c r="K131">
        <v>1.0569570109999999</v>
      </c>
      <c r="L131">
        <v>1.147231476</v>
      </c>
      <c r="M131">
        <v>1.290106451</v>
      </c>
      <c r="N131">
        <v>1.3879178889999999</v>
      </c>
      <c r="O131">
        <v>1.4316667599999999</v>
      </c>
      <c r="P131">
        <v>1.4070027190000001</v>
      </c>
      <c r="Q131">
        <v>1.522866931</v>
      </c>
    </row>
    <row r="132" spans="1:57" x14ac:dyDescent="0.2">
      <c r="B132" t="s">
        <v>10</v>
      </c>
      <c r="C132">
        <v>1965</v>
      </c>
      <c r="D132">
        <v>1966</v>
      </c>
      <c r="E132">
        <v>1967</v>
      </c>
      <c r="F132">
        <v>1968</v>
      </c>
      <c r="G132">
        <v>1969</v>
      </c>
      <c r="H132">
        <v>1970</v>
      </c>
      <c r="I132">
        <v>1971</v>
      </c>
      <c r="J132">
        <v>1972</v>
      </c>
      <c r="K132">
        <v>1973</v>
      </c>
      <c r="L132">
        <v>1974</v>
      </c>
      <c r="M132">
        <v>1975</v>
      </c>
      <c r="N132">
        <v>1976</v>
      </c>
      <c r="O132">
        <v>1977</v>
      </c>
      <c r="P132">
        <v>1978</v>
      </c>
      <c r="Q132">
        <v>1979</v>
      </c>
      <c r="R132">
        <v>1980</v>
      </c>
      <c r="S132">
        <v>1981</v>
      </c>
      <c r="T132">
        <v>1982</v>
      </c>
      <c r="U132">
        <v>1983</v>
      </c>
      <c r="V132">
        <v>1984</v>
      </c>
      <c r="W132">
        <v>1985</v>
      </c>
      <c r="X132">
        <v>1986</v>
      </c>
      <c r="Y132">
        <v>1987</v>
      </c>
      <c r="Z132">
        <v>1988</v>
      </c>
      <c r="AA132">
        <v>1989</v>
      </c>
      <c r="AB132">
        <v>1990</v>
      </c>
      <c r="AC132">
        <v>1991</v>
      </c>
      <c r="AD132">
        <v>1992</v>
      </c>
      <c r="AE132">
        <v>1993</v>
      </c>
      <c r="AF132">
        <v>1994</v>
      </c>
      <c r="AG132">
        <v>1995</v>
      </c>
      <c r="AH132">
        <v>1996</v>
      </c>
      <c r="AI132">
        <v>1997</v>
      </c>
      <c r="AJ132">
        <v>1998</v>
      </c>
      <c r="AK132">
        <v>1999</v>
      </c>
      <c r="AL132">
        <v>2000</v>
      </c>
      <c r="AM132">
        <v>2001</v>
      </c>
      <c r="AN132">
        <v>2002</v>
      </c>
      <c r="AO132">
        <v>2003</v>
      </c>
      <c r="AP132">
        <v>2004</v>
      </c>
      <c r="AQ132">
        <v>2005</v>
      </c>
      <c r="AR132">
        <v>2006</v>
      </c>
      <c r="AS132">
        <v>2007</v>
      </c>
      <c r="AT132">
        <v>2008</v>
      </c>
      <c r="AU132">
        <v>2009</v>
      </c>
      <c r="AV132">
        <v>2010</v>
      </c>
      <c r="AW132">
        <v>2011</v>
      </c>
      <c r="AX132">
        <v>2012</v>
      </c>
      <c r="AY132">
        <v>2013</v>
      </c>
      <c r="AZ132">
        <v>2014</v>
      </c>
      <c r="BA132">
        <v>2015</v>
      </c>
      <c r="BB132">
        <v>2016</v>
      </c>
      <c r="BC132">
        <v>2017</v>
      </c>
      <c r="BD132">
        <v>2018</v>
      </c>
      <c r="BE132">
        <v>2019</v>
      </c>
    </row>
    <row r="133" spans="1:57" x14ac:dyDescent="0.2">
      <c r="B133">
        <v>174.792</v>
      </c>
      <c r="C133">
        <v>230.55099999999999</v>
      </c>
      <c r="D133">
        <v>261.678</v>
      </c>
      <c r="E133">
        <v>550.36199999999997</v>
      </c>
      <c r="F133">
        <v>702.18100000000004</v>
      </c>
      <c r="G133">
        <v>862.78899999999999</v>
      </c>
      <c r="H133">
        <v>1256.5650000000001</v>
      </c>
      <c r="I133">
        <v>1743.7629999999999</v>
      </c>
      <c r="J133">
        <v>1874.5340000000001</v>
      </c>
      <c r="K133">
        <v>1758.9190000000001</v>
      </c>
      <c r="L133">
        <v>1588.39</v>
      </c>
      <c r="M133">
        <v>1356.7360000000001</v>
      </c>
      <c r="N133">
        <v>1177.8219999999999</v>
      </c>
      <c r="O133">
        <v>978.37</v>
      </c>
      <c r="P133">
        <v>979.43100000000004</v>
      </c>
      <c r="Q133">
        <v>935.71400000000006</v>
      </c>
      <c r="R133">
        <v>958.28</v>
      </c>
      <c r="S133">
        <v>973.50199999999995</v>
      </c>
      <c r="T133">
        <v>955.96400000000006</v>
      </c>
      <c r="U133">
        <v>981.45</v>
      </c>
      <c r="V133">
        <v>1092.0550000000001</v>
      </c>
      <c r="W133">
        <v>1139.6759999999999</v>
      </c>
      <c r="X133">
        <v>1141.9929999999999</v>
      </c>
      <c r="Y133">
        <v>859.41600000000005</v>
      </c>
      <c r="Z133">
        <v>1228.721</v>
      </c>
      <c r="AA133">
        <v>1229.5999999999999</v>
      </c>
      <c r="AB133">
        <v>1455.193</v>
      </c>
      <c r="AC133">
        <v>1195.64363</v>
      </c>
      <c r="AD133">
        <v>1390.29935</v>
      </c>
      <c r="AE133">
        <v>1326.60232</v>
      </c>
      <c r="AF133">
        <v>1329.35166</v>
      </c>
      <c r="AG133">
        <v>1264.2468899999999</v>
      </c>
      <c r="AH133">
        <v>1192.7810899999999</v>
      </c>
      <c r="AI133">
        <v>1124.4330500000001</v>
      </c>
      <c r="AJ133">
        <v>1102.15914</v>
      </c>
      <c r="AK133">
        <v>989.68030999999996</v>
      </c>
      <c r="AL133">
        <v>1132.70985</v>
      </c>
      <c r="AM133">
        <v>1387.1970200000001</v>
      </c>
      <c r="AN133">
        <v>1480.77388</v>
      </c>
      <c r="AO133">
        <v>1490.779227</v>
      </c>
      <c r="AP133">
        <v>1480.5516689999999</v>
      </c>
      <c r="AQ133">
        <v>1483.0218090000001</v>
      </c>
      <c r="AR133">
        <v>1488.0310449999999</v>
      </c>
      <c r="AS133">
        <v>1354.5017889999999</v>
      </c>
      <c r="AT133">
        <v>990.57806800000003</v>
      </c>
      <c r="AU133">
        <v>810.78434600000003</v>
      </c>
      <c r="AV133">
        <v>810.20650479999995</v>
      </c>
      <c r="AW133">
        <v>1199.041168</v>
      </c>
      <c r="AX133">
        <v>1205.212137</v>
      </c>
      <c r="AY133">
        <v>1270.7650900000001</v>
      </c>
      <c r="AZ133">
        <v>1297.41948</v>
      </c>
      <c r="BA133">
        <v>1321.5805829999999</v>
      </c>
      <c r="BB133">
        <v>1352.6592889999999</v>
      </c>
      <c r="BC133">
        <v>1359.273639</v>
      </c>
      <c r="BD133">
        <v>1379.306</v>
      </c>
      <c r="BE133">
        <v>1387</v>
      </c>
    </row>
    <row r="134" spans="1:57" x14ac:dyDescent="0.2">
      <c r="B134" t="s">
        <v>11</v>
      </c>
    </row>
    <row r="135" spans="1:57" x14ac:dyDescent="0.2">
      <c r="B135">
        <v>0.56384999999999996</v>
      </c>
      <c r="C135">
        <v>0.38424999999999998</v>
      </c>
      <c r="D135">
        <v>0.35361999999999999</v>
      </c>
      <c r="E135">
        <v>0.67945999999999995</v>
      </c>
      <c r="F135">
        <v>0.62695000000000001</v>
      </c>
      <c r="G135">
        <v>0.60335000000000005</v>
      </c>
      <c r="H135">
        <v>1.0384800000000001</v>
      </c>
      <c r="I135">
        <v>1.5569299999999999</v>
      </c>
      <c r="J135">
        <v>1.5365</v>
      </c>
      <c r="K135">
        <v>1.7244299999999999</v>
      </c>
      <c r="L135">
        <v>1.5726599999999999</v>
      </c>
      <c r="M135">
        <v>1.49092</v>
      </c>
      <c r="N135">
        <v>1.28024</v>
      </c>
      <c r="O135">
        <v>1.526946667</v>
      </c>
      <c r="P135">
        <v>1.5219494440000001</v>
      </c>
      <c r="Q135">
        <v>1.5195243519999999</v>
      </c>
      <c r="R135">
        <v>1.48537341</v>
      </c>
      <c r="S135">
        <v>1.48537341</v>
      </c>
      <c r="T135">
        <v>1.48537341</v>
      </c>
      <c r="U135">
        <v>1.48537341</v>
      </c>
      <c r="V135">
        <v>1.48537341</v>
      </c>
      <c r="W135">
        <v>1.48537341</v>
      </c>
      <c r="X135">
        <v>1.48537341</v>
      </c>
      <c r="Y135">
        <v>1.48537341</v>
      </c>
      <c r="Z135">
        <v>1.48537341</v>
      </c>
      <c r="AA135">
        <v>1.48537341</v>
      </c>
      <c r="AB135">
        <v>1.48537341</v>
      </c>
      <c r="AC135">
        <v>1.48537341</v>
      </c>
      <c r="AD135">
        <v>1.48537341</v>
      </c>
      <c r="AE135">
        <v>1.48537341</v>
      </c>
      <c r="AF135">
        <v>1.48537341</v>
      </c>
      <c r="AG135">
        <v>1.48537341</v>
      </c>
      <c r="AH135">
        <v>1.48537341</v>
      </c>
      <c r="AI135">
        <v>1.48537341</v>
      </c>
      <c r="AJ135">
        <v>1.48537341</v>
      </c>
      <c r="AK135">
        <v>1.48537341</v>
      </c>
      <c r="AL135">
        <v>1.48537341</v>
      </c>
      <c r="AM135">
        <v>1.48537341</v>
      </c>
      <c r="AN135">
        <v>1.48537341</v>
      </c>
      <c r="AO135">
        <v>1.5</v>
      </c>
      <c r="AP135">
        <v>1.5</v>
      </c>
      <c r="AQ135">
        <v>1.5</v>
      </c>
      <c r="AR135">
        <v>1.5</v>
      </c>
      <c r="AS135">
        <v>1.5</v>
      </c>
      <c r="AT135">
        <v>1.5</v>
      </c>
      <c r="AU135">
        <v>1.5</v>
      </c>
      <c r="AV135">
        <v>1.5</v>
      </c>
      <c r="AW135">
        <v>1.5</v>
      </c>
      <c r="AX135">
        <v>1.5</v>
      </c>
      <c r="AY135">
        <v>1.5</v>
      </c>
      <c r="AZ135">
        <v>1.5</v>
      </c>
      <c r="BA135">
        <v>1.5</v>
      </c>
      <c r="BB135">
        <v>1.5</v>
      </c>
      <c r="BC135">
        <v>1.5</v>
      </c>
      <c r="BD135">
        <v>1.5</v>
      </c>
      <c r="BE135">
        <v>1.5</v>
      </c>
    </row>
    <row r="136" spans="1:57" x14ac:dyDescent="0.2">
      <c r="B136" t="s">
        <v>12</v>
      </c>
    </row>
    <row r="137" spans="1:57" x14ac:dyDescent="0.2">
      <c r="B137">
        <v>12</v>
      </c>
    </row>
    <row r="138" spans="1:57" x14ac:dyDescent="0.2">
      <c r="B138" t="s">
        <v>13</v>
      </c>
    </row>
    <row r="139" spans="1:57" x14ac:dyDescent="0.2">
      <c r="B139">
        <v>1965</v>
      </c>
      <c r="C139">
        <v>1966</v>
      </c>
      <c r="D139">
        <v>1967</v>
      </c>
      <c r="E139">
        <v>1968</v>
      </c>
      <c r="F139">
        <v>1969</v>
      </c>
      <c r="G139">
        <v>1970</v>
      </c>
      <c r="H139">
        <v>1971</v>
      </c>
      <c r="I139">
        <v>1972</v>
      </c>
      <c r="J139">
        <v>1973</v>
      </c>
      <c r="K139">
        <v>1974</v>
      </c>
      <c r="L139">
        <v>1975</v>
      </c>
      <c r="M139">
        <v>1976</v>
      </c>
    </row>
    <row r="140" spans="1:57" x14ac:dyDescent="0.2">
      <c r="B140" t="s">
        <v>14</v>
      </c>
    </row>
    <row r="141" spans="1:57" x14ac:dyDescent="0.2">
      <c r="B141">
        <v>2816.4374280000002</v>
      </c>
      <c r="C141">
        <v>3473.5804750000002</v>
      </c>
      <c r="D141">
        <v>3802.169891</v>
      </c>
      <c r="E141">
        <v>5257.3046009999998</v>
      </c>
      <c r="F141">
        <v>6712.4684180000004</v>
      </c>
      <c r="G141">
        <v>5679.8098280000004</v>
      </c>
      <c r="H141">
        <v>5257.3312830000004</v>
      </c>
      <c r="I141">
        <v>5726.7434839999996</v>
      </c>
      <c r="J141">
        <v>4787.923949</v>
      </c>
      <c r="K141">
        <v>4740.9925880000001</v>
      </c>
      <c r="L141">
        <v>4271.5744599999998</v>
      </c>
      <c r="M141">
        <v>4318.5230579999998</v>
      </c>
    </row>
    <row r="142" spans="1:57" x14ac:dyDescent="0.2">
      <c r="B142" t="s">
        <v>15</v>
      </c>
    </row>
    <row r="143" spans="1:57" x14ac:dyDescent="0.2">
      <c r="B143">
        <v>563.28748559999997</v>
      </c>
      <c r="C143">
        <v>694.716095</v>
      </c>
      <c r="D143">
        <v>760.43397809999999</v>
      </c>
      <c r="E143">
        <v>1051.46092</v>
      </c>
      <c r="F143">
        <v>1342.493684</v>
      </c>
      <c r="G143">
        <v>1135.9619660000001</v>
      </c>
      <c r="H143">
        <v>1051.466257</v>
      </c>
      <c r="I143">
        <v>1145.3486969999999</v>
      </c>
      <c r="J143">
        <v>957.58478979999995</v>
      </c>
      <c r="K143">
        <v>948.19851759999995</v>
      </c>
      <c r="L143">
        <v>854.31489190000002</v>
      </c>
      <c r="M143">
        <v>863.70461160000002</v>
      </c>
    </row>
    <row r="144" spans="1:57" x14ac:dyDescent="0.2">
      <c r="B144" t="s">
        <v>16</v>
      </c>
    </row>
    <row r="145" spans="2:16" x14ac:dyDescent="0.2">
      <c r="B145">
        <v>14</v>
      </c>
    </row>
    <row r="146" spans="2:16" x14ac:dyDescent="0.2">
      <c r="B146" t="s">
        <v>17</v>
      </c>
    </row>
    <row r="147" spans="2:16" x14ac:dyDescent="0.2">
      <c r="C147">
        <v>2006</v>
      </c>
      <c r="D147">
        <v>2007</v>
      </c>
      <c r="E147">
        <v>2008</v>
      </c>
      <c r="F147">
        <v>2009</v>
      </c>
      <c r="G147">
        <v>2010</v>
      </c>
      <c r="H147">
        <v>2011</v>
      </c>
      <c r="I147">
        <v>2012</v>
      </c>
      <c r="J147">
        <v>2013</v>
      </c>
      <c r="K147">
        <v>2014</v>
      </c>
      <c r="L147">
        <v>2015</v>
      </c>
      <c r="M147">
        <v>2016</v>
      </c>
      <c r="N147">
        <v>2017</v>
      </c>
      <c r="O147">
        <v>2018</v>
      </c>
      <c r="P147">
        <v>2019</v>
      </c>
    </row>
    <row r="148" spans="2:16" x14ac:dyDescent="0.2">
      <c r="B148" t="s">
        <v>18</v>
      </c>
    </row>
    <row r="149" spans="2:16" x14ac:dyDescent="0.2">
      <c r="C149" s="3">
        <v>0.55500000000000005</v>
      </c>
      <c r="D149" s="3">
        <v>0.63800000000000001</v>
      </c>
      <c r="E149" s="3">
        <v>0.316</v>
      </c>
      <c r="F149" s="3">
        <v>0.28499999999999998</v>
      </c>
      <c r="G149" s="3">
        <v>0.67900000000000005</v>
      </c>
      <c r="H149" s="3">
        <v>0.54300000000000004</v>
      </c>
      <c r="I149" s="3">
        <v>0.66100000000000003</v>
      </c>
      <c r="J149" s="3">
        <v>0.69399999999999995</v>
      </c>
      <c r="K149" s="3">
        <v>0.89700000000000002</v>
      </c>
      <c r="L149" s="3">
        <v>0.95299999999999996</v>
      </c>
      <c r="M149" s="3">
        <v>0.77600000000000002</v>
      </c>
      <c r="N149" s="3">
        <v>0.73</v>
      </c>
      <c r="O149" s="3">
        <v>0.67200000000000004</v>
      </c>
      <c r="P149" s="3">
        <v>0.68</v>
      </c>
    </row>
    <row r="150" spans="2:16" x14ac:dyDescent="0.2">
      <c r="B150" t="s">
        <v>19</v>
      </c>
    </row>
    <row r="151" spans="2:16" x14ac:dyDescent="0.2">
      <c r="C151" s="3">
        <v>0.14073450000000001</v>
      </c>
      <c r="D151" s="3">
        <v>0.23869675000000001</v>
      </c>
      <c r="E151" s="3">
        <v>0.17743585000000001</v>
      </c>
      <c r="F151" s="3">
        <v>0.33196785000000001</v>
      </c>
      <c r="G151" s="3">
        <v>0.23676510000000001</v>
      </c>
      <c r="H151" s="3">
        <v>0.15784339999999999</v>
      </c>
      <c r="I151" s="3">
        <v>0.17246875</v>
      </c>
      <c r="J151" s="3">
        <v>0.10762049999999999</v>
      </c>
      <c r="K151" s="3">
        <v>0.11810660000000001</v>
      </c>
      <c r="L151" s="3">
        <v>0.12583320000000001</v>
      </c>
      <c r="M151" s="3">
        <v>0.10072175</v>
      </c>
      <c r="N151" s="3">
        <v>9.4374899999999998E-2</v>
      </c>
      <c r="O151" s="3">
        <v>9.2719200000000002E-2</v>
      </c>
      <c r="P151" s="3">
        <v>8.8028049999999997E-2</v>
      </c>
    </row>
    <row r="152" spans="2:16" x14ac:dyDescent="0.2">
      <c r="B152" t="s">
        <v>20</v>
      </c>
    </row>
    <row r="153" spans="2:16" x14ac:dyDescent="0.2">
      <c r="B153">
        <v>1.9380752000000001E-2</v>
      </c>
      <c r="C153">
        <v>0.10145982200000001</v>
      </c>
      <c r="D153">
        <v>0.24414475499999999</v>
      </c>
      <c r="E153">
        <v>0.37814567100000002</v>
      </c>
      <c r="F153">
        <v>0.52699222899999998</v>
      </c>
      <c r="G153">
        <v>0.65206661499999996</v>
      </c>
      <c r="H153">
        <v>0.76360385099999994</v>
      </c>
      <c r="I153">
        <v>0.84666801899999999</v>
      </c>
      <c r="J153">
        <v>0.93351983299999997</v>
      </c>
      <c r="K153">
        <v>0.97143749400000001</v>
      </c>
      <c r="L153">
        <v>1.0011509190000001</v>
      </c>
      <c r="M153">
        <v>1.1495346909999999</v>
      </c>
      <c r="N153">
        <v>1.2116872009999999</v>
      </c>
      <c r="O153">
        <v>1.281049807</v>
      </c>
      <c r="P153">
        <v>1.179917849</v>
      </c>
    </row>
    <row r="154" spans="2:16" x14ac:dyDescent="0.2">
      <c r="B154">
        <v>1.8495648999999999E-2</v>
      </c>
      <c r="C154">
        <v>8.7193363999999995E-2</v>
      </c>
      <c r="D154">
        <v>0.279247415</v>
      </c>
      <c r="E154">
        <v>0.43718783300000003</v>
      </c>
      <c r="F154">
        <v>0.58248880300000005</v>
      </c>
      <c r="G154">
        <v>0.68663239899999995</v>
      </c>
      <c r="H154">
        <v>0.78823631599999999</v>
      </c>
      <c r="I154">
        <v>0.87099972599999997</v>
      </c>
      <c r="J154">
        <v>0.970100191</v>
      </c>
      <c r="K154">
        <v>1.1027085160000001</v>
      </c>
      <c r="L154">
        <v>1.1056714510000001</v>
      </c>
      <c r="M154">
        <v>1.2369484479999999</v>
      </c>
      <c r="N154">
        <v>1.2354868450000001</v>
      </c>
      <c r="O154">
        <v>1.749460306</v>
      </c>
      <c r="P154">
        <v>1.230626606</v>
      </c>
    </row>
    <row r="155" spans="2:16" x14ac:dyDescent="0.2">
      <c r="B155">
        <v>2.2553568E-2</v>
      </c>
      <c r="C155">
        <v>8.3533376000000006E-2</v>
      </c>
      <c r="D155">
        <v>0.21397105999999999</v>
      </c>
      <c r="E155">
        <v>0.40660791499999999</v>
      </c>
      <c r="F155">
        <v>0.57580060799999999</v>
      </c>
      <c r="G155">
        <v>0.68906324200000002</v>
      </c>
      <c r="H155">
        <v>0.80522349299999996</v>
      </c>
      <c r="I155">
        <v>0.98197084899999998</v>
      </c>
      <c r="J155">
        <v>0.96832022399999995</v>
      </c>
      <c r="K155">
        <v>1.262557586</v>
      </c>
      <c r="L155">
        <v>1.2472124309999999</v>
      </c>
      <c r="M155">
        <v>1.2466489679999999</v>
      </c>
      <c r="N155">
        <v>1.389705798</v>
      </c>
      <c r="O155">
        <v>1.6380326970000001</v>
      </c>
      <c r="P155">
        <v>1.2469683009999999</v>
      </c>
    </row>
    <row r="156" spans="2:16" x14ac:dyDescent="0.2">
      <c r="B156">
        <v>2.0319990999999999E-2</v>
      </c>
      <c r="C156">
        <v>0.10850145999999999</v>
      </c>
      <c r="D156">
        <v>0.24195861900000001</v>
      </c>
      <c r="E156">
        <v>0.41645069600000001</v>
      </c>
      <c r="F156">
        <v>0.64661924500000001</v>
      </c>
      <c r="G156">
        <v>0.78533266300000004</v>
      </c>
      <c r="H156">
        <v>0.95014345300000003</v>
      </c>
      <c r="I156">
        <v>1.0306215750000001</v>
      </c>
      <c r="J156">
        <v>1.0640246280000001</v>
      </c>
      <c r="K156">
        <v>1.3283554529999999</v>
      </c>
      <c r="L156">
        <v>1.326541881</v>
      </c>
      <c r="M156">
        <v>1.5470371329999999</v>
      </c>
      <c r="N156">
        <v>1.5565858539999999</v>
      </c>
      <c r="O156">
        <v>1.5368162080000001</v>
      </c>
      <c r="P156">
        <v>1.7437159609999999</v>
      </c>
    </row>
    <row r="157" spans="2:16" x14ac:dyDescent="0.2">
      <c r="B157">
        <v>3.1689083999999999E-2</v>
      </c>
      <c r="C157">
        <v>0.11734314799999999</v>
      </c>
      <c r="D157">
        <v>0.221257593</v>
      </c>
      <c r="E157">
        <v>0.44114833799999997</v>
      </c>
      <c r="F157">
        <v>0.56523318099999997</v>
      </c>
      <c r="G157">
        <v>0.72191307000000005</v>
      </c>
      <c r="H157">
        <v>0.93679943799999998</v>
      </c>
      <c r="I157">
        <v>1.3365648569999999</v>
      </c>
      <c r="J157">
        <v>1.574484153</v>
      </c>
      <c r="K157">
        <v>1.6224372220000001</v>
      </c>
      <c r="L157">
        <v>1.692529159</v>
      </c>
      <c r="M157">
        <v>1.895356839</v>
      </c>
      <c r="N157">
        <v>1.9269976470000001</v>
      </c>
      <c r="O157">
        <v>1.9414515240000001</v>
      </c>
      <c r="P157">
        <v>1.96177442</v>
      </c>
    </row>
    <row r="158" spans="2:16" x14ac:dyDescent="0.2">
      <c r="B158">
        <v>2.9375575000000001E-2</v>
      </c>
      <c r="C158">
        <v>0.106631395</v>
      </c>
      <c r="D158">
        <v>0.20897274199999999</v>
      </c>
      <c r="E158">
        <v>0.40841345800000001</v>
      </c>
      <c r="F158">
        <v>0.54885837500000001</v>
      </c>
      <c r="G158">
        <v>0.70586089699999999</v>
      </c>
      <c r="H158">
        <v>0.88746961899999999</v>
      </c>
      <c r="I158">
        <v>1.1324740360000001</v>
      </c>
      <c r="J158">
        <v>1.4220402940000001</v>
      </c>
      <c r="K158">
        <v>1.444774336</v>
      </c>
      <c r="L158">
        <v>1.510418611</v>
      </c>
      <c r="M158">
        <v>1.6415487989999999</v>
      </c>
      <c r="N158">
        <v>1.6941674689999999</v>
      </c>
      <c r="O158">
        <v>1.853097483</v>
      </c>
      <c r="P158">
        <v>1.8597176419999999</v>
      </c>
    </row>
    <row r="159" spans="2:16" x14ac:dyDescent="0.2">
      <c r="B159">
        <v>2.7062065E-2</v>
      </c>
      <c r="C159">
        <v>9.5919641999999999E-2</v>
      </c>
      <c r="D159">
        <v>0.196687891</v>
      </c>
      <c r="E159">
        <v>0.37567857900000001</v>
      </c>
      <c r="F159">
        <v>0.53248356900000005</v>
      </c>
      <c r="G159">
        <v>0.68980872500000001</v>
      </c>
      <c r="H159">
        <v>0.83813980099999996</v>
      </c>
      <c r="I159">
        <v>0.92838321599999996</v>
      </c>
      <c r="J159">
        <v>1.269596435</v>
      </c>
      <c r="K159">
        <v>1.2671114489999999</v>
      </c>
      <c r="L159">
        <v>1.3283080629999999</v>
      </c>
      <c r="M159">
        <v>1.3877407589999999</v>
      </c>
      <c r="N159">
        <v>1.461337291</v>
      </c>
      <c r="O159">
        <v>1.764743441</v>
      </c>
      <c r="P159">
        <v>1.757660864</v>
      </c>
    </row>
    <row r="160" spans="2:16" x14ac:dyDescent="0.2">
      <c r="B160">
        <v>2.9375575000000001E-2</v>
      </c>
      <c r="C160">
        <v>0.106631395</v>
      </c>
      <c r="D160">
        <v>0.20897274199999999</v>
      </c>
      <c r="E160">
        <v>0.40841345800000001</v>
      </c>
      <c r="F160">
        <v>0.54885837500000001</v>
      </c>
      <c r="G160">
        <v>0.70586089699999999</v>
      </c>
      <c r="H160">
        <v>0.88746961899999999</v>
      </c>
      <c r="I160">
        <v>1.1324740360000001</v>
      </c>
      <c r="J160">
        <v>1.4220402940000001</v>
      </c>
      <c r="K160">
        <v>1.444774336</v>
      </c>
      <c r="L160">
        <v>1.510418611</v>
      </c>
      <c r="M160">
        <v>1.6415487989999999</v>
      </c>
      <c r="N160">
        <v>1.6941674689999999</v>
      </c>
      <c r="O160">
        <v>1.853097483</v>
      </c>
      <c r="P160">
        <v>1.8597176419999999</v>
      </c>
    </row>
    <row r="161" spans="2:16" x14ac:dyDescent="0.2">
      <c r="B161">
        <v>2.5225422000000001E-2</v>
      </c>
      <c r="C161">
        <v>0.13456103799999999</v>
      </c>
      <c r="D161">
        <v>0.22362502000000001</v>
      </c>
      <c r="E161">
        <v>0.39429725100000002</v>
      </c>
      <c r="F161">
        <v>0.54727595100000004</v>
      </c>
      <c r="G161">
        <v>0.69453373399999996</v>
      </c>
      <c r="H161">
        <v>0.76282845600000004</v>
      </c>
      <c r="I161">
        <v>0.99709786499999997</v>
      </c>
      <c r="J161">
        <v>1.142014088</v>
      </c>
      <c r="K161">
        <v>1.2663642900000001</v>
      </c>
      <c r="L161">
        <v>1.4441065390000001</v>
      </c>
      <c r="M161">
        <v>1.7110011249999999</v>
      </c>
      <c r="N161">
        <v>1.9030163040000001</v>
      </c>
      <c r="O161">
        <v>1.7945568460000001</v>
      </c>
      <c r="P161">
        <v>1.7766869240000001</v>
      </c>
    </row>
    <row r="162" spans="2:16" x14ac:dyDescent="0.2">
      <c r="B162">
        <v>2.2663922E-2</v>
      </c>
      <c r="C162">
        <v>7.6370721000000003E-2</v>
      </c>
      <c r="D162">
        <v>0.20628748999999999</v>
      </c>
      <c r="E162">
        <v>0.38888217200000003</v>
      </c>
      <c r="F162">
        <v>0.57437083799999999</v>
      </c>
      <c r="G162">
        <v>0.62703836000000002</v>
      </c>
      <c r="H162">
        <v>0.80576405200000001</v>
      </c>
      <c r="I162">
        <v>0.94094098999999998</v>
      </c>
      <c r="J162">
        <v>1.0459384430000001</v>
      </c>
      <c r="K162">
        <v>1.065510102</v>
      </c>
      <c r="L162">
        <v>1.30555602</v>
      </c>
      <c r="M162">
        <v>1.6099144869999999</v>
      </c>
      <c r="N162">
        <v>1.4115746499999999</v>
      </c>
      <c r="O162">
        <v>1.6114570420000001</v>
      </c>
      <c r="P162">
        <v>2.2200154310000002</v>
      </c>
    </row>
    <row r="163" spans="2:16" x14ac:dyDescent="0.2">
      <c r="B163">
        <v>3.3300215000000001E-2</v>
      </c>
      <c r="C163">
        <v>0.109915022</v>
      </c>
      <c r="D163">
        <v>0.26589982299999998</v>
      </c>
      <c r="E163">
        <v>0.48098001200000001</v>
      </c>
      <c r="F163">
        <v>0.53885808499999999</v>
      </c>
      <c r="G163">
        <v>0.63233835000000005</v>
      </c>
      <c r="H163">
        <v>0.69664412799999997</v>
      </c>
      <c r="I163">
        <v>0.78559349499999998</v>
      </c>
      <c r="J163">
        <v>0.84670904400000002</v>
      </c>
      <c r="K163">
        <v>0.96047921300000005</v>
      </c>
      <c r="L163">
        <v>1.166773547</v>
      </c>
      <c r="M163">
        <v>1.3694739359999999</v>
      </c>
      <c r="N163">
        <v>1.6232018939999999</v>
      </c>
      <c r="O163">
        <v>1.6847912089999999</v>
      </c>
      <c r="P163">
        <v>1.738218</v>
      </c>
    </row>
    <row r="164" spans="2:16" x14ac:dyDescent="0.2">
      <c r="B164">
        <v>2.1695848E-2</v>
      </c>
      <c r="C164">
        <v>9.8126926000000003E-2</v>
      </c>
      <c r="D164">
        <v>0.19830637300000001</v>
      </c>
      <c r="E164">
        <v>0.39827524800000003</v>
      </c>
      <c r="F164">
        <v>0.52798778899999999</v>
      </c>
      <c r="G164">
        <v>0.595204387</v>
      </c>
      <c r="H164">
        <v>0.68596759900000004</v>
      </c>
      <c r="I164">
        <v>0.73654037900000002</v>
      </c>
      <c r="J164">
        <v>0.81809528600000003</v>
      </c>
      <c r="K164">
        <v>0.81914845199999997</v>
      </c>
      <c r="L164">
        <v>0.94734698799999995</v>
      </c>
      <c r="M164">
        <v>0.81578620099999999</v>
      </c>
      <c r="N164">
        <v>1.182831599</v>
      </c>
      <c r="O164">
        <v>1.3194748160000001</v>
      </c>
      <c r="P164">
        <v>1.5784266300000001</v>
      </c>
    </row>
    <row r="165" spans="2:16" x14ac:dyDescent="0.2">
      <c r="B165">
        <v>2.9279013E-2</v>
      </c>
      <c r="C165">
        <v>0.113887513</v>
      </c>
      <c r="D165">
        <v>0.25112267500000002</v>
      </c>
      <c r="E165">
        <v>0.40643369000000001</v>
      </c>
      <c r="F165">
        <v>0.51202235500000004</v>
      </c>
      <c r="G165">
        <v>0.59579568500000002</v>
      </c>
      <c r="H165">
        <v>0.67860015600000001</v>
      </c>
      <c r="I165">
        <v>0.72186286099999997</v>
      </c>
      <c r="J165">
        <v>0.81782518000000004</v>
      </c>
      <c r="K165">
        <v>0.874899121</v>
      </c>
      <c r="L165">
        <v>0.97760769599999997</v>
      </c>
      <c r="M165">
        <v>1.044707584</v>
      </c>
      <c r="N165">
        <v>1.1519333899999999</v>
      </c>
      <c r="O165">
        <v>1.389053393</v>
      </c>
      <c r="P165">
        <v>1.6261733949999999</v>
      </c>
    </row>
    <row r="166" spans="2:16" x14ac:dyDescent="0.2">
      <c r="B166">
        <v>2.9279013E-2</v>
      </c>
      <c r="C166">
        <v>0.113887513</v>
      </c>
      <c r="D166">
        <v>0.25112267500000002</v>
      </c>
      <c r="E166">
        <v>0.40643369000000001</v>
      </c>
      <c r="F166">
        <v>0.51202235500000004</v>
      </c>
      <c r="G166">
        <v>0.59579568500000002</v>
      </c>
      <c r="H166">
        <v>0.67860015600000001</v>
      </c>
      <c r="I166">
        <v>0.72186286099999997</v>
      </c>
      <c r="J166">
        <v>0.81782518000000004</v>
      </c>
      <c r="K166">
        <v>0.874899121</v>
      </c>
      <c r="L166">
        <v>0.97760769599999997</v>
      </c>
      <c r="M166">
        <v>1.044707584</v>
      </c>
      <c r="N166">
        <v>1.1519333899999999</v>
      </c>
      <c r="O166">
        <v>1.389053393</v>
      </c>
      <c r="P166">
        <v>1.6261733949999999</v>
      </c>
    </row>
    <row r="167" spans="2:16" x14ac:dyDescent="0.2">
      <c r="B167" t="s">
        <v>21</v>
      </c>
    </row>
    <row r="168" spans="2:16" x14ac:dyDescent="0.2">
      <c r="B168">
        <v>3</v>
      </c>
    </row>
    <row r="169" spans="2:16" x14ac:dyDescent="0.2">
      <c r="B169" t="s">
        <v>22</v>
      </c>
    </row>
    <row r="170" spans="2:16" x14ac:dyDescent="0.2">
      <c r="B170">
        <v>1</v>
      </c>
      <c r="C170">
        <v>1</v>
      </c>
      <c r="D170">
        <v>1</v>
      </c>
    </row>
    <row r="171" spans="2:16" x14ac:dyDescent="0.2">
      <c r="B171" t="s">
        <v>23</v>
      </c>
    </row>
    <row r="172" spans="2:16" x14ac:dyDescent="0.2">
      <c r="B172">
        <v>55</v>
      </c>
    </row>
    <row r="173" spans="2:16" x14ac:dyDescent="0.2">
      <c r="B173" t="s">
        <v>24</v>
      </c>
    </row>
    <row r="174" spans="2:16" x14ac:dyDescent="0.2">
      <c r="B174">
        <v>38</v>
      </c>
    </row>
    <row r="175" spans="2:16" x14ac:dyDescent="0.2">
      <c r="B175" t="s">
        <v>25</v>
      </c>
    </row>
    <row r="176" spans="2:16" x14ac:dyDescent="0.2">
      <c r="B176">
        <v>16</v>
      </c>
    </row>
    <row r="177" spans="2:56" x14ac:dyDescent="0.2">
      <c r="B177" t="s">
        <v>26</v>
      </c>
    </row>
    <row r="178" spans="2:56" x14ac:dyDescent="0.2">
      <c r="B178">
        <v>1964</v>
      </c>
      <c r="C178">
        <v>1965</v>
      </c>
      <c r="D178">
        <v>1966</v>
      </c>
      <c r="E178">
        <v>1967</v>
      </c>
      <c r="F178">
        <v>1968</v>
      </c>
      <c r="G178">
        <v>1969</v>
      </c>
      <c r="H178">
        <v>1970</v>
      </c>
      <c r="I178">
        <v>1971</v>
      </c>
      <c r="J178">
        <v>1972</v>
      </c>
      <c r="K178">
        <v>1973</v>
      </c>
      <c r="L178">
        <v>1974</v>
      </c>
      <c r="M178">
        <v>1975</v>
      </c>
      <c r="N178">
        <v>1976</v>
      </c>
      <c r="O178">
        <v>1977</v>
      </c>
      <c r="P178">
        <v>1978</v>
      </c>
      <c r="Q178">
        <v>1979</v>
      </c>
      <c r="R178">
        <v>1980</v>
      </c>
      <c r="S178">
        <v>1981</v>
      </c>
      <c r="T178">
        <v>1982</v>
      </c>
      <c r="U178">
        <v>1983</v>
      </c>
      <c r="V178">
        <v>1984</v>
      </c>
      <c r="W178">
        <v>1985</v>
      </c>
      <c r="X178">
        <v>1986</v>
      </c>
      <c r="Y178">
        <v>1987</v>
      </c>
      <c r="Z178">
        <v>1988</v>
      </c>
      <c r="AA178">
        <v>1989</v>
      </c>
      <c r="AB178">
        <v>1990</v>
      </c>
      <c r="AC178">
        <v>1991</v>
      </c>
      <c r="AD178">
        <v>1992</v>
      </c>
      <c r="AE178">
        <v>1993</v>
      </c>
      <c r="AF178">
        <v>1994</v>
      </c>
      <c r="AG178">
        <v>1995</v>
      </c>
      <c r="AH178">
        <v>1996</v>
      </c>
      <c r="AI178">
        <v>1997</v>
      </c>
      <c r="AJ178">
        <v>1998</v>
      </c>
      <c r="AK178">
        <v>1999</v>
      </c>
      <c r="AL178">
        <v>2000</v>
      </c>
      <c r="AM178">
        <v>2001</v>
      </c>
      <c r="AN178">
        <v>2002</v>
      </c>
      <c r="AO178">
        <v>2003</v>
      </c>
      <c r="AP178">
        <v>2004</v>
      </c>
      <c r="AQ178">
        <v>2005</v>
      </c>
      <c r="AR178">
        <v>2006</v>
      </c>
      <c r="AS178">
        <v>2007</v>
      </c>
      <c r="AT178">
        <v>2008</v>
      </c>
      <c r="AU178">
        <v>2009</v>
      </c>
      <c r="AV178">
        <v>2010</v>
      </c>
      <c r="AW178">
        <v>2011</v>
      </c>
      <c r="AX178">
        <v>2012</v>
      </c>
      <c r="AY178">
        <v>2013</v>
      </c>
      <c r="AZ178">
        <v>2014</v>
      </c>
      <c r="BA178">
        <v>2015</v>
      </c>
      <c r="BB178">
        <v>2016</v>
      </c>
      <c r="BC178">
        <v>2017</v>
      </c>
      <c r="BD178">
        <v>2018</v>
      </c>
    </row>
    <row r="179" spans="2:56" x14ac:dyDescent="0.2">
      <c r="B179" t="s">
        <v>27</v>
      </c>
    </row>
    <row r="180" spans="2:56" x14ac:dyDescent="0.2">
      <c r="B180">
        <v>1982</v>
      </c>
      <c r="C180">
        <v>1983</v>
      </c>
      <c r="D180">
        <v>1984</v>
      </c>
      <c r="E180">
        <v>1985</v>
      </c>
      <c r="F180">
        <v>1986</v>
      </c>
      <c r="G180">
        <v>1987</v>
      </c>
      <c r="H180">
        <v>1988</v>
      </c>
      <c r="I180">
        <v>1989</v>
      </c>
      <c r="J180">
        <v>1990</v>
      </c>
      <c r="K180">
        <v>1991</v>
      </c>
      <c r="L180">
        <v>1992</v>
      </c>
      <c r="M180">
        <v>1993</v>
      </c>
      <c r="N180">
        <v>1994</v>
      </c>
      <c r="O180">
        <v>1995</v>
      </c>
      <c r="P180">
        <v>1996</v>
      </c>
      <c r="Q180">
        <v>1997</v>
      </c>
      <c r="R180">
        <v>1998</v>
      </c>
      <c r="S180">
        <v>1999</v>
      </c>
      <c r="T180">
        <v>2000</v>
      </c>
      <c r="U180">
        <v>2001</v>
      </c>
      <c r="V180">
        <v>2002</v>
      </c>
      <c r="W180">
        <v>2003</v>
      </c>
      <c r="X180">
        <v>2004</v>
      </c>
      <c r="Y180">
        <v>2005</v>
      </c>
      <c r="Z180">
        <v>2006</v>
      </c>
      <c r="AA180">
        <v>2007</v>
      </c>
      <c r="AB180">
        <v>2008</v>
      </c>
      <c r="AC180">
        <v>2009</v>
      </c>
      <c r="AD180">
        <v>2010</v>
      </c>
      <c r="AE180">
        <v>2011</v>
      </c>
      <c r="AF180">
        <v>2012</v>
      </c>
      <c r="AG180">
        <v>2013</v>
      </c>
      <c r="AH180">
        <v>2014</v>
      </c>
      <c r="AI180">
        <v>2015</v>
      </c>
      <c r="AJ180">
        <v>2016</v>
      </c>
      <c r="AK180">
        <v>2017</v>
      </c>
      <c r="AL180">
        <v>2018</v>
      </c>
      <c r="AM180">
        <v>2019</v>
      </c>
    </row>
    <row r="181" spans="2:56" x14ac:dyDescent="0.2">
      <c r="B181" t="s">
        <v>28</v>
      </c>
    </row>
    <row r="182" spans="2:56" x14ac:dyDescent="0.2">
      <c r="C182">
        <v>1994</v>
      </c>
      <c r="D182">
        <v>1996</v>
      </c>
      <c r="E182">
        <v>1997</v>
      </c>
      <c r="F182">
        <v>1999</v>
      </c>
      <c r="G182">
        <v>2000</v>
      </c>
      <c r="H182">
        <v>2002</v>
      </c>
      <c r="I182">
        <v>2004</v>
      </c>
      <c r="J182">
        <v>2006</v>
      </c>
      <c r="K182">
        <v>2007</v>
      </c>
      <c r="L182">
        <v>2008</v>
      </c>
      <c r="M182">
        <v>2009</v>
      </c>
      <c r="N182">
        <v>2010</v>
      </c>
      <c r="O182">
        <v>2012</v>
      </c>
      <c r="P182">
        <v>2014</v>
      </c>
      <c r="Q182">
        <v>2016</v>
      </c>
      <c r="R182">
        <v>2018</v>
      </c>
    </row>
    <row r="183" spans="2:56" x14ac:dyDescent="0.2">
      <c r="B183" t="s">
        <v>29</v>
      </c>
    </row>
    <row r="184" spans="2:56" x14ac:dyDescent="0.2">
      <c r="B184">
        <v>10</v>
      </c>
      <c r="C184">
        <v>10</v>
      </c>
      <c r="D184">
        <v>10</v>
      </c>
      <c r="E184">
        <v>10</v>
      </c>
      <c r="F184">
        <v>10</v>
      </c>
      <c r="G184">
        <v>10</v>
      </c>
      <c r="H184">
        <v>10</v>
      </c>
      <c r="I184">
        <v>10</v>
      </c>
      <c r="J184">
        <v>10</v>
      </c>
      <c r="K184">
        <v>10</v>
      </c>
      <c r="L184">
        <v>10</v>
      </c>
      <c r="M184">
        <v>10</v>
      </c>
      <c r="N184">
        <v>10</v>
      </c>
      <c r="O184">
        <v>10</v>
      </c>
      <c r="P184">
        <v>39</v>
      </c>
      <c r="Q184">
        <v>39</v>
      </c>
      <c r="R184">
        <v>39</v>
      </c>
      <c r="S184">
        <v>39</v>
      </c>
      <c r="T184">
        <v>39</v>
      </c>
      <c r="U184">
        <v>39</v>
      </c>
      <c r="V184">
        <v>39</v>
      </c>
      <c r="W184">
        <v>39</v>
      </c>
      <c r="X184">
        <v>39</v>
      </c>
      <c r="Y184">
        <v>39</v>
      </c>
      <c r="Z184">
        <v>39</v>
      </c>
      <c r="AA184">
        <v>39</v>
      </c>
      <c r="AB184">
        <v>39</v>
      </c>
      <c r="AC184">
        <v>401.08612679999999</v>
      </c>
      <c r="AD184">
        <v>453.28653789999998</v>
      </c>
      <c r="AE184">
        <v>569.71876359999999</v>
      </c>
      <c r="AF184">
        <v>338.38028550000001</v>
      </c>
      <c r="AG184">
        <v>572.92643439999995</v>
      </c>
      <c r="AH184">
        <v>254.4892768</v>
      </c>
      <c r="AI184">
        <v>582.12667980000003</v>
      </c>
      <c r="AJ184">
        <v>426.29530590000002</v>
      </c>
      <c r="AK184">
        <v>519.42711829999996</v>
      </c>
      <c r="AL184">
        <v>526.90353259999995</v>
      </c>
      <c r="AM184">
        <v>390.71337269999998</v>
      </c>
      <c r="AN184">
        <v>513.28266380000002</v>
      </c>
      <c r="AO184">
        <v>453.12145709999999</v>
      </c>
      <c r="AP184">
        <v>457.6882501</v>
      </c>
      <c r="AQ184">
        <v>482.39425549999999</v>
      </c>
      <c r="AR184">
        <v>469.21647489999998</v>
      </c>
      <c r="AS184">
        <v>529.11728740000001</v>
      </c>
      <c r="AT184">
        <v>464.08842499999997</v>
      </c>
      <c r="AU184">
        <v>362.2515143</v>
      </c>
      <c r="AV184">
        <v>602.09559630000001</v>
      </c>
      <c r="AW184">
        <v>561.5115303</v>
      </c>
      <c r="AX184">
        <v>541.43992209999999</v>
      </c>
      <c r="AY184">
        <v>625.59601050000003</v>
      </c>
      <c r="AZ184">
        <v>513.15678170000001</v>
      </c>
      <c r="BA184">
        <v>668.92389619999994</v>
      </c>
      <c r="BB184">
        <v>588.04311719999998</v>
      </c>
      <c r="BC184">
        <v>587.15821679999999</v>
      </c>
      <c r="BD184">
        <v>545.56116640000005</v>
      </c>
    </row>
    <row r="185" spans="2:56" x14ac:dyDescent="0.2">
      <c r="B185" t="s">
        <v>30</v>
      </c>
    </row>
    <row r="186" spans="2:56" x14ac:dyDescent="0.2">
      <c r="B186">
        <v>105</v>
      </c>
      <c r="C186">
        <v>126</v>
      </c>
      <c r="D186">
        <v>118</v>
      </c>
      <c r="E186">
        <v>125</v>
      </c>
      <c r="F186">
        <v>88</v>
      </c>
      <c r="G186">
        <v>105</v>
      </c>
      <c r="H186">
        <v>76</v>
      </c>
      <c r="I186">
        <v>80</v>
      </c>
      <c r="J186">
        <v>82</v>
      </c>
      <c r="K186">
        <v>71</v>
      </c>
      <c r="L186">
        <v>82</v>
      </c>
      <c r="M186">
        <v>90</v>
      </c>
      <c r="N186">
        <v>74</v>
      </c>
      <c r="O186">
        <v>75</v>
      </c>
      <c r="P186">
        <v>90</v>
      </c>
      <c r="Q186">
        <v>78</v>
      </c>
      <c r="R186">
        <v>82</v>
      </c>
      <c r="S186">
        <v>90</v>
      </c>
      <c r="T186">
        <v>101</v>
      </c>
      <c r="U186">
        <v>107</v>
      </c>
      <c r="V186">
        <v>110</v>
      </c>
      <c r="W186">
        <v>107</v>
      </c>
      <c r="X186">
        <v>108</v>
      </c>
      <c r="Y186">
        <v>109</v>
      </c>
      <c r="Z186">
        <v>102</v>
      </c>
      <c r="AA186">
        <v>97</v>
      </c>
      <c r="AB186">
        <v>82</v>
      </c>
      <c r="AC186">
        <v>87</v>
      </c>
      <c r="AD186">
        <v>90</v>
      </c>
      <c r="AE186">
        <v>113</v>
      </c>
      <c r="AF186">
        <v>116</v>
      </c>
      <c r="AG186">
        <v>120</v>
      </c>
      <c r="AH186">
        <v>137</v>
      </c>
      <c r="AI186">
        <v>151</v>
      </c>
      <c r="AJ186">
        <v>115</v>
      </c>
      <c r="AK186">
        <v>105</v>
      </c>
      <c r="AL186">
        <v>100</v>
      </c>
      <c r="AM186">
        <v>100</v>
      </c>
    </row>
    <row r="187" spans="2:56" x14ac:dyDescent="0.2">
      <c r="B187" t="s">
        <v>31</v>
      </c>
    </row>
    <row r="188" spans="2:56" x14ac:dyDescent="0.2">
      <c r="B188">
        <v>43</v>
      </c>
      <c r="C188">
        <v>32</v>
      </c>
      <c r="D188">
        <v>49</v>
      </c>
      <c r="E188">
        <v>67</v>
      </c>
      <c r="F188">
        <v>70</v>
      </c>
      <c r="G188">
        <v>72</v>
      </c>
      <c r="H188">
        <v>51</v>
      </c>
      <c r="I188">
        <v>47</v>
      </c>
      <c r="J188">
        <v>39</v>
      </c>
      <c r="K188">
        <v>35</v>
      </c>
      <c r="L188">
        <v>26</v>
      </c>
      <c r="M188">
        <v>34</v>
      </c>
      <c r="N188">
        <v>44</v>
      </c>
      <c r="O188">
        <v>79</v>
      </c>
      <c r="P188">
        <v>61</v>
      </c>
      <c r="Q188">
        <v>25</v>
      </c>
    </row>
    <row r="189" spans="2:56" x14ac:dyDescent="0.2">
      <c r="B189" t="s">
        <v>32</v>
      </c>
    </row>
    <row r="190" spans="2:56" x14ac:dyDescent="0.2">
      <c r="B190">
        <v>2.5321E-2</v>
      </c>
      <c r="C190">
        <v>0.105571</v>
      </c>
      <c r="D190">
        <v>0.16556299999999999</v>
      </c>
      <c r="E190">
        <v>0.19361100000000001</v>
      </c>
      <c r="F190">
        <v>9.5441999999999999E-2</v>
      </c>
      <c r="G190">
        <v>0.26840700000000001</v>
      </c>
      <c r="H190">
        <v>0.120764</v>
      </c>
      <c r="I190">
        <v>2.5321E-2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2:56" x14ac:dyDescent="0.2">
      <c r="B191">
        <v>1.417E-2</v>
      </c>
      <c r="C191">
        <v>1.5327E-2</v>
      </c>
      <c r="D191">
        <v>0.20416400000000001</v>
      </c>
      <c r="E191">
        <v>0.55031799999999997</v>
      </c>
      <c r="F191">
        <v>0.13475999999999999</v>
      </c>
      <c r="G191">
        <v>3.3544999999999998E-2</v>
      </c>
      <c r="H191">
        <v>3.2389000000000001E-2</v>
      </c>
      <c r="I191">
        <v>1.5327E-2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2:56" x14ac:dyDescent="0.2">
      <c r="B192">
        <v>2.8427999999999998E-2</v>
      </c>
      <c r="C192">
        <v>0.16830200000000001</v>
      </c>
      <c r="D192">
        <v>5.7357999999999999E-2</v>
      </c>
      <c r="E192">
        <v>0.420126</v>
      </c>
      <c r="F192">
        <v>0.26490599999999997</v>
      </c>
      <c r="G192">
        <v>2.4150999999999999E-2</v>
      </c>
      <c r="H192">
        <v>2.6415000000000001E-2</v>
      </c>
      <c r="I192">
        <v>1.0314E-2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2:16" x14ac:dyDescent="0.2">
      <c r="B193">
        <v>9.4669999999999997E-3</v>
      </c>
      <c r="C193">
        <v>0.110178</v>
      </c>
      <c r="D193">
        <v>0.577515</v>
      </c>
      <c r="E193">
        <v>8.7692000000000006E-2</v>
      </c>
      <c r="F193">
        <v>0.16</v>
      </c>
      <c r="G193">
        <v>3.7988000000000001E-2</v>
      </c>
      <c r="H193">
        <v>1.1479E-2</v>
      </c>
      <c r="I193">
        <v>5.6800000000000002E-3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2:16" x14ac:dyDescent="0.2">
      <c r="B194">
        <v>3.2939000000000003E-2</v>
      </c>
      <c r="C194">
        <v>0.178617</v>
      </c>
      <c r="D194">
        <v>0.14021800000000001</v>
      </c>
      <c r="E194">
        <v>0.46851700000000002</v>
      </c>
      <c r="F194">
        <v>0.10736999999999999</v>
      </c>
      <c r="G194">
        <v>3.0572999999999999E-2</v>
      </c>
      <c r="H194">
        <v>3.6579E-2</v>
      </c>
      <c r="I194">
        <v>5.1869999999999998E-3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2:16" x14ac:dyDescent="0.2">
      <c r="B195">
        <v>1.4678E-2</v>
      </c>
      <c r="C195">
        <v>7.9766000000000004E-2</v>
      </c>
      <c r="D195">
        <v>0.459233</v>
      </c>
      <c r="E195">
        <v>0.31568400000000002</v>
      </c>
      <c r="F195">
        <v>0.10843</v>
      </c>
      <c r="G195">
        <v>2.3050000000000002E-3</v>
      </c>
      <c r="H195">
        <v>1.2142E-2</v>
      </c>
      <c r="I195">
        <v>7.7609999999999997E-3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2:16" x14ac:dyDescent="0.2">
      <c r="B196">
        <v>0.15676200000000001</v>
      </c>
      <c r="C196">
        <v>0.238147</v>
      </c>
      <c r="D196">
        <v>0.37426300000000001</v>
      </c>
      <c r="E196">
        <v>0.17669899999999999</v>
      </c>
      <c r="F196">
        <v>3.4247E-2</v>
      </c>
      <c r="G196">
        <v>1.1143E-2</v>
      </c>
      <c r="H196">
        <v>5.5710000000000004E-3</v>
      </c>
      <c r="I196">
        <v>3.1679999999999998E-3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2:16" x14ac:dyDescent="0.2">
      <c r="B197">
        <v>0.165462</v>
      </c>
      <c r="C197">
        <v>4.9415000000000001E-2</v>
      </c>
      <c r="D197">
        <v>0.27603</v>
      </c>
      <c r="E197">
        <v>0.18528700000000001</v>
      </c>
      <c r="F197">
        <v>0.27468900000000002</v>
      </c>
      <c r="G197">
        <v>2.6682999999999998E-2</v>
      </c>
      <c r="H197">
        <v>1.7514999999999999E-2</v>
      </c>
      <c r="I197">
        <v>4.9189999999999998E-3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2:16" x14ac:dyDescent="0.2">
      <c r="B198">
        <v>3.1427999999999998E-2</v>
      </c>
      <c r="C198">
        <v>0.15159600000000001</v>
      </c>
      <c r="D198">
        <v>0.349715</v>
      </c>
      <c r="E198">
        <v>0.28007900000000002</v>
      </c>
      <c r="F198">
        <v>0.11734700000000001</v>
      </c>
      <c r="G198">
        <v>4.6027999999999999E-2</v>
      </c>
      <c r="H198">
        <v>1.7471E-2</v>
      </c>
      <c r="I198">
        <v>6.3350000000000004E-3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2:16" x14ac:dyDescent="0.2">
      <c r="B199">
        <v>1.1129E-2</v>
      </c>
      <c r="C199">
        <v>0.100338</v>
      </c>
      <c r="D199">
        <v>0.121466</v>
      </c>
      <c r="E199">
        <v>0.26405400000000001</v>
      </c>
      <c r="F199">
        <v>0.202123</v>
      </c>
      <c r="G199">
        <v>0.13807</v>
      </c>
      <c r="H199">
        <v>7.6822000000000001E-2</v>
      </c>
      <c r="I199">
        <v>5.5642999999999998E-2</v>
      </c>
      <c r="J199">
        <v>2.4972000000000001E-2</v>
      </c>
      <c r="K199">
        <v>4.4980000000000003E-3</v>
      </c>
      <c r="L199">
        <v>5.6599999999999999E-4</v>
      </c>
      <c r="M199">
        <v>1.4999999999999999E-4</v>
      </c>
      <c r="N199">
        <v>3.2499999999999997E-5</v>
      </c>
      <c r="O199">
        <v>1.3799999999999999E-4</v>
      </c>
      <c r="P199">
        <v>0</v>
      </c>
    </row>
    <row r="200" spans="2:16" x14ac:dyDescent="0.2">
      <c r="B200">
        <v>2.4247000000000001E-2</v>
      </c>
      <c r="C200">
        <v>0.52727900000000005</v>
      </c>
      <c r="D200">
        <v>0.19487099999999999</v>
      </c>
      <c r="E200">
        <v>5.5426999999999997E-2</v>
      </c>
      <c r="F200">
        <v>7.4453000000000005E-2</v>
      </c>
      <c r="G200">
        <v>4.0191999999999999E-2</v>
      </c>
      <c r="H200">
        <v>2.5745000000000001E-2</v>
      </c>
      <c r="I200">
        <v>2.1690000000000001E-2</v>
      </c>
      <c r="J200">
        <v>2.1288999999999999E-2</v>
      </c>
      <c r="K200">
        <v>8.9540000000000002E-3</v>
      </c>
      <c r="L200">
        <v>3.6380000000000002E-3</v>
      </c>
      <c r="M200">
        <v>9.5E-4</v>
      </c>
      <c r="N200">
        <v>9.4799999999999995E-4</v>
      </c>
      <c r="O200">
        <v>1.6899999999999999E-4</v>
      </c>
      <c r="P200">
        <v>1.47E-4</v>
      </c>
    </row>
    <row r="201" spans="2:16" x14ac:dyDescent="0.2">
      <c r="B201">
        <v>8.5430000000000002E-3</v>
      </c>
      <c r="C201">
        <v>0.150288</v>
      </c>
      <c r="D201">
        <v>0.69184299999999999</v>
      </c>
      <c r="E201">
        <v>5.3185000000000003E-2</v>
      </c>
      <c r="F201">
        <v>1.4149E-2</v>
      </c>
      <c r="G201">
        <v>2.6572999999999999E-2</v>
      </c>
      <c r="H201">
        <v>2.5451999999999999E-2</v>
      </c>
      <c r="I201">
        <v>1.3868999999999999E-2</v>
      </c>
      <c r="J201">
        <v>8.1620000000000009E-3</v>
      </c>
      <c r="K201">
        <v>5.7470000000000004E-3</v>
      </c>
      <c r="L201">
        <v>1.421E-3</v>
      </c>
      <c r="M201">
        <v>5.62E-4</v>
      </c>
      <c r="N201">
        <v>9.0400000000000002E-5</v>
      </c>
      <c r="O201">
        <v>1.16E-4</v>
      </c>
      <c r="P201">
        <v>0</v>
      </c>
    </row>
    <row r="202" spans="2:16" x14ac:dyDescent="0.2">
      <c r="B202">
        <v>2.0000000000000001E-4</v>
      </c>
      <c r="C202">
        <v>0.120162</v>
      </c>
      <c r="D202">
        <v>0.45461600000000002</v>
      </c>
      <c r="E202">
        <v>0.30598599999999998</v>
      </c>
      <c r="F202">
        <v>3.0152000000000002E-2</v>
      </c>
      <c r="G202">
        <v>1.3916E-2</v>
      </c>
      <c r="H202">
        <v>1.9279000000000001E-2</v>
      </c>
      <c r="I202">
        <v>2.2363000000000001E-2</v>
      </c>
      <c r="J202">
        <v>1.7395999999999998E-2</v>
      </c>
      <c r="K202">
        <v>8.5719999999999998E-3</v>
      </c>
      <c r="L202">
        <v>3.9560000000000003E-3</v>
      </c>
      <c r="M202">
        <v>2.7060000000000001E-3</v>
      </c>
      <c r="N202">
        <v>6.9700000000000003E-4</v>
      </c>
      <c r="O202">
        <v>0</v>
      </c>
      <c r="P202">
        <v>0</v>
      </c>
    </row>
    <row r="203" spans="2:16" x14ac:dyDescent="0.2">
      <c r="B203">
        <v>3.7671999999999997E-2</v>
      </c>
      <c r="C203">
        <v>0.247673</v>
      </c>
      <c r="D203">
        <v>0.331098</v>
      </c>
      <c r="E203">
        <v>0.23990500000000001</v>
      </c>
      <c r="F203">
        <v>8.6128999999999997E-2</v>
      </c>
      <c r="G203">
        <v>1.9158000000000001E-2</v>
      </c>
      <c r="H203">
        <v>7.0299999999999998E-3</v>
      </c>
      <c r="I203">
        <v>1.0141000000000001E-2</v>
      </c>
      <c r="J203">
        <v>8.1110000000000002E-3</v>
      </c>
      <c r="K203">
        <v>6.5139999999999998E-3</v>
      </c>
      <c r="L203">
        <v>3.3600000000000001E-3</v>
      </c>
      <c r="M203">
        <v>1.6670000000000001E-3</v>
      </c>
      <c r="N203">
        <v>1.2290000000000001E-3</v>
      </c>
      <c r="O203">
        <v>2.4499999999999999E-4</v>
      </c>
      <c r="P203">
        <v>6.7799999999999995E-5</v>
      </c>
    </row>
    <row r="204" spans="2:16" x14ac:dyDescent="0.2">
      <c r="B204">
        <v>1.2042000000000001E-2</v>
      </c>
      <c r="C204">
        <v>0.186306</v>
      </c>
      <c r="D204">
        <v>0.308118</v>
      </c>
      <c r="E204">
        <v>0.26135900000000001</v>
      </c>
      <c r="F204">
        <v>0.15068000000000001</v>
      </c>
      <c r="G204">
        <v>4.0794999999999998E-2</v>
      </c>
      <c r="H204">
        <v>1.1771999999999999E-2</v>
      </c>
      <c r="I204">
        <v>7.0980000000000001E-3</v>
      </c>
      <c r="J204">
        <v>8.0470000000000003E-3</v>
      </c>
      <c r="K204">
        <v>6.4710000000000002E-3</v>
      </c>
      <c r="L204">
        <v>4.5589999999999997E-3</v>
      </c>
      <c r="M204">
        <v>1.7409999999999999E-3</v>
      </c>
      <c r="N204">
        <v>7.2199999999999999E-4</v>
      </c>
      <c r="O204">
        <v>2.2100000000000001E-4</v>
      </c>
      <c r="P204">
        <v>6.9200000000000002E-5</v>
      </c>
    </row>
    <row r="205" spans="2:16" x14ac:dyDescent="0.2">
      <c r="B205">
        <v>3.95E-2</v>
      </c>
      <c r="C205">
        <v>0.21152499999999999</v>
      </c>
      <c r="D205">
        <v>0.28037299999999998</v>
      </c>
      <c r="E205">
        <v>0.16364799999999999</v>
      </c>
      <c r="F205">
        <v>0.152892</v>
      </c>
      <c r="G205">
        <v>8.3939E-2</v>
      </c>
      <c r="H205">
        <v>2.1921E-2</v>
      </c>
      <c r="I205">
        <v>1.0012E-2</v>
      </c>
      <c r="J205">
        <v>1.3972999999999999E-2</v>
      </c>
      <c r="K205">
        <v>1.0706E-2</v>
      </c>
      <c r="L205">
        <v>6.862E-3</v>
      </c>
      <c r="M205">
        <v>3.0690000000000001E-3</v>
      </c>
      <c r="N205">
        <v>1.1529999999999999E-3</v>
      </c>
      <c r="O205">
        <v>2.0599999999999999E-4</v>
      </c>
      <c r="P205">
        <v>2.22E-4</v>
      </c>
    </row>
    <row r="206" spans="2:16" x14ac:dyDescent="0.2">
      <c r="B206">
        <v>4.0340000000000003E-3</v>
      </c>
      <c r="C206">
        <v>0.19093199999999999</v>
      </c>
      <c r="D206">
        <v>0.33992600000000001</v>
      </c>
      <c r="E206">
        <v>0.183116</v>
      </c>
      <c r="F206">
        <v>0.10412399999999999</v>
      </c>
      <c r="G206">
        <v>8.7117E-2</v>
      </c>
      <c r="H206">
        <v>3.4571999999999999E-2</v>
      </c>
      <c r="I206">
        <v>1.5525000000000001E-2</v>
      </c>
      <c r="J206">
        <v>8.9809999999999994E-3</v>
      </c>
      <c r="K206">
        <v>9.8770000000000004E-3</v>
      </c>
      <c r="L206">
        <v>1.0508E-2</v>
      </c>
      <c r="M206">
        <v>6.561E-3</v>
      </c>
      <c r="N206">
        <v>3.192E-3</v>
      </c>
      <c r="O206">
        <v>1.036E-3</v>
      </c>
      <c r="P206">
        <v>5.0000000000000001E-4</v>
      </c>
    </row>
    <row r="207" spans="2:16" x14ac:dyDescent="0.2">
      <c r="B207">
        <v>2.6200000000000003E-4</v>
      </c>
      <c r="C207">
        <v>3.3202000000000002E-2</v>
      </c>
      <c r="D207">
        <v>0.46571299999999999</v>
      </c>
      <c r="E207">
        <v>0.29335</v>
      </c>
      <c r="F207">
        <v>0.10438699999999999</v>
      </c>
      <c r="G207">
        <v>4.7308000000000003E-2</v>
      </c>
      <c r="H207">
        <v>2.3758000000000001E-2</v>
      </c>
      <c r="I207">
        <v>1.3610000000000001E-2</v>
      </c>
      <c r="J207">
        <v>7.4029999999999999E-3</v>
      </c>
      <c r="K207">
        <v>4.2989999999999999E-3</v>
      </c>
      <c r="L207">
        <v>3.4529999999999999E-3</v>
      </c>
      <c r="M207">
        <v>2.1150000000000001E-3</v>
      </c>
      <c r="N207">
        <v>6.9899999999999997E-4</v>
      </c>
      <c r="O207">
        <v>2.9E-4</v>
      </c>
      <c r="P207">
        <v>1.5200000000000001E-4</v>
      </c>
    </row>
    <row r="208" spans="2:16" x14ac:dyDescent="0.2">
      <c r="B208">
        <v>2.3700000000000001E-3</v>
      </c>
      <c r="C208">
        <v>1.2649000000000001E-2</v>
      </c>
      <c r="D208">
        <v>8.0549999999999997E-2</v>
      </c>
      <c r="E208">
        <v>0.58499100000000004</v>
      </c>
      <c r="F208">
        <v>0.21074300000000001</v>
      </c>
      <c r="G208">
        <v>5.1754000000000001E-2</v>
      </c>
      <c r="H208">
        <v>1.7953E-2</v>
      </c>
      <c r="I208">
        <v>1.7972999999999999E-2</v>
      </c>
      <c r="J208">
        <v>1.0743000000000001E-2</v>
      </c>
      <c r="K208">
        <v>4.5310000000000003E-3</v>
      </c>
      <c r="L208">
        <v>2.7039999999999998E-3</v>
      </c>
      <c r="M208">
        <v>1.5870000000000001E-3</v>
      </c>
      <c r="N208">
        <v>9.2800000000000001E-4</v>
      </c>
      <c r="O208">
        <v>3.4400000000000001E-4</v>
      </c>
      <c r="P208">
        <v>1.8000000000000001E-4</v>
      </c>
    </row>
    <row r="209" spans="2:18" x14ac:dyDescent="0.2">
      <c r="B209">
        <v>2.9060000000000002E-3</v>
      </c>
      <c r="C209">
        <v>6.7964999999999998E-2</v>
      </c>
      <c r="D209">
        <v>9.0430999999999997E-2</v>
      </c>
      <c r="E209">
        <v>0.17937800000000001</v>
      </c>
      <c r="F209">
        <v>0.46820899999999999</v>
      </c>
      <c r="G209">
        <v>0.12509300000000001</v>
      </c>
      <c r="H209">
        <v>2.3737999999999999E-2</v>
      </c>
      <c r="I209">
        <v>1.4167000000000001E-2</v>
      </c>
      <c r="J209">
        <v>1.1353E-2</v>
      </c>
      <c r="K209">
        <v>6.3619999999999996E-3</v>
      </c>
      <c r="L209">
        <v>4.3559999999999996E-3</v>
      </c>
      <c r="M209">
        <v>2.8080000000000002E-3</v>
      </c>
      <c r="N209">
        <v>2.0170000000000001E-3</v>
      </c>
      <c r="O209">
        <v>9.9700000000000006E-4</v>
      </c>
      <c r="P209">
        <v>2.1800000000000001E-4</v>
      </c>
    </row>
    <row r="210" spans="2:18" x14ac:dyDescent="0.2">
      <c r="B210">
        <v>1.0820000000000001E-3</v>
      </c>
      <c r="C210">
        <v>2.3623000000000002E-2</v>
      </c>
      <c r="D210">
        <v>4.5693999999999999E-2</v>
      </c>
      <c r="E210">
        <v>0.22206999999999999</v>
      </c>
      <c r="F210">
        <v>0.25354900000000002</v>
      </c>
      <c r="G210">
        <v>0.33724700000000002</v>
      </c>
      <c r="H210">
        <v>6.9013000000000005E-2</v>
      </c>
      <c r="I210">
        <v>1.8339999999999999E-2</v>
      </c>
      <c r="J210">
        <v>1.2938E-2</v>
      </c>
      <c r="K210">
        <v>8.0669999999999995E-3</v>
      </c>
      <c r="L210">
        <v>3.6600000000000001E-3</v>
      </c>
      <c r="M210">
        <v>1.299E-3</v>
      </c>
      <c r="N210">
        <v>1.5100000000000001E-3</v>
      </c>
      <c r="O210">
        <v>8.61E-4</v>
      </c>
      <c r="P210">
        <v>1.0460000000000001E-3</v>
      </c>
    </row>
    <row r="211" spans="2:18" x14ac:dyDescent="0.2">
      <c r="B211">
        <v>1.377E-3</v>
      </c>
      <c r="C211">
        <v>2.8742E-2</v>
      </c>
      <c r="D211">
        <v>0.198541</v>
      </c>
      <c r="E211">
        <v>6.3409999999999994E-2</v>
      </c>
      <c r="F211">
        <v>0.190469</v>
      </c>
      <c r="G211">
        <v>0.16742599999999999</v>
      </c>
      <c r="H211">
        <v>0.23080999999999999</v>
      </c>
      <c r="I211">
        <v>5.8574000000000001E-2</v>
      </c>
      <c r="J211">
        <v>1.9047999999999999E-2</v>
      </c>
      <c r="K211">
        <v>1.3448999999999999E-2</v>
      </c>
      <c r="L211">
        <v>1.2929E-2</v>
      </c>
      <c r="M211">
        <v>5.5529999999999998E-3</v>
      </c>
      <c r="N211">
        <v>4.9090000000000002E-3</v>
      </c>
      <c r="O211">
        <v>2.088E-3</v>
      </c>
      <c r="P211">
        <v>2.6749999999999999E-3</v>
      </c>
    </row>
    <row r="212" spans="2:18" x14ac:dyDescent="0.2">
      <c r="B212">
        <v>1.5139999999999999E-3</v>
      </c>
      <c r="C212">
        <v>4.2153999999999997E-2</v>
      </c>
      <c r="D212">
        <v>4.5221999999999998E-2</v>
      </c>
      <c r="E212">
        <v>0.36684699999999998</v>
      </c>
      <c r="F212">
        <v>0.10492600000000001</v>
      </c>
      <c r="G212">
        <v>0.18529300000000001</v>
      </c>
      <c r="H212">
        <v>0.108734</v>
      </c>
      <c r="I212">
        <v>0.105004</v>
      </c>
      <c r="J212">
        <v>2.9249000000000001E-2</v>
      </c>
      <c r="K212">
        <v>7.4400000000000004E-3</v>
      </c>
      <c r="L212">
        <v>1.637E-3</v>
      </c>
      <c r="M212">
        <v>1.2639999999999999E-3</v>
      </c>
      <c r="N212">
        <v>1.3200000000000001E-4</v>
      </c>
      <c r="O212">
        <v>5.8299999999999997E-4</v>
      </c>
      <c r="P212">
        <v>0</v>
      </c>
    </row>
    <row r="213" spans="2:18" x14ac:dyDescent="0.2">
      <c r="B213">
        <v>0</v>
      </c>
      <c r="C213">
        <v>1.4352999999999999E-2</v>
      </c>
      <c r="D213">
        <v>8.0902000000000002E-2</v>
      </c>
      <c r="E213">
        <v>5.6279000000000003E-2</v>
      </c>
      <c r="F213">
        <v>0.29985800000000001</v>
      </c>
      <c r="G213">
        <v>0.100715</v>
      </c>
      <c r="H213">
        <v>8.8820999999999997E-2</v>
      </c>
      <c r="I213">
        <v>6.5741999999999995E-2</v>
      </c>
      <c r="J213">
        <v>0.179309</v>
      </c>
      <c r="K213">
        <v>3.9206999999999999E-2</v>
      </c>
      <c r="L213">
        <v>2.8063999999999999E-2</v>
      </c>
      <c r="M213">
        <v>1.5557E-2</v>
      </c>
      <c r="N213">
        <v>2.0974E-2</v>
      </c>
      <c r="O213">
        <v>4.4209999999999996E-3</v>
      </c>
      <c r="P213">
        <v>5.7990000000000003E-3</v>
      </c>
    </row>
    <row r="214" spans="2:18" x14ac:dyDescent="0.2">
      <c r="B214">
        <v>0</v>
      </c>
      <c r="C214">
        <v>4.8669999999999998E-3</v>
      </c>
      <c r="D214">
        <v>0.20707800000000001</v>
      </c>
      <c r="E214">
        <v>0.19230800000000001</v>
      </c>
      <c r="F214">
        <v>0.115004</v>
      </c>
      <c r="G214">
        <v>0.24830199999999999</v>
      </c>
      <c r="H214">
        <v>0.10252699999999999</v>
      </c>
      <c r="I214">
        <v>4.7865999999999999E-2</v>
      </c>
      <c r="J214">
        <v>1.7871999999999999E-2</v>
      </c>
      <c r="K214">
        <v>4.4149000000000001E-2</v>
      </c>
      <c r="L214">
        <v>8.3239999999999998E-3</v>
      </c>
      <c r="M214">
        <v>4.6579999999999998E-3</v>
      </c>
      <c r="N214">
        <v>1.7149999999999999E-3</v>
      </c>
      <c r="O214">
        <v>2.506E-3</v>
      </c>
      <c r="P214">
        <v>2.8249999999999998E-3</v>
      </c>
    </row>
    <row r="215" spans="2:18" x14ac:dyDescent="0.2">
      <c r="B215">
        <v>0</v>
      </c>
      <c r="C215">
        <v>2.6710000000000002E-3</v>
      </c>
      <c r="D215">
        <v>3.0904000000000001E-2</v>
      </c>
      <c r="E215">
        <v>8.3527000000000004E-2</v>
      </c>
      <c r="F215">
        <v>0.25288300000000002</v>
      </c>
      <c r="G215">
        <v>9.3473000000000001E-2</v>
      </c>
      <c r="H215">
        <v>0.32077600000000001</v>
      </c>
      <c r="I215">
        <v>5.3997000000000003E-2</v>
      </c>
      <c r="J215">
        <v>5.8166000000000002E-2</v>
      </c>
      <c r="K215">
        <v>1.8176000000000001E-2</v>
      </c>
      <c r="L215">
        <v>7.2330000000000005E-2</v>
      </c>
      <c r="M215">
        <v>6.1019999999999998E-3</v>
      </c>
      <c r="N215">
        <v>2.235E-3</v>
      </c>
      <c r="O215">
        <v>1.436E-3</v>
      </c>
      <c r="P215">
        <v>3.3249999999999998E-3</v>
      </c>
    </row>
    <row r="216" spans="2:18" x14ac:dyDescent="0.2">
      <c r="B216">
        <v>7.5199999999999996E-4</v>
      </c>
      <c r="C216">
        <v>1.8901000000000001E-2</v>
      </c>
      <c r="D216">
        <v>3.2625000000000001E-2</v>
      </c>
      <c r="E216">
        <v>0.12570799999999999</v>
      </c>
      <c r="F216">
        <v>0.114964</v>
      </c>
      <c r="G216">
        <v>0.27363300000000002</v>
      </c>
      <c r="H216">
        <v>7.4005000000000001E-2</v>
      </c>
      <c r="I216">
        <v>0.21101500000000001</v>
      </c>
      <c r="J216">
        <v>3.7631999999999999E-2</v>
      </c>
      <c r="K216">
        <v>5.8368000000000003E-2</v>
      </c>
      <c r="L216">
        <v>5.1780000000000003E-3</v>
      </c>
      <c r="M216">
        <v>3.4402000000000002E-2</v>
      </c>
      <c r="N216">
        <v>4.8650000000000004E-3</v>
      </c>
      <c r="O216">
        <v>2.6770000000000001E-3</v>
      </c>
      <c r="P216">
        <v>5.2750000000000002E-3</v>
      </c>
    </row>
    <row r="217" spans="2:18" x14ac:dyDescent="0.2">
      <c r="B217">
        <v>389.57391589999997</v>
      </c>
      <c r="C217">
        <v>113171.24649999999</v>
      </c>
      <c r="D217">
        <v>44377.118479999997</v>
      </c>
      <c r="E217">
        <v>88939.243100000007</v>
      </c>
      <c r="F217">
        <v>151831.85810000001</v>
      </c>
      <c r="G217">
        <v>181937.23800000001</v>
      </c>
      <c r="H217">
        <v>509695.98599999998</v>
      </c>
      <c r="I217">
        <v>81478.505999999994</v>
      </c>
      <c r="J217">
        <v>292863.18300000002</v>
      </c>
      <c r="K217">
        <v>29464.685150000001</v>
      </c>
      <c r="L217">
        <v>143946.71580000001</v>
      </c>
      <c r="M217">
        <v>18242.941200000001</v>
      </c>
      <c r="N217">
        <v>88287.566800000001</v>
      </c>
      <c r="O217">
        <v>21837.841260000001</v>
      </c>
      <c r="P217">
        <v>50005.349800000004</v>
      </c>
      <c r="R217" s="1"/>
    </row>
    <row r="218" spans="2:18" x14ac:dyDescent="0.2">
      <c r="B218">
        <v>1963.81709</v>
      </c>
      <c r="C218">
        <v>88216.878400000001</v>
      </c>
      <c r="D218">
        <v>670812.79</v>
      </c>
      <c r="E218">
        <v>130291.32060000001</v>
      </c>
      <c r="F218">
        <v>82898.781499999997</v>
      </c>
      <c r="G218">
        <v>110166.8164</v>
      </c>
      <c r="H218">
        <v>136177.8291</v>
      </c>
      <c r="I218">
        <v>254831.21400000001</v>
      </c>
      <c r="J218">
        <v>102726.46309999999</v>
      </c>
      <c r="K218">
        <v>152502.26300000001</v>
      </c>
      <c r="L218">
        <v>57876.9732</v>
      </c>
      <c r="M218">
        <v>45353.715199999999</v>
      </c>
      <c r="N218">
        <v>13708.38882</v>
      </c>
      <c r="O218">
        <v>43213.481500000002</v>
      </c>
      <c r="P218">
        <v>32332.0707</v>
      </c>
      <c r="R218" s="1"/>
    </row>
    <row r="219" spans="2:18" x14ac:dyDescent="0.2">
      <c r="B219">
        <v>94.552664899999996</v>
      </c>
      <c r="C219">
        <v>6917.3737199999996</v>
      </c>
      <c r="D219">
        <v>243618.641</v>
      </c>
      <c r="E219">
        <v>1144408.8</v>
      </c>
      <c r="F219">
        <v>108022.2205</v>
      </c>
      <c r="G219">
        <v>73939.486699999994</v>
      </c>
      <c r="H219">
        <v>68533.704599999997</v>
      </c>
      <c r="I219">
        <v>53098.612800000003</v>
      </c>
      <c r="J219">
        <v>91647.460399999996</v>
      </c>
      <c r="K219">
        <v>20461.642220000002</v>
      </c>
      <c r="L219">
        <v>35213.789599999996</v>
      </c>
      <c r="M219">
        <v>10862.125679999999</v>
      </c>
      <c r="N219">
        <v>13502.847750000001</v>
      </c>
      <c r="O219">
        <v>7305.2519549999997</v>
      </c>
      <c r="P219">
        <v>16014.064549999999</v>
      </c>
      <c r="R219" s="1"/>
    </row>
    <row r="220" spans="2:18" x14ac:dyDescent="0.2">
      <c r="B220">
        <v>1167.7691219999999</v>
      </c>
      <c r="C220">
        <v>35589.735009999997</v>
      </c>
      <c r="D220">
        <v>58612.068399999996</v>
      </c>
      <c r="E220">
        <v>347405.30900000001</v>
      </c>
      <c r="F220">
        <v>1067224.702</v>
      </c>
      <c r="G220">
        <v>180474.84400000001</v>
      </c>
      <c r="H220">
        <v>57739.999329999999</v>
      </c>
      <c r="I220">
        <v>18728.56551</v>
      </c>
      <c r="J220">
        <v>12367.62112</v>
      </c>
      <c r="K220">
        <v>20247.033800000001</v>
      </c>
      <c r="L220">
        <v>9182.0900899999997</v>
      </c>
      <c r="M220">
        <v>10150.16764</v>
      </c>
      <c r="N220">
        <v>7576.5128100000002</v>
      </c>
      <c r="O220">
        <v>4058.4357359999999</v>
      </c>
      <c r="P220">
        <v>8040.1035760000004</v>
      </c>
      <c r="R220" s="1"/>
    </row>
    <row r="221" spans="2:18" x14ac:dyDescent="0.2">
      <c r="B221">
        <v>0</v>
      </c>
      <c r="C221">
        <v>362.23371859999997</v>
      </c>
      <c r="D221">
        <v>77134.932700000005</v>
      </c>
      <c r="E221">
        <v>148491.08559999999</v>
      </c>
      <c r="F221">
        <v>406831.16</v>
      </c>
      <c r="G221">
        <v>767104.99800000002</v>
      </c>
      <c r="H221">
        <v>121936.992</v>
      </c>
      <c r="I221">
        <v>31977.238099999999</v>
      </c>
      <c r="J221">
        <v>11202.13204</v>
      </c>
      <c r="K221">
        <v>8112.6928539999999</v>
      </c>
      <c r="L221">
        <v>17685.14386</v>
      </c>
      <c r="M221">
        <v>5228.7537659999998</v>
      </c>
      <c r="N221">
        <v>6653.2340999999997</v>
      </c>
      <c r="O221">
        <v>1347.8221269999999</v>
      </c>
      <c r="P221">
        <v>9082.5768860000007</v>
      </c>
      <c r="R221" s="1"/>
    </row>
    <row r="222" spans="2:18" x14ac:dyDescent="0.2">
      <c r="B222">
        <v>0</v>
      </c>
      <c r="C222">
        <v>16705.889149999999</v>
      </c>
      <c r="D222">
        <v>51918.124219999998</v>
      </c>
      <c r="E222">
        <v>82638.434500000003</v>
      </c>
      <c r="F222">
        <v>161493.758</v>
      </c>
      <c r="G222">
        <v>362775.97700000001</v>
      </c>
      <c r="H222">
        <v>481648.022</v>
      </c>
      <c r="I222">
        <v>186012.14199999999</v>
      </c>
      <c r="J222">
        <v>32583.7363</v>
      </c>
      <c r="K222">
        <v>14098.592549999999</v>
      </c>
      <c r="L222">
        <v>8438.5243300000002</v>
      </c>
      <c r="M222">
        <v>8658.3445599999995</v>
      </c>
      <c r="N222">
        <v>4502.9478239999999</v>
      </c>
      <c r="O222">
        <v>5928.2212360000003</v>
      </c>
      <c r="P222">
        <v>5026.0753809999997</v>
      </c>
      <c r="R222" s="1"/>
    </row>
    <row r="223" spans="2:18" x14ac:dyDescent="0.2">
      <c r="B223">
        <v>1642.23371</v>
      </c>
      <c r="C223">
        <v>77851.847500000003</v>
      </c>
      <c r="D223">
        <v>39246.143700000001</v>
      </c>
      <c r="E223">
        <v>107649.4091</v>
      </c>
      <c r="F223">
        <v>472667.19199999998</v>
      </c>
      <c r="G223">
        <v>282593.09000000003</v>
      </c>
      <c r="H223">
        <v>252640.554</v>
      </c>
      <c r="I223">
        <v>200068.83</v>
      </c>
      <c r="J223">
        <v>65432.843800000002</v>
      </c>
      <c r="K223">
        <v>14010.33231</v>
      </c>
      <c r="L223">
        <v>5934.445506</v>
      </c>
      <c r="M223">
        <v>5275.464903</v>
      </c>
      <c r="N223">
        <v>3278.3737759999999</v>
      </c>
      <c r="O223">
        <v>4446.9969879999999</v>
      </c>
      <c r="P223">
        <v>9998.3967979999998</v>
      </c>
      <c r="R223" s="1"/>
    </row>
    <row r="224" spans="2:18" x14ac:dyDescent="0.2">
      <c r="B224">
        <v>220.08511100000001</v>
      </c>
      <c r="C224">
        <v>42328.6639</v>
      </c>
      <c r="D224">
        <v>85616.472800000003</v>
      </c>
      <c r="E224">
        <v>70923.704400000002</v>
      </c>
      <c r="F224">
        <v>154774.05600000001</v>
      </c>
      <c r="G224">
        <v>697028.57700000005</v>
      </c>
      <c r="H224">
        <v>202038.77499999999</v>
      </c>
      <c r="I224">
        <v>130969.68489999999</v>
      </c>
      <c r="J224">
        <v>107502.47870000001</v>
      </c>
      <c r="K224">
        <v>29113.556799999998</v>
      </c>
      <c r="L224">
        <v>6117.2468349999999</v>
      </c>
      <c r="M224">
        <v>6200.0702860000001</v>
      </c>
      <c r="N224">
        <v>2439.1521400000001</v>
      </c>
      <c r="O224">
        <v>3558.8404409999998</v>
      </c>
      <c r="P224">
        <v>5611.3049510000001</v>
      </c>
      <c r="R224" s="1"/>
    </row>
    <row r="225" spans="2:18" x14ac:dyDescent="0.2">
      <c r="B225">
        <v>191.87842599999999</v>
      </c>
      <c r="C225">
        <v>9649.62284</v>
      </c>
      <c r="D225">
        <v>294436.09299999999</v>
      </c>
      <c r="E225">
        <v>224555.033</v>
      </c>
      <c r="F225">
        <v>102324.71980000001</v>
      </c>
      <c r="G225">
        <v>159704.82</v>
      </c>
      <c r="H225">
        <v>470779.56900000002</v>
      </c>
      <c r="I225">
        <v>130685.8799</v>
      </c>
      <c r="J225">
        <v>56328.5386</v>
      </c>
      <c r="K225">
        <v>34117.658100000001</v>
      </c>
      <c r="L225">
        <v>3655.9147149999999</v>
      </c>
      <c r="M225">
        <v>2267.110572</v>
      </c>
      <c r="N225">
        <v>813.7233387</v>
      </c>
      <c r="O225">
        <v>397.37189000000001</v>
      </c>
      <c r="P225">
        <v>1846.686033</v>
      </c>
      <c r="R225" s="1"/>
    </row>
    <row r="226" spans="2:18" x14ac:dyDescent="0.2">
      <c r="B226">
        <v>0</v>
      </c>
      <c r="C226">
        <v>15332.21414</v>
      </c>
      <c r="D226">
        <v>80266.571400000001</v>
      </c>
      <c r="E226">
        <v>425831.83500000002</v>
      </c>
      <c r="F226">
        <v>346974.34899999999</v>
      </c>
      <c r="G226">
        <v>105151.5606</v>
      </c>
      <c r="H226">
        <v>170382.75200000001</v>
      </c>
      <c r="I226">
        <v>357627.32299999997</v>
      </c>
      <c r="J226">
        <v>85956.498900000006</v>
      </c>
      <c r="K226">
        <v>29457.682199999999</v>
      </c>
      <c r="L226">
        <v>22278.072499999998</v>
      </c>
      <c r="M226">
        <v>5336.2218430000003</v>
      </c>
      <c r="N226">
        <v>1340.471937</v>
      </c>
      <c r="O226">
        <v>628.37087789999998</v>
      </c>
      <c r="P226">
        <v>938.37269700000002</v>
      </c>
      <c r="R226" s="1"/>
    </row>
    <row r="227" spans="2:18" x14ac:dyDescent="0.2">
      <c r="B227">
        <v>0</v>
      </c>
      <c r="C227">
        <v>3084.0818570000001</v>
      </c>
      <c r="D227">
        <v>46891.601499999997</v>
      </c>
      <c r="E227">
        <v>154726.845</v>
      </c>
      <c r="F227">
        <v>582562.62899999996</v>
      </c>
      <c r="G227">
        <v>410467.83600000001</v>
      </c>
      <c r="H227">
        <v>135860.79699999999</v>
      </c>
      <c r="I227">
        <v>127004.3253</v>
      </c>
      <c r="J227">
        <v>157299.897</v>
      </c>
      <c r="K227">
        <v>58963.253100000002</v>
      </c>
      <c r="L227">
        <v>34428.2503</v>
      </c>
      <c r="M227">
        <v>15999.852279999999</v>
      </c>
      <c r="N227">
        <v>5423.6446690000002</v>
      </c>
      <c r="O227">
        <v>3709.1052249999998</v>
      </c>
      <c r="P227">
        <v>1982.923133</v>
      </c>
      <c r="R227" s="1"/>
    </row>
    <row r="228" spans="2:18" x14ac:dyDescent="0.2">
      <c r="B228">
        <v>896.24677599999995</v>
      </c>
      <c r="C228">
        <v>46960.366499999996</v>
      </c>
      <c r="D228">
        <v>108614.984</v>
      </c>
      <c r="E228">
        <v>213379.41399999999</v>
      </c>
      <c r="F228">
        <v>287356.30699999997</v>
      </c>
      <c r="G228">
        <v>602274.72</v>
      </c>
      <c r="H228">
        <v>270186.35600000003</v>
      </c>
      <c r="I228">
        <v>100646.4037</v>
      </c>
      <c r="J228">
        <v>86265.325100000002</v>
      </c>
      <c r="K228">
        <v>96759.331000000006</v>
      </c>
      <c r="L228">
        <v>33892.198100000001</v>
      </c>
      <c r="M228">
        <v>15336.596380000001</v>
      </c>
      <c r="N228">
        <v>11015.279280000001</v>
      </c>
      <c r="O228">
        <v>2669.2013710000001</v>
      </c>
      <c r="P228">
        <v>1835.449136</v>
      </c>
      <c r="R228" s="1"/>
    </row>
    <row r="229" spans="2:18" x14ac:dyDescent="0.2">
      <c r="B229">
        <v>0</v>
      </c>
      <c r="C229">
        <v>14109.643770000001</v>
      </c>
      <c r="D229">
        <v>408579.70799999998</v>
      </c>
      <c r="E229">
        <v>323481.978</v>
      </c>
      <c r="F229">
        <v>367205.84399999998</v>
      </c>
      <c r="G229">
        <v>307130.69799999997</v>
      </c>
      <c r="H229">
        <v>331247.14500000002</v>
      </c>
      <c r="I229">
        <v>158767.45000000001</v>
      </c>
      <c r="J229">
        <v>49547.880499999999</v>
      </c>
      <c r="K229">
        <v>38445.472199999997</v>
      </c>
      <c r="L229">
        <v>36120.183100000002</v>
      </c>
      <c r="M229">
        <v>22732.501079999998</v>
      </c>
      <c r="N229">
        <v>6770.8467700000001</v>
      </c>
      <c r="O229">
        <v>3455.5624160000002</v>
      </c>
      <c r="P229">
        <v>3195.1958530000002</v>
      </c>
      <c r="R229" s="1"/>
    </row>
    <row r="230" spans="2:18" x14ac:dyDescent="0.2">
      <c r="B230">
        <v>0</v>
      </c>
      <c r="C230">
        <v>472.74695639999999</v>
      </c>
      <c r="D230">
        <v>90113.139299999995</v>
      </c>
      <c r="E230">
        <v>825409.40300000005</v>
      </c>
      <c r="F230">
        <v>483692.60499999998</v>
      </c>
      <c r="G230">
        <v>238969.49900000001</v>
      </c>
      <c r="H230">
        <v>168482.40299999999</v>
      </c>
      <c r="I230">
        <v>155208.60699999999</v>
      </c>
      <c r="J230">
        <v>63231.432699999998</v>
      </c>
      <c r="K230">
        <v>15501.65921</v>
      </c>
      <c r="L230">
        <v>18560.981510000001</v>
      </c>
      <c r="M230">
        <v>26774.43792</v>
      </c>
      <c r="N230">
        <v>8939.6407569999992</v>
      </c>
      <c r="O230">
        <v>6410.6769320000003</v>
      </c>
      <c r="P230">
        <v>7628.2843789999997</v>
      </c>
      <c r="R230" s="1"/>
    </row>
    <row r="231" spans="2:18" x14ac:dyDescent="0.2">
      <c r="B231">
        <v>0</v>
      </c>
      <c r="C231">
        <v>4141.0527599999996</v>
      </c>
      <c r="D231">
        <v>51083.675199999998</v>
      </c>
      <c r="E231">
        <v>399372.82799999998</v>
      </c>
      <c r="F231">
        <v>859074.43799999997</v>
      </c>
      <c r="G231">
        <v>483457.92099999997</v>
      </c>
      <c r="H231">
        <v>157561.81</v>
      </c>
      <c r="I231">
        <v>68662.805999999997</v>
      </c>
      <c r="J231">
        <v>68321.411699999997</v>
      </c>
      <c r="K231">
        <v>30797.672399999999</v>
      </c>
      <c r="L231">
        <v>9622.5457600000009</v>
      </c>
      <c r="M231">
        <v>8925.6146100000005</v>
      </c>
      <c r="N231">
        <v>3027.0527649999999</v>
      </c>
      <c r="O231">
        <v>2244.0739680000001</v>
      </c>
      <c r="P231">
        <v>2795.475058</v>
      </c>
      <c r="R231" s="1"/>
    </row>
    <row r="232" spans="2:18" x14ac:dyDescent="0.2">
      <c r="B232">
        <v>0</v>
      </c>
      <c r="C232">
        <v>9976.6183189999992</v>
      </c>
      <c r="D232">
        <v>83181.280599999998</v>
      </c>
      <c r="E232">
        <v>293286.82</v>
      </c>
      <c r="F232">
        <v>615345.93900000001</v>
      </c>
      <c r="G232">
        <v>592562.50899999996</v>
      </c>
      <c r="H232">
        <v>283626.99599999998</v>
      </c>
      <c r="I232">
        <v>109860.03509999999</v>
      </c>
      <c r="J232">
        <v>49506.308100000002</v>
      </c>
      <c r="K232">
        <v>40670.168799999999</v>
      </c>
      <c r="L232">
        <v>16990.443380000001</v>
      </c>
      <c r="M232">
        <v>8261.9963549999993</v>
      </c>
      <c r="N232">
        <v>8356.4326149999997</v>
      </c>
      <c r="O232">
        <v>4547.5653460000003</v>
      </c>
      <c r="P232">
        <v>7080.6815200000001</v>
      </c>
      <c r="R232" s="1"/>
    </row>
    <row r="233" spans="2:18" x14ac:dyDescent="0.2">
      <c r="B233">
        <v>1628.5752</v>
      </c>
      <c r="C233">
        <v>16913.692749999998</v>
      </c>
      <c r="D233">
        <v>60498.610200000003</v>
      </c>
      <c r="E233">
        <v>137515.0123</v>
      </c>
      <c r="F233">
        <v>388609.22200000001</v>
      </c>
      <c r="G233">
        <v>508735.359</v>
      </c>
      <c r="H233">
        <v>300146.88199999998</v>
      </c>
      <c r="I233">
        <v>139480.68549999999</v>
      </c>
      <c r="J233">
        <v>47584.317000000003</v>
      </c>
      <c r="K233">
        <v>27418.282899999998</v>
      </c>
      <c r="L233">
        <v>24217.6908</v>
      </c>
      <c r="M233">
        <v>9501.0159299999996</v>
      </c>
      <c r="N233">
        <v>6060.7597599999999</v>
      </c>
      <c r="O233">
        <v>2823.2879050000001</v>
      </c>
      <c r="P233">
        <v>11372.58626</v>
      </c>
      <c r="R233" s="1"/>
    </row>
    <row r="234" spans="2:18" x14ac:dyDescent="0.2">
      <c r="B234">
        <v>0</v>
      </c>
      <c r="C234">
        <v>25887.483100000001</v>
      </c>
      <c r="D234">
        <v>57572.9208</v>
      </c>
      <c r="E234">
        <v>79413.828699999998</v>
      </c>
      <c r="F234">
        <v>148847.77299999999</v>
      </c>
      <c r="G234">
        <v>308393.40299999999</v>
      </c>
      <c r="H234">
        <v>242016.84</v>
      </c>
      <c r="I234">
        <v>149334.43799999999</v>
      </c>
      <c r="J234">
        <v>82517.860499999995</v>
      </c>
      <c r="K234">
        <v>21781.635699999999</v>
      </c>
      <c r="L234">
        <v>18399.44181</v>
      </c>
      <c r="M234">
        <v>13973.05623</v>
      </c>
      <c r="N234">
        <v>8882.4894800000002</v>
      </c>
      <c r="O234">
        <v>2825.0659930000002</v>
      </c>
      <c r="P234">
        <v>12828.15648</v>
      </c>
      <c r="R234" s="1"/>
    </row>
    <row r="235" spans="2:18" x14ac:dyDescent="0.2">
      <c r="B235">
        <v>0</v>
      </c>
      <c r="C235">
        <v>1314.5833439999999</v>
      </c>
      <c r="D235">
        <v>175885.81200000001</v>
      </c>
      <c r="E235">
        <v>199871.24400000001</v>
      </c>
      <c r="F235">
        <v>82354.686100000006</v>
      </c>
      <c r="G235">
        <v>112946.04670000001</v>
      </c>
      <c r="H235">
        <v>123367.32399999999</v>
      </c>
      <c r="I235">
        <v>104017.57580000001</v>
      </c>
      <c r="J235">
        <v>65932.2264</v>
      </c>
      <c r="K235">
        <v>40456.074999999997</v>
      </c>
      <c r="L235">
        <v>23896.423009999999</v>
      </c>
      <c r="M235">
        <v>7607.2103200000001</v>
      </c>
      <c r="N235">
        <v>8195.8337100000008</v>
      </c>
      <c r="O235">
        <v>3332.5536379999999</v>
      </c>
      <c r="P235">
        <v>9010.2202500000003</v>
      </c>
      <c r="R235" s="1"/>
    </row>
    <row r="236" spans="2:18" x14ac:dyDescent="0.2">
      <c r="B236">
        <v>1038.9717209999999</v>
      </c>
      <c r="C236">
        <v>27151.5792</v>
      </c>
      <c r="D236">
        <v>30847.1456</v>
      </c>
      <c r="E236">
        <v>557916.68099999998</v>
      </c>
      <c r="F236">
        <v>220633.75700000001</v>
      </c>
      <c r="G236">
        <v>55007.150900000001</v>
      </c>
      <c r="H236">
        <v>42454.515700000004</v>
      </c>
      <c r="I236">
        <v>56572.318099999997</v>
      </c>
      <c r="J236">
        <v>52871.3344</v>
      </c>
      <c r="K236">
        <v>31764.1322</v>
      </c>
      <c r="L236">
        <v>15999.889300000001</v>
      </c>
      <c r="M236">
        <v>8793.9052900000006</v>
      </c>
      <c r="N236">
        <v>6228.4965099999999</v>
      </c>
      <c r="O236">
        <v>4729.51278</v>
      </c>
      <c r="P236">
        <v>5530.0340500000002</v>
      </c>
      <c r="R236" s="1"/>
    </row>
    <row r="237" spans="2:18" x14ac:dyDescent="0.2">
      <c r="B237">
        <v>439.069909</v>
      </c>
      <c r="C237">
        <v>11410.41346</v>
      </c>
      <c r="D237">
        <v>192811.109</v>
      </c>
      <c r="E237">
        <v>115606.25109999999</v>
      </c>
      <c r="F237">
        <v>809474.86499999999</v>
      </c>
      <c r="G237">
        <v>284361.95400000003</v>
      </c>
      <c r="H237">
        <v>64084.642800000001</v>
      </c>
      <c r="I237">
        <v>37701.133500000004</v>
      </c>
      <c r="J237">
        <v>38348.106899999999</v>
      </c>
      <c r="K237">
        <v>40244.483399999997</v>
      </c>
      <c r="L237">
        <v>25274.387999999999</v>
      </c>
      <c r="M237">
        <v>12844.81351</v>
      </c>
      <c r="N237">
        <v>1822.8192959999999</v>
      </c>
      <c r="O237">
        <v>4088.8815199999999</v>
      </c>
      <c r="P237">
        <v>4234.6008060000004</v>
      </c>
      <c r="R237" s="1"/>
    </row>
    <row r="238" spans="2:18" x14ac:dyDescent="0.2">
      <c r="B238">
        <v>0</v>
      </c>
      <c r="C238">
        <v>23705.4107</v>
      </c>
      <c r="D238">
        <v>117842.83839999999</v>
      </c>
      <c r="E238">
        <v>943811.88399999996</v>
      </c>
      <c r="F238">
        <v>173671.16200000001</v>
      </c>
      <c r="G238">
        <v>433067.10100000002</v>
      </c>
      <c r="H238">
        <v>139900.66</v>
      </c>
      <c r="I238">
        <v>36952.281300000002</v>
      </c>
      <c r="J238">
        <v>17622.73171</v>
      </c>
      <c r="K238">
        <v>14680.59296</v>
      </c>
      <c r="L238">
        <v>16212.08037</v>
      </c>
      <c r="M238">
        <v>13833.84497</v>
      </c>
      <c r="N238">
        <v>7795.157365</v>
      </c>
      <c r="O238">
        <v>5916.0052589999996</v>
      </c>
      <c r="P238">
        <v>3021.4043219999999</v>
      </c>
      <c r="R238" s="1"/>
    </row>
    <row r="239" spans="2:18" x14ac:dyDescent="0.2">
      <c r="B239">
        <v>1747.780352</v>
      </c>
      <c r="C239">
        <v>824.48852820000002</v>
      </c>
      <c r="D239">
        <v>65324.891100000001</v>
      </c>
      <c r="E239">
        <v>342119.48</v>
      </c>
      <c r="F239">
        <v>955524.16</v>
      </c>
      <c r="G239">
        <v>195194.90400000001</v>
      </c>
      <c r="H239">
        <v>155881.12899999999</v>
      </c>
      <c r="I239">
        <v>69052.363800000006</v>
      </c>
      <c r="J239">
        <v>20085.8442</v>
      </c>
      <c r="K239">
        <v>13334.205529999999</v>
      </c>
      <c r="L239">
        <v>12521.419760000001</v>
      </c>
      <c r="M239">
        <v>11956.74358</v>
      </c>
      <c r="N239">
        <v>7948.4098800000002</v>
      </c>
      <c r="O239">
        <v>4855.1087630000002</v>
      </c>
      <c r="P239">
        <v>5556.1290019999997</v>
      </c>
      <c r="R239" s="1"/>
    </row>
    <row r="240" spans="2:18" x14ac:dyDescent="0.2">
      <c r="B240">
        <v>0</v>
      </c>
      <c r="C240">
        <v>39591.368799999997</v>
      </c>
      <c r="D240">
        <v>31441.2997</v>
      </c>
      <c r="E240">
        <v>168628.579</v>
      </c>
      <c r="F240">
        <v>397383.81699999998</v>
      </c>
      <c r="G240">
        <v>752245.70799999998</v>
      </c>
      <c r="H240">
        <v>210304.18900000001</v>
      </c>
      <c r="I240">
        <v>86346.612599999993</v>
      </c>
      <c r="J240">
        <v>29153.561099999999</v>
      </c>
      <c r="K240">
        <v>9015.7759100000003</v>
      </c>
      <c r="L240">
        <v>4631.8991589999996</v>
      </c>
      <c r="M240">
        <v>4743.5653650000004</v>
      </c>
      <c r="N240">
        <v>4481.7163170000003</v>
      </c>
      <c r="O240">
        <v>2911.4349900000002</v>
      </c>
      <c r="P240">
        <v>6138.4556300000004</v>
      </c>
      <c r="R240" s="1"/>
    </row>
    <row r="241" spans="2:39" x14ac:dyDescent="0.2">
      <c r="B241">
        <v>0</v>
      </c>
      <c r="C241">
        <v>15549.9727</v>
      </c>
      <c r="D241">
        <v>631397.08600000001</v>
      </c>
      <c r="E241">
        <v>196844.851</v>
      </c>
      <c r="F241">
        <v>227614.35800000001</v>
      </c>
      <c r="G241">
        <v>384587.55</v>
      </c>
      <c r="H241">
        <v>510512.42300000001</v>
      </c>
      <c r="I241">
        <v>88357.546499999997</v>
      </c>
      <c r="J241">
        <v>42724.362300000001</v>
      </c>
      <c r="K241">
        <v>17374.720990000002</v>
      </c>
      <c r="L241">
        <v>3223.6942199999999</v>
      </c>
      <c r="M241">
        <v>2158.6444339999998</v>
      </c>
      <c r="N241">
        <v>3330.5561309999998</v>
      </c>
      <c r="O241">
        <v>2753.729476</v>
      </c>
      <c r="P241">
        <v>1284.5125410000001</v>
      </c>
      <c r="R241" s="1"/>
    </row>
    <row r="242" spans="2:39" x14ac:dyDescent="0.2">
      <c r="B242">
        <v>0</v>
      </c>
      <c r="C242">
        <v>555.39354200000002</v>
      </c>
      <c r="D242">
        <v>91851.189499999993</v>
      </c>
      <c r="E242">
        <v>1389644.25</v>
      </c>
      <c r="F242">
        <v>159006.375</v>
      </c>
      <c r="G242">
        <v>175711.42300000001</v>
      </c>
      <c r="H242">
        <v>174809.337</v>
      </c>
      <c r="I242">
        <v>222725.31299999999</v>
      </c>
      <c r="J242">
        <v>34996.345699999998</v>
      </c>
      <c r="K242">
        <v>13321.87329</v>
      </c>
      <c r="L242">
        <v>7861.9931310000002</v>
      </c>
      <c r="M242">
        <v>501.04435799999999</v>
      </c>
      <c r="N242">
        <v>1350.8935429999999</v>
      </c>
      <c r="O242">
        <v>754.64116520000005</v>
      </c>
      <c r="P242">
        <v>1042.4854439999999</v>
      </c>
      <c r="R242" s="1"/>
    </row>
    <row r="243" spans="2:39" x14ac:dyDescent="0.2">
      <c r="B243">
        <v>0</v>
      </c>
      <c r="C243">
        <v>1975.88291</v>
      </c>
      <c r="D243">
        <v>29357.662799999998</v>
      </c>
      <c r="E243">
        <v>552331.01300000004</v>
      </c>
      <c r="F243">
        <v>894751.01399999997</v>
      </c>
      <c r="G243">
        <v>212574.43599999999</v>
      </c>
      <c r="H243">
        <v>148293.98199999999</v>
      </c>
      <c r="I243">
        <v>122884.43399999999</v>
      </c>
      <c r="J243">
        <v>97040.3217</v>
      </c>
      <c r="K243">
        <v>21464.13063</v>
      </c>
      <c r="L243">
        <v>7863.5069400000002</v>
      </c>
      <c r="M243">
        <v>6297.6245760000002</v>
      </c>
      <c r="N243">
        <v>506.30147399999998</v>
      </c>
      <c r="O243">
        <v>238.8338914</v>
      </c>
      <c r="P243">
        <v>138.70700429999999</v>
      </c>
      <c r="R243" s="1"/>
    </row>
    <row r="244" spans="2:39" x14ac:dyDescent="0.2">
      <c r="B244">
        <v>0</v>
      </c>
      <c r="C244">
        <v>1391.5304369999999</v>
      </c>
      <c r="D244">
        <v>13793.76247</v>
      </c>
      <c r="E244">
        <v>114102.1335</v>
      </c>
      <c r="F244">
        <v>1216661.6200000001</v>
      </c>
      <c r="G244">
        <v>504015.00799999997</v>
      </c>
      <c r="H244">
        <v>105508.2663</v>
      </c>
      <c r="I244">
        <v>82175.214300000007</v>
      </c>
      <c r="J244">
        <v>60892.036</v>
      </c>
      <c r="K244">
        <v>26593.484899999999</v>
      </c>
      <c r="L244">
        <v>4188.2365600000003</v>
      </c>
      <c r="M244">
        <v>1215.619512</v>
      </c>
      <c r="N244">
        <v>331.57811500000003</v>
      </c>
      <c r="O244">
        <v>662.57118100000002</v>
      </c>
      <c r="P244">
        <v>461.25869999999998</v>
      </c>
      <c r="R244" s="1"/>
    </row>
    <row r="245" spans="2:39" x14ac:dyDescent="0.2">
      <c r="B245" t="s">
        <v>33</v>
      </c>
    </row>
    <row r="246" spans="2:39" x14ac:dyDescent="0.2">
      <c r="B246">
        <v>3946.7302009999999</v>
      </c>
      <c r="C246">
        <v>9398.0279620000001</v>
      </c>
      <c r="D246">
        <v>6886.3133749999997</v>
      </c>
      <c r="E246">
        <v>7993.1257089999999</v>
      </c>
      <c r="F246">
        <v>7276.2895980000003</v>
      </c>
      <c r="G246">
        <v>7694.9801120000002</v>
      </c>
      <c r="H246">
        <v>11784.178959999999</v>
      </c>
      <c r="I246">
        <v>10745.152539999999</v>
      </c>
      <c r="J246">
        <v>11815.603580000001</v>
      </c>
      <c r="K246">
        <v>7476.221372</v>
      </c>
      <c r="L246">
        <v>6628.9942700000001</v>
      </c>
      <c r="M246">
        <v>7967.1194690000002</v>
      </c>
      <c r="N246">
        <v>7513.4154049999997</v>
      </c>
      <c r="O246">
        <v>7258.1281730000001</v>
      </c>
      <c r="P246">
        <v>4268.5450000000001</v>
      </c>
      <c r="Q246">
        <v>4849.8158530000001</v>
      </c>
      <c r="R246">
        <v>3586.7858209999999</v>
      </c>
      <c r="S246">
        <v>5932.0121140000001</v>
      </c>
      <c r="T246">
        <v>7747.3483640000004</v>
      </c>
      <c r="U246">
        <v>6168.4106689999999</v>
      </c>
      <c r="V246">
        <v>6878.6936459999997</v>
      </c>
      <c r="W246">
        <v>12159.71235</v>
      </c>
      <c r="X246">
        <v>5866.0258979999999</v>
      </c>
      <c r="Y246">
        <v>7272.7645350000003</v>
      </c>
      <c r="Z246">
        <v>4251.3721189999997</v>
      </c>
      <c r="AA246">
        <v>6835.1968649999999</v>
      </c>
      <c r="AB246">
        <v>4830.8935309999997</v>
      </c>
      <c r="AC246">
        <v>2888.2058959999999</v>
      </c>
      <c r="AD246">
        <v>5328.9156810000004</v>
      </c>
      <c r="AE246">
        <v>4485.0667169999997</v>
      </c>
      <c r="AF246">
        <v>5076.4690270000001</v>
      </c>
      <c r="AG246">
        <v>6475.2214260000001</v>
      </c>
      <c r="AH246">
        <v>12007.99704</v>
      </c>
      <c r="AI246">
        <v>10857.08056</v>
      </c>
      <c r="AJ246">
        <v>9539.4236669999991</v>
      </c>
      <c r="AK246">
        <v>8968.2097830000002</v>
      </c>
      <c r="AL246">
        <v>5823.4558189999998</v>
      </c>
      <c r="AM246">
        <v>9511.7023950000003</v>
      </c>
    </row>
    <row r="247" spans="2:39" x14ac:dyDescent="0.2">
      <c r="B247" t="s">
        <v>34</v>
      </c>
    </row>
    <row r="248" spans="2:39" x14ac:dyDescent="0.2">
      <c r="B248">
        <v>307.074457</v>
      </c>
      <c r="C248">
        <v>638.15561360000004</v>
      </c>
      <c r="D248">
        <v>505.92699879999998</v>
      </c>
      <c r="E248">
        <v>631.32237599999996</v>
      </c>
      <c r="F248">
        <v>556.13930110000001</v>
      </c>
      <c r="G248">
        <v>638.5203338</v>
      </c>
      <c r="H248">
        <v>1065.4265780000001</v>
      </c>
      <c r="I248">
        <v>809.84864200000004</v>
      </c>
      <c r="J248">
        <v>1089.2741370000001</v>
      </c>
      <c r="K248">
        <v>546.42221410000002</v>
      </c>
      <c r="L248">
        <v>480.8346919</v>
      </c>
      <c r="M248">
        <v>533.34094249999998</v>
      </c>
      <c r="N248">
        <v>545.68020079999997</v>
      </c>
      <c r="O248">
        <v>620.53362830000003</v>
      </c>
      <c r="P248">
        <v>286.6264516</v>
      </c>
      <c r="Q248">
        <v>335.36170729999998</v>
      </c>
      <c r="R248">
        <v>237.4000872</v>
      </c>
      <c r="S248">
        <v>492.85686099999998</v>
      </c>
      <c r="T248">
        <v>606.18850980000002</v>
      </c>
      <c r="U248">
        <v>446.821372</v>
      </c>
      <c r="V248">
        <v>425.91551550000003</v>
      </c>
      <c r="W248">
        <v>932.79017250000004</v>
      </c>
      <c r="X248">
        <v>407.47188879999999</v>
      </c>
      <c r="Y248">
        <v>542.34051460000001</v>
      </c>
      <c r="Z248">
        <v>308.46919079999998</v>
      </c>
      <c r="AA248">
        <v>612.58316030000003</v>
      </c>
      <c r="AB248">
        <v>449.43826460000002</v>
      </c>
      <c r="AC248">
        <v>262.32794280000002</v>
      </c>
      <c r="AD248">
        <v>467.87130300000001</v>
      </c>
      <c r="AE248">
        <v>334.65105440000002</v>
      </c>
      <c r="AF248">
        <v>358.01709829999999</v>
      </c>
      <c r="AG248">
        <v>458.20188769999999</v>
      </c>
      <c r="AH248">
        <v>737.66484690000004</v>
      </c>
      <c r="AI248">
        <v>693.88479289999998</v>
      </c>
      <c r="AJ248">
        <v>803.39130469999998</v>
      </c>
      <c r="AK248">
        <v>497.52167250000002</v>
      </c>
      <c r="AL248">
        <v>408.10086630000001</v>
      </c>
      <c r="AM248">
        <v>522.98602289999997</v>
      </c>
    </row>
    <row r="249" spans="2:39" x14ac:dyDescent="0.2">
      <c r="B249" t="s">
        <v>35</v>
      </c>
    </row>
    <row r="250" spans="2:39" x14ac:dyDescent="0.2">
      <c r="B250">
        <v>3.1871223999999997E-2</v>
      </c>
      <c r="C250">
        <v>7.5186374E-2</v>
      </c>
      <c r="D250">
        <v>0.166587607</v>
      </c>
      <c r="E250">
        <v>0.34923397</v>
      </c>
      <c r="F250">
        <v>0.42870269999999999</v>
      </c>
      <c r="G250">
        <v>0.66635591900000002</v>
      </c>
      <c r="H250">
        <v>1.0232397929999999</v>
      </c>
      <c r="I250">
        <v>1.1244510560000001</v>
      </c>
      <c r="J250">
        <v>1.2024591099999999</v>
      </c>
      <c r="K250">
        <v>1.378245484</v>
      </c>
      <c r="L250">
        <v>1.5882505650000001</v>
      </c>
      <c r="M250">
        <v>1.6256944149999999</v>
      </c>
      <c r="N250">
        <v>1.8809594569999999</v>
      </c>
      <c r="O250">
        <v>1.8016841139999999</v>
      </c>
      <c r="P250">
        <v>2.6676210679999999</v>
      </c>
    </row>
    <row r="251" spans="2:39" x14ac:dyDescent="0.2">
      <c r="B251">
        <v>1.7393809E-2</v>
      </c>
      <c r="C251">
        <v>0.141313627</v>
      </c>
      <c r="D251">
        <v>0.239721404</v>
      </c>
      <c r="E251">
        <v>0.36015736999999998</v>
      </c>
      <c r="F251">
        <v>0.49305377099999997</v>
      </c>
      <c r="G251">
        <v>0.57769222600000003</v>
      </c>
      <c r="H251">
        <v>0.72739900999999996</v>
      </c>
      <c r="I251">
        <v>1.074181367</v>
      </c>
      <c r="J251">
        <v>1.125758789</v>
      </c>
      <c r="K251">
        <v>1.0202841309999999</v>
      </c>
      <c r="L251">
        <v>1.1209487629999999</v>
      </c>
      <c r="M251">
        <v>1.1300932930000001</v>
      </c>
      <c r="N251">
        <v>1.5578007229999999</v>
      </c>
      <c r="O251">
        <v>1.114661624</v>
      </c>
      <c r="P251">
        <v>1.936216556</v>
      </c>
    </row>
    <row r="252" spans="2:39" x14ac:dyDescent="0.2">
      <c r="B252">
        <v>1.4057076E-2</v>
      </c>
      <c r="C252">
        <v>7.2449457999999994E-2</v>
      </c>
      <c r="D252">
        <v>0.26355360999999999</v>
      </c>
      <c r="E252">
        <v>0.35903175500000001</v>
      </c>
      <c r="F252">
        <v>0.48275256100000002</v>
      </c>
      <c r="G252">
        <v>0.61694215399999996</v>
      </c>
      <c r="H252">
        <v>0.75749394599999997</v>
      </c>
      <c r="I252">
        <v>1.0179037520000001</v>
      </c>
      <c r="J252">
        <v>1.220207676</v>
      </c>
      <c r="K252">
        <v>1.406610382</v>
      </c>
      <c r="L252">
        <v>1.5275826969999999</v>
      </c>
      <c r="M252">
        <v>1.688724696</v>
      </c>
      <c r="N252">
        <v>1.345476653</v>
      </c>
      <c r="O252">
        <v>1.4676988310000001</v>
      </c>
      <c r="P252">
        <v>2.0786438180000002</v>
      </c>
    </row>
    <row r="253" spans="2:39" x14ac:dyDescent="0.2">
      <c r="B253">
        <v>1.3549291E-2</v>
      </c>
      <c r="C253">
        <v>0.104355437</v>
      </c>
      <c r="D253">
        <v>0.26448149700000001</v>
      </c>
      <c r="E253">
        <v>0.41023156799999999</v>
      </c>
      <c r="F253">
        <v>0.51415543600000002</v>
      </c>
      <c r="G253">
        <v>0.64864282900000003</v>
      </c>
      <c r="H253">
        <v>0.78391951900000001</v>
      </c>
      <c r="I253">
        <v>0.92629028800000002</v>
      </c>
      <c r="J253">
        <v>1.428378741</v>
      </c>
      <c r="K253">
        <v>1.1324103240000001</v>
      </c>
      <c r="L253">
        <v>1.297617453</v>
      </c>
      <c r="M253">
        <v>1.7270401609999999</v>
      </c>
      <c r="N253">
        <v>1.6286851440000001</v>
      </c>
      <c r="O253">
        <v>1.613653</v>
      </c>
      <c r="P253">
        <v>2.5696856060000002</v>
      </c>
    </row>
    <row r="254" spans="2:39" x14ac:dyDescent="0.2">
      <c r="B254">
        <v>1.1730163E-2</v>
      </c>
      <c r="C254">
        <v>0.101955014</v>
      </c>
      <c r="D254">
        <v>0.18315827800000001</v>
      </c>
      <c r="E254">
        <v>0.35644832700000001</v>
      </c>
      <c r="F254">
        <v>0.461883773</v>
      </c>
      <c r="G254">
        <v>0.63826713999999996</v>
      </c>
      <c r="H254">
        <v>0.71793926399999997</v>
      </c>
      <c r="I254">
        <v>0.85061933599999995</v>
      </c>
      <c r="J254">
        <v>1.0120583830000001</v>
      </c>
      <c r="K254">
        <v>1.2912231940000001</v>
      </c>
      <c r="L254">
        <v>1.3223799810000001</v>
      </c>
      <c r="M254">
        <v>1.1485664499999999</v>
      </c>
      <c r="N254">
        <v>2.2949785739999999</v>
      </c>
      <c r="O254">
        <v>2.1651018020000001</v>
      </c>
      <c r="P254">
        <v>2.4223317629999999</v>
      </c>
    </row>
    <row r="255" spans="2:39" x14ac:dyDescent="0.2">
      <c r="B255">
        <v>1.7441664999999999E-2</v>
      </c>
      <c r="C255">
        <v>0.109681581</v>
      </c>
      <c r="D255">
        <v>0.26237806499999999</v>
      </c>
      <c r="E255">
        <v>0.35354503300000001</v>
      </c>
      <c r="F255">
        <v>0.43188498400000003</v>
      </c>
      <c r="G255">
        <v>0.52504425700000001</v>
      </c>
      <c r="H255">
        <v>0.70514499799999997</v>
      </c>
      <c r="I255">
        <v>0.79547769300000004</v>
      </c>
      <c r="J255">
        <v>0.89593169500000003</v>
      </c>
      <c r="K255">
        <v>1.0049156990000001</v>
      </c>
      <c r="L255">
        <v>1.1979873350000001</v>
      </c>
      <c r="M255">
        <v>1.3999256659999999</v>
      </c>
      <c r="N255">
        <v>1.740252167</v>
      </c>
      <c r="O255">
        <v>2.020298146</v>
      </c>
      <c r="P255">
        <v>2.27497792</v>
      </c>
    </row>
    <row r="256" spans="2:39" x14ac:dyDescent="0.2">
      <c r="B256">
        <v>1.8388785000000001E-2</v>
      </c>
      <c r="C256">
        <v>0.108357895</v>
      </c>
      <c r="D256">
        <v>0.29606227499999999</v>
      </c>
      <c r="E256">
        <v>0.35541288399999998</v>
      </c>
      <c r="F256">
        <v>0.45730195699999998</v>
      </c>
      <c r="G256">
        <v>0.520529774</v>
      </c>
      <c r="H256">
        <v>0.60078660100000003</v>
      </c>
      <c r="I256">
        <v>0.75443753999999996</v>
      </c>
      <c r="J256">
        <v>0.85129529800000003</v>
      </c>
      <c r="K256">
        <v>1.001504087</v>
      </c>
      <c r="L256">
        <v>1.2032022170000001</v>
      </c>
      <c r="M256">
        <v>1.2163605500000001</v>
      </c>
      <c r="N256">
        <v>1.7121881990000001</v>
      </c>
      <c r="O256">
        <v>0.95198619100000004</v>
      </c>
      <c r="P256">
        <v>1.801976816</v>
      </c>
    </row>
    <row r="257" spans="2:16" x14ac:dyDescent="0.2">
      <c r="B257">
        <v>1.5641812000000001E-2</v>
      </c>
      <c r="C257">
        <v>9.1536768000000004E-2</v>
      </c>
      <c r="D257">
        <v>0.167784923</v>
      </c>
      <c r="E257">
        <v>0.38474921899999998</v>
      </c>
      <c r="F257">
        <v>0.454824642</v>
      </c>
      <c r="G257">
        <v>0.52882167800000002</v>
      </c>
      <c r="H257">
        <v>0.628900707</v>
      </c>
      <c r="I257">
        <v>0.67302418799999997</v>
      </c>
      <c r="J257">
        <v>0.92673046699999995</v>
      </c>
      <c r="K257">
        <v>0.92397893499999995</v>
      </c>
      <c r="L257">
        <v>1.0457629500000001</v>
      </c>
      <c r="M257">
        <v>1.078273408</v>
      </c>
      <c r="N257">
        <v>1.1241320939999999</v>
      </c>
      <c r="O257">
        <v>1.186541772</v>
      </c>
      <c r="P257">
        <v>1.2835628160000001</v>
      </c>
    </row>
    <row r="258" spans="2:16" x14ac:dyDescent="0.2">
      <c r="B258">
        <v>1.2647960999999999E-2</v>
      </c>
      <c r="C258">
        <v>0.102228442</v>
      </c>
      <c r="D258">
        <v>0.15341837999999999</v>
      </c>
      <c r="E258">
        <v>0.37792665800000003</v>
      </c>
      <c r="F258">
        <v>0.50455533399999997</v>
      </c>
      <c r="G258">
        <v>0.572293198</v>
      </c>
      <c r="H258">
        <v>0.61219076800000005</v>
      </c>
      <c r="I258">
        <v>0.72265587399999998</v>
      </c>
      <c r="J258">
        <v>0.79441910699999996</v>
      </c>
      <c r="K258">
        <v>1.0492694650000001</v>
      </c>
      <c r="L258">
        <v>1.0792514440000001</v>
      </c>
      <c r="M258">
        <v>1.137158814</v>
      </c>
      <c r="N258">
        <v>1.0807666840000001</v>
      </c>
      <c r="O258">
        <v>1.2870074659999999</v>
      </c>
      <c r="P258">
        <v>1.385933606</v>
      </c>
    </row>
    <row r="259" spans="2:16" x14ac:dyDescent="0.2">
      <c r="B259">
        <v>1.9444449999999999E-2</v>
      </c>
      <c r="C259">
        <v>0.108252507</v>
      </c>
      <c r="D259">
        <v>0.15701651699999999</v>
      </c>
      <c r="E259">
        <v>0.353881787</v>
      </c>
      <c r="F259">
        <v>0.48575519499999997</v>
      </c>
      <c r="G259">
        <v>0.57871130599999998</v>
      </c>
      <c r="H259">
        <v>0.69470567900000002</v>
      </c>
      <c r="I259">
        <v>0.740103132</v>
      </c>
      <c r="J259">
        <v>0.87309790600000003</v>
      </c>
      <c r="K259">
        <v>0.91118884200000005</v>
      </c>
      <c r="L259">
        <v>1.0925086289999999</v>
      </c>
      <c r="M259">
        <v>1.2012279429999999</v>
      </c>
      <c r="N259">
        <v>1.2663826540000001</v>
      </c>
      <c r="O259">
        <v>1.4252342840000001</v>
      </c>
      <c r="P259">
        <v>1.9242116</v>
      </c>
    </row>
    <row r="260" spans="2:16" x14ac:dyDescent="0.2">
      <c r="B260">
        <v>1.4178377000000001E-2</v>
      </c>
      <c r="C260">
        <v>0.11345733</v>
      </c>
      <c r="D260">
        <v>0.28517685700000001</v>
      </c>
      <c r="E260">
        <v>0.370758013</v>
      </c>
      <c r="F260">
        <v>0.51231376500000003</v>
      </c>
      <c r="G260">
        <v>0.62523353999999998</v>
      </c>
      <c r="H260">
        <v>0.78035116100000002</v>
      </c>
      <c r="I260">
        <v>0.84088123599999998</v>
      </c>
      <c r="J260">
        <v>0.89968751000000002</v>
      </c>
      <c r="K260">
        <v>0.99040290900000005</v>
      </c>
      <c r="L260">
        <v>1.1065231019999999</v>
      </c>
      <c r="M260">
        <v>1.259961283</v>
      </c>
      <c r="N260">
        <v>1.392621332</v>
      </c>
      <c r="O260">
        <v>1.3499512300000001</v>
      </c>
      <c r="P260">
        <v>1.3910092110000001</v>
      </c>
    </row>
    <row r="261" spans="2:16" x14ac:dyDescent="0.2">
      <c r="B261">
        <v>1.181974E-2</v>
      </c>
      <c r="C261">
        <v>7.2052891999999993E-2</v>
      </c>
      <c r="D261">
        <v>0.31435380000000002</v>
      </c>
      <c r="E261">
        <v>0.45564548399999999</v>
      </c>
      <c r="F261">
        <v>0.50264043400000002</v>
      </c>
      <c r="G261">
        <v>0.55280904200000003</v>
      </c>
      <c r="H261">
        <v>0.66307988900000003</v>
      </c>
      <c r="I261">
        <v>0.79591579400000001</v>
      </c>
      <c r="J261">
        <v>0.97696612299999996</v>
      </c>
      <c r="K261">
        <v>1.028585635</v>
      </c>
      <c r="L261">
        <v>1.1534796890000001</v>
      </c>
      <c r="M261">
        <v>1.2566516860000001</v>
      </c>
      <c r="N261">
        <v>1.392489946</v>
      </c>
      <c r="O261">
        <v>1.5495757889999999</v>
      </c>
      <c r="P261">
        <v>1.6988021630000001</v>
      </c>
    </row>
    <row r="262" spans="2:16" x14ac:dyDescent="0.2">
      <c r="B262">
        <v>1.4690312000000001E-2</v>
      </c>
      <c r="C262">
        <v>8.6165247E-2</v>
      </c>
      <c r="D262">
        <v>0.22276179500000001</v>
      </c>
      <c r="E262">
        <v>0.47376944700000001</v>
      </c>
      <c r="F262">
        <v>0.57274905700000001</v>
      </c>
      <c r="G262">
        <v>0.63528625500000002</v>
      </c>
      <c r="H262">
        <v>0.716176916</v>
      </c>
      <c r="I262">
        <v>0.97598427799999998</v>
      </c>
      <c r="J262">
        <v>1.171592634</v>
      </c>
      <c r="K262">
        <v>1.128473359</v>
      </c>
      <c r="L262">
        <v>1.2001578470000001</v>
      </c>
      <c r="M262">
        <v>1.3310659389999999</v>
      </c>
      <c r="N262">
        <v>1.4325765669999999</v>
      </c>
      <c r="O262">
        <v>1.5209780900000001</v>
      </c>
      <c r="P262">
        <v>1.6975231159999999</v>
      </c>
    </row>
    <row r="263" spans="2:16" x14ac:dyDescent="0.2">
      <c r="B263">
        <v>1.2636420000000001E-2</v>
      </c>
      <c r="C263">
        <v>8.8343474000000005E-2</v>
      </c>
      <c r="D263">
        <v>0.14500834700000001</v>
      </c>
      <c r="E263">
        <v>0.37956722999999998</v>
      </c>
      <c r="F263">
        <v>0.48612762199999998</v>
      </c>
      <c r="G263">
        <v>0.62769905599999998</v>
      </c>
      <c r="H263">
        <v>0.65399786699999995</v>
      </c>
      <c r="I263">
        <v>0.800626532</v>
      </c>
      <c r="J263">
        <v>0.93876887200000003</v>
      </c>
      <c r="K263">
        <v>1.172408495</v>
      </c>
      <c r="L263">
        <v>1.136099142</v>
      </c>
      <c r="M263">
        <v>1.307531228</v>
      </c>
      <c r="N263">
        <v>1.3531964489999999</v>
      </c>
      <c r="O263">
        <v>1.434052026</v>
      </c>
      <c r="P263">
        <v>1.6832849700000001</v>
      </c>
    </row>
    <row r="264" spans="2:16" x14ac:dyDescent="0.2">
      <c r="B264">
        <v>1.675515E-2</v>
      </c>
      <c r="C264">
        <v>8.0521230999999999E-2</v>
      </c>
      <c r="D264">
        <v>0.14213957999999999</v>
      </c>
      <c r="E264">
        <v>0.33994276899999998</v>
      </c>
      <c r="F264">
        <v>0.50610839500000004</v>
      </c>
      <c r="G264">
        <v>0.59719628000000002</v>
      </c>
      <c r="H264">
        <v>0.73334842899999997</v>
      </c>
      <c r="I264">
        <v>0.81491027599999999</v>
      </c>
      <c r="J264">
        <v>0.97211799200000004</v>
      </c>
      <c r="K264">
        <v>1.0587134579999999</v>
      </c>
      <c r="L264">
        <v>1.2987063409999999</v>
      </c>
      <c r="M264">
        <v>1.392877301</v>
      </c>
      <c r="N264">
        <v>1.4374407039999999</v>
      </c>
      <c r="O264">
        <v>1.5483713830000001</v>
      </c>
      <c r="P264">
        <v>1.658696089</v>
      </c>
    </row>
    <row r="265" spans="2:16" x14ac:dyDescent="0.2">
      <c r="B265">
        <v>1.6234994999999999E-2</v>
      </c>
      <c r="C265">
        <v>5.3126079E-2</v>
      </c>
      <c r="D265">
        <v>0.18090780200000001</v>
      </c>
      <c r="E265">
        <v>0.36328644599999999</v>
      </c>
      <c r="F265">
        <v>0.43873258199999998</v>
      </c>
      <c r="G265">
        <v>0.59093821400000002</v>
      </c>
      <c r="H265">
        <v>0.70713347999999998</v>
      </c>
      <c r="I265">
        <v>0.80563947999999996</v>
      </c>
      <c r="J265">
        <v>0.97436451499999999</v>
      </c>
      <c r="K265">
        <v>1.0231329849999999</v>
      </c>
      <c r="L265">
        <v>1.1627783840000001</v>
      </c>
      <c r="M265">
        <v>1.3113745450000001</v>
      </c>
      <c r="N265">
        <v>1.289256942</v>
      </c>
      <c r="O265">
        <v>1.4735616149999999</v>
      </c>
      <c r="P265">
        <v>1.5975332900000001</v>
      </c>
    </row>
    <row r="266" spans="2:16" x14ac:dyDescent="0.2">
      <c r="B266">
        <v>1.6341089999999999E-2</v>
      </c>
      <c r="C266">
        <v>6.9673230000000003E-2</v>
      </c>
      <c r="D266">
        <v>0.17331254400000001</v>
      </c>
      <c r="E266">
        <v>0.33361396999999998</v>
      </c>
      <c r="F266">
        <v>0.474169907</v>
      </c>
      <c r="G266">
        <v>0.52284378799999998</v>
      </c>
      <c r="H266">
        <v>0.69763647699999998</v>
      </c>
      <c r="I266">
        <v>0.83697778599999995</v>
      </c>
      <c r="J266">
        <v>0.92466589700000001</v>
      </c>
      <c r="K266">
        <v>0.99730997899999996</v>
      </c>
      <c r="L266">
        <v>1.081261163</v>
      </c>
      <c r="M266">
        <v>1.3589684420000001</v>
      </c>
      <c r="N266">
        <v>1.3568359219999999</v>
      </c>
      <c r="O266">
        <v>1.7496528280000001</v>
      </c>
      <c r="P266">
        <v>1.804330521</v>
      </c>
    </row>
    <row r="267" spans="2:16" x14ac:dyDescent="0.2">
      <c r="B267">
        <v>1.4215979E-2</v>
      </c>
      <c r="C267">
        <v>7.9683910999999996E-2</v>
      </c>
      <c r="D267">
        <v>0.210104861</v>
      </c>
      <c r="E267">
        <v>0.35596174400000002</v>
      </c>
      <c r="F267">
        <v>0.42216261399999999</v>
      </c>
      <c r="G267">
        <v>0.56013384799999999</v>
      </c>
      <c r="H267">
        <v>0.63470303400000005</v>
      </c>
      <c r="I267">
        <v>0.77620786900000005</v>
      </c>
      <c r="J267">
        <v>0.98498337599999997</v>
      </c>
      <c r="K267">
        <v>1.0143998789999999</v>
      </c>
      <c r="L267">
        <v>1.1158928530000001</v>
      </c>
      <c r="M267">
        <v>1.2021979679999999</v>
      </c>
      <c r="N267">
        <v>1.6242471140000001</v>
      </c>
      <c r="O267">
        <v>1.757321124</v>
      </c>
      <c r="P267">
        <v>1.924403445</v>
      </c>
    </row>
    <row r="268" spans="2:16" x14ac:dyDescent="0.2">
      <c r="B268">
        <v>1.046947E-2</v>
      </c>
      <c r="C268">
        <v>6.2744664000000006E-2</v>
      </c>
      <c r="D268">
        <v>0.22772758800000001</v>
      </c>
      <c r="E268">
        <v>0.37581599900000001</v>
      </c>
      <c r="F268">
        <v>0.455799915</v>
      </c>
      <c r="G268">
        <v>0.529620274</v>
      </c>
      <c r="H268">
        <v>0.64950131</v>
      </c>
      <c r="I268">
        <v>0.70926666199999999</v>
      </c>
      <c r="J268">
        <v>0.78163840100000004</v>
      </c>
      <c r="K268">
        <v>0.95588888900000002</v>
      </c>
      <c r="L268">
        <v>1.159851891</v>
      </c>
      <c r="M268">
        <v>1.2118844209999999</v>
      </c>
      <c r="N268">
        <v>1.342467796</v>
      </c>
      <c r="O268">
        <v>1.500344774</v>
      </c>
      <c r="P268">
        <v>1.867669201</v>
      </c>
    </row>
    <row r="269" spans="2:16" x14ac:dyDescent="0.2">
      <c r="B269">
        <v>1.6224849E-2</v>
      </c>
      <c r="C269">
        <v>6.8509006999999997E-2</v>
      </c>
      <c r="D269">
        <v>0.16943232499999999</v>
      </c>
      <c r="E269">
        <v>0.37373242299999998</v>
      </c>
      <c r="F269">
        <v>0.50546908099999999</v>
      </c>
      <c r="G269">
        <v>0.60139863500000001</v>
      </c>
      <c r="H269">
        <v>0.67371859599999995</v>
      </c>
      <c r="I269">
        <v>0.77088591299999998</v>
      </c>
      <c r="J269">
        <v>0.85694610199999999</v>
      </c>
      <c r="K269">
        <v>0.91080104900000003</v>
      </c>
      <c r="L269">
        <v>1.0992693920000001</v>
      </c>
      <c r="M269">
        <v>1.206626054</v>
      </c>
      <c r="N269">
        <v>1.4121402789999999</v>
      </c>
      <c r="O269">
        <v>1.3963715590000001</v>
      </c>
      <c r="P269">
        <v>1.6879326910000001</v>
      </c>
    </row>
    <row r="270" spans="2:16" x14ac:dyDescent="0.2">
      <c r="B270">
        <v>1.1467951000000001E-2</v>
      </c>
      <c r="C270">
        <v>9.7455911000000006E-2</v>
      </c>
      <c r="D270">
        <v>0.25180150899999998</v>
      </c>
      <c r="E270">
        <v>0.38973569299999999</v>
      </c>
      <c r="F270">
        <v>0.53583778100000001</v>
      </c>
      <c r="G270">
        <v>0.64987697899999997</v>
      </c>
      <c r="H270">
        <v>0.677512373</v>
      </c>
      <c r="I270">
        <v>0.80759445500000004</v>
      </c>
      <c r="J270">
        <v>0.890925301</v>
      </c>
      <c r="K270">
        <v>0.92839508800000003</v>
      </c>
      <c r="L270">
        <v>0.93862707700000003</v>
      </c>
      <c r="M270">
        <v>1.0966485690000001</v>
      </c>
      <c r="N270">
        <v>1.1892731889999999</v>
      </c>
      <c r="O270">
        <v>1.3698550460000001</v>
      </c>
      <c r="P270">
        <v>1.8346932629999999</v>
      </c>
    </row>
    <row r="271" spans="2:16" x14ac:dyDescent="0.2">
      <c r="B271">
        <v>2.0553808999999999E-2</v>
      </c>
      <c r="C271">
        <v>0.106301254</v>
      </c>
      <c r="D271">
        <v>0.33446985200000001</v>
      </c>
      <c r="E271">
        <v>0.43665853599999999</v>
      </c>
      <c r="F271">
        <v>0.56704299899999999</v>
      </c>
      <c r="G271">
        <v>0.67068677499999996</v>
      </c>
      <c r="H271">
        <v>0.72894476600000002</v>
      </c>
      <c r="I271">
        <v>0.83254119100000001</v>
      </c>
      <c r="J271">
        <v>0.88874520099999998</v>
      </c>
      <c r="K271">
        <v>0.95683282999999997</v>
      </c>
      <c r="L271">
        <v>0.96678382699999998</v>
      </c>
      <c r="M271">
        <v>1.02091255</v>
      </c>
      <c r="N271">
        <v>1.0286746920000001</v>
      </c>
      <c r="O271">
        <v>1.131539753</v>
      </c>
      <c r="P271">
        <v>1.1844007700000001</v>
      </c>
    </row>
    <row r="272" spans="2:16" x14ac:dyDescent="0.2">
      <c r="B272">
        <v>1.9404380999999998E-2</v>
      </c>
      <c r="C272">
        <v>9.9154638000000003E-2</v>
      </c>
      <c r="D272">
        <v>0.296793682</v>
      </c>
      <c r="E272">
        <v>0.48085143400000002</v>
      </c>
      <c r="F272">
        <v>0.556113729</v>
      </c>
      <c r="G272">
        <v>0.67985446599999999</v>
      </c>
      <c r="H272">
        <v>0.75633198999999995</v>
      </c>
      <c r="I272">
        <v>0.79066412600000002</v>
      </c>
      <c r="J272">
        <v>0.94166745699999999</v>
      </c>
      <c r="K272">
        <v>0.951345581</v>
      </c>
      <c r="L272">
        <v>1.0379654169999999</v>
      </c>
      <c r="M272">
        <v>1.048269946</v>
      </c>
      <c r="N272">
        <v>1.1232997499999999</v>
      </c>
      <c r="O272">
        <v>1.3427557880000001</v>
      </c>
      <c r="P272">
        <v>1.4376326960000001</v>
      </c>
    </row>
    <row r="273" spans="2:16" x14ac:dyDescent="0.2">
      <c r="B273">
        <v>1.8445775000000001E-2</v>
      </c>
      <c r="C273">
        <v>7.8518394000000005E-2</v>
      </c>
      <c r="D273">
        <v>0.21969688000000001</v>
      </c>
      <c r="E273">
        <v>0.40371159499999998</v>
      </c>
      <c r="F273">
        <v>0.52815863299999999</v>
      </c>
      <c r="G273">
        <v>0.60466244400000002</v>
      </c>
      <c r="H273">
        <v>0.70215390499999997</v>
      </c>
      <c r="I273">
        <v>0.80104129800000001</v>
      </c>
      <c r="J273">
        <v>0.87432583500000005</v>
      </c>
      <c r="K273">
        <v>0.91334669899999998</v>
      </c>
      <c r="L273">
        <v>1.014432733</v>
      </c>
      <c r="M273">
        <v>1.063941692</v>
      </c>
      <c r="N273">
        <v>1.098456119</v>
      </c>
      <c r="O273">
        <v>1.192727785</v>
      </c>
      <c r="P273">
        <v>1.3213348730000001</v>
      </c>
    </row>
    <row r="274" spans="2:16" x14ac:dyDescent="0.2">
      <c r="B274">
        <v>9.3111700000000006E-3</v>
      </c>
      <c r="C274">
        <v>8.1327449999999996E-2</v>
      </c>
      <c r="D274">
        <v>0.15583420000000001</v>
      </c>
      <c r="E274">
        <v>0.387039678</v>
      </c>
      <c r="F274">
        <v>0.52376880100000001</v>
      </c>
      <c r="G274">
        <v>0.61185637599999998</v>
      </c>
      <c r="H274">
        <v>0.72332140899999997</v>
      </c>
      <c r="I274">
        <v>0.810867008</v>
      </c>
      <c r="J274">
        <v>0.91381616099999996</v>
      </c>
      <c r="K274">
        <v>1.045099878</v>
      </c>
      <c r="L274">
        <v>1.0999726889999999</v>
      </c>
      <c r="M274">
        <v>1.1842799580000001</v>
      </c>
      <c r="N274">
        <v>1.2786607080000001</v>
      </c>
      <c r="O274">
        <v>1.257421181</v>
      </c>
      <c r="P274">
        <v>1.3749647599999999</v>
      </c>
    </row>
    <row r="275" spans="2:16" x14ac:dyDescent="0.2">
      <c r="B275">
        <v>1.2229248999999999E-2</v>
      </c>
      <c r="C275">
        <v>9.5294788000000005E-2</v>
      </c>
      <c r="D275">
        <v>0.27626304699999998</v>
      </c>
      <c r="E275">
        <v>0.42658350299999998</v>
      </c>
      <c r="F275">
        <v>0.54712641699999998</v>
      </c>
      <c r="G275">
        <v>0.67090572900000001</v>
      </c>
      <c r="H275">
        <v>0.77660511200000004</v>
      </c>
      <c r="I275">
        <v>0.84586193600000004</v>
      </c>
      <c r="J275">
        <v>0.92555280500000003</v>
      </c>
      <c r="K275">
        <v>1.0775620589999999</v>
      </c>
      <c r="L275">
        <v>1.125746932</v>
      </c>
      <c r="M275">
        <v>1.109772242</v>
      </c>
      <c r="N275">
        <v>1.3282581389999999</v>
      </c>
      <c r="O275">
        <v>1.3008581260000001</v>
      </c>
      <c r="P275">
        <v>1.4233944110000001</v>
      </c>
    </row>
    <row r="276" spans="2:16" x14ac:dyDescent="0.2">
      <c r="B276">
        <v>1.4094157E-2</v>
      </c>
      <c r="C276">
        <v>5.4279565000000002E-2</v>
      </c>
      <c r="D276">
        <v>0.231658107</v>
      </c>
      <c r="E276">
        <v>0.41291791100000003</v>
      </c>
      <c r="F276">
        <v>0.522407128</v>
      </c>
      <c r="G276">
        <v>0.64316580400000001</v>
      </c>
      <c r="H276">
        <v>0.76157461900000001</v>
      </c>
      <c r="I276">
        <v>0.86702937199999996</v>
      </c>
      <c r="J276">
        <v>0.93365615300000004</v>
      </c>
      <c r="K276">
        <v>1.0714374090000001</v>
      </c>
      <c r="L276">
        <v>1.222403197</v>
      </c>
      <c r="M276">
        <v>1.2063571470000001</v>
      </c>
      <c r="N276">
        <v>1.379088222</v>
      </c>
      <c r="O276">
        <v>1.544133542</v>
      </c>
      <c r="P276">
        <v>1.5771391610000001</v>
      </c>
    </row>
    <row r="277" spans="2:16" x14ac:dyDescent="0.2">
      <c r="B277">
        <v>1.0376478E-2</v>
      </c>
      <c r="C277">
        <v>0.113182122</v>
      </c>
      <c r="D277">
        <v>0.22263527699999999</v>
      </c>
      <c r="E277">
        <v>0.40828439999999999</v>
      </c>
      <c r="F277">
        <v>0.55149422000000003</v>
      </c>
      <c r="G277">
        <v>0.67496651200000002</v>
      </c>
      <c r="H277">
        <v>0.83972580900000005</v>
      </c>
      <c r="I277">
        <v>0.91443944200000005</v>
      </c>
      <c r="J277">
        <v>0.96020754600000002</v>
      </c>
      <c r="K277">
        <v>1.1730810220000001</v>
      </c>
      <c r="L277">
        <v>1.1700007809999999</v>
      </c>
      <c r="M277">
        <v>1.44043692</v>
      </c>
      <c r="N277">
        <v>1.4489002870000001</v>
      </c>
      <c r="O277">
        <v>1.546356885</v>
      </c>
      <c r="P277">
        <v>1.7840568990000001</v>
      </c>
    </row>
    <row r="278" spans="2:16" x14ac:dyDescent="0.2">
      <c r="B278">
        <v>1.8466123000000001E-2</v>
      </c>
      <c r="C278">
        <v>7.8232404000000005E-2</v>
      </c>
      <c r="D278">
        <v>0.237236417</v>
      </c>
      <c r="E278">
        <v>0.40379827600000001</v>
      </c>
      <c r="F278">
        <v>0.54567964000000002</v>
      </c>
      <c r="G278">
        <v>0.67811178999999999</v>
      </c>
      <c r="H278">
        <v>0.89906655700000004</v>
      </c>
      <c r="I278">
        <v>0.98402568199999996</v>
      </c>
      <c r="J278">
        <v>1.021466491</v>
      </c>
      <c r="K278">
        <v>1.1239275449999999</v>
      </c>
      <c r="L278">
        <v>1.156660214</v>
      </c>
      <c r="M278">
        <v>1.273699755</v>
      </c>
      <c r="N278">
        <v>1.4567434029999999</v>
      </c>
      <c r="O278">
        <v>1.558997781</v>
      </c>
      <c r="P278">
        <v>1.9659354419999999</v>
      </c>
    </row>
    <row r="279" spans="2:16" x14ac:dyDescent="0.2">
      <c r="B279">
        <v>1.4640917999999999E-2</v>
      </c>
      <c r="C279">
        <v>0.11234941599999999</v>
      </c>
      <c r="D279">
        <v>0.22872167900000001</v>
      </c>
      <c r="E279">
        <v>0.42888441599999999</v>
      </c>
      <c r="F279">
        <v>0.55079930600000004</v>
      </c>
      <c r="G279">
        <v>0.64572582700000003</v>
      </c>
      <c r="H279">
        <v>0.80170232100000005</v>
      </c>
      <c r="I279">
        <v>1.0037283809999999</v>
      </c>
      <c r="J279">
        <v>1.1047320759999999</v>
      </c>
      <c r="K279">
        <v>1.152324809</v>
      </c>
      <c r="L279">
        <v>1.2488214799999999</v>
      </c>
      <c r="M279">
        <v>1.305600096</v>
      </c>
      <c r="N279">
        <v>1.4313443269999999</v>
      </c>
      <c r="O279">
        <v>1.463254397</v>
      </c>
      <c r="P279">
        <v>1.670972108</v>
      </c>
    </row>
    <row r="280" spans="2:16" x14ac:dyDescent="0.2">
      <c r="B280">
        <v>1.3375985999999999E-2</v>
      </c>
      <c r="C280">
        <v>7.9705947999999999E-2</v>
      </c>
      <c r="D280">
        <v>0.205217921</v>
      </c>
      <c r="E280">
        <v>0.36236653699999999</v>
      </c>
      <c r="F280">
        <v>0.53504780200000002</v>
      </c>
      <c r="G280">
        <v>0.66902568299999998</v>
      </c>
      <c r="H280">
        <v>0.80456800100000003</v>
      </c>
      <c r="I280">
        <v>0.94790046900000002</v>
      </c>
      <c r="J280">
        <v>1.2107173689999999</v>
      </c>
      <c r="K280">
        <v>1.2393908199999999</v>
      </c>
      <c r="L280">
        <v>1.2955743719999999</v>
      </c>
      <c r="M280">
        <v>1.342952039</v>
      </c>
      <c r="N280">
        <v>1.4395401919999999</v>
      </c>
      <c r="O280">
        <v>1.657589628</v>
      </c>
      <c r="P280">
        <v>1.9128776649999999</v>
      </c>
    </row>
    <row r="281" spans="2:16" x14ac:dyDescent="0.2">
      <c r="B281">
        <v>1.7066309000000002E-2</v>
      </c>
      <c r="C281">
        <v>6.8625580000000005E-2</v>
      </c>
      <c r="D281">
        <v>0.22157516999999999</v>
      </c>
      <c r="E281">
        <v>0.42114826100000002</v>
      </c>
      <c r="F281">
        <v>0.49502626500000002</v>
      </c>
      <c r="G281">
        <v>0.62373368299999998</v>
      </c>
      <c r="H281">
        <v>0.83350623400000001</v>
      </c>
      <c r="I281">
        <v>0.97848429299999995</v>
      </c>
      <c r="J281">
        <v>1.092988045</v>
      </c>
      <c r="K281">
        <v>1.225207596</v>
      </c>
      <c r="L281">
        <v>1.296689048</v>
      </c>
      <c r="M281">
        <v>1.3430134419999999</v>
      </c>
      <c r="N281">
        <v>1.4677773569999999</v>
      </c>
      <c r="O281">
        <v>1.6087720489999999</v>
      </c>
      <c r="P281">
        <v>1.7300038099999999</v>
      </c>
    </row>
    <row r="282" spans="2:16" x14ac:dyDescent="0.2">
      <c r="B282">
        <v>1.6262658999999999E-2</v>
      </c>
      <c r="C282">
        <v>0.100495194</v>
      </c>
      <c r="D282">
        <v>0.21215815499999999</v>
      </c>
      <c r="E282">
        <v>0.36676372000000002</v>
      </c>
      <c r="F282">
        <v>0.48873271699999998</v>
      </c>
      <c r="G282">
        <v>0.610421879</v>
      </c>
      <c r="H282">
        <v>0.66684015500000005</v>
      </c>
      <c r="I282">
        <v>0.90458632400000005</v>
      </c>
      <c r="J282">
        <v>0.99579531600000004</v>
      </c>
      <c r="K282">
        <v>1.126489614</v>
      </c>
      <c r="L282">
        <v>1.3272925330000001</v>
      </c>
      <c r="M282">
        <v>1.332228371</v>
      </c>
      <c r="N282">
        <v>1.3818956389999999</v>
      </c>
      <c r="O282">
        <v>1.497115939</v>
      </c>
      <c r="P282">
        <v>1.6641232699999999</v>
      </c>
    </row>
    <row r="283" spans="2:16" x14ac:dyDescent="0.2">
      <c r="B283">
        <v>1.9334679E-2</v>
      </c>
      <c r="C283">
        <v>9.2677248000000004E-2</v>
      </c>
      <c r="D283">
        <v>0.28662864300000002</v>
      </c>
      <c r="E283">
        <v>0.38739598200000003</v>
      </c>
      <c r="F283">
        <v>0.51783453499999998</v>
      </c>
      <c r="G283">
        <v>0.60136942000000004</v>
      </c>
      <c r="H283">
        <v>0.72715674600000002</v>
      </c>
      <c r="I283">
        <v>0.814085803</v>
      </c>
      <c r="J283">
        <v>1.0481103389999999</v>
      </c>
      <c r="K283">
        <v>1.0813365239999999</v>
      </c>
      <c r="L283">
        <v>1.3288582579999999</v>
      </c>
      <c r="M283">
        <v>1.584675126</v>
      </c>
      <c r="N283">
        <v>1.366239164</v>
      </c>
      <c r="O283">
        <v>1.5793884579999999</v>
      </c>
      <c r="P283">
        <v>1.7730802939999999</v>
      </c>
    </row>
    <row r="284" spans="2:16" x14ac:dyDescent="0.2">
      <c r="B284">
        <v>2.2516319E-2</v>
      </c>
      <c r="C284">
        <v>8.3460929000000003E-2</v>
      </c>
      <c r="D284">
        <v>0.23353818500000001</v>
      </c>
      <c r="E284">
        <v>0.43549154200000001</v>
      </c>
      <c r="F284">
        <v>0.51237021000000005</v>
      </c>
      <c r="G284">
        <v>0.60742312099999995</v>
      </c>
      <c r="H284">
        <v>0.69497286899999999</v>
      </c>
      <c r="I284">
        <v>0.77744000899999999</v>
      </c>
      <c r="J284">
        <v>0.842064017</v>
      </c>
      <c r="K284">
        <v>0.92213160000000005</v>
      </c>
      <c r="L284">
        <v>1.079006218</v>
      </c>
      <c r="M284">
        <v>1.0959245740000001</v>
      </c>
      <c r="N284">
        <v>1.395347049</v>
      </c>
      <c r="O284">
        <v>1.7083367679999999</v>
      </c>
      <c r="P284">
        <v>1.839207649</v>
      </c>
    </row>
    <row r="285" spans="2:16" x14ac:dyDescent="0.2">
      <c r="B285">
        <v>2.1695848E-2</v>
      </c>
      <c r="C285">
        <v>9.8126926000000003E-2</v>
      </c>
      <c r="D285">
        <v>0.20048052299999999</v>
      </c>
      <c r="E285">
        <v>0.39719467899999999</v>
      </c>
      <c r="F285">
        <v>0.52905181300000004</v>
      </c>
      <c r="G285">
        <v>0.59842190900000003</v>
      </c>
      <c r="H285">
        <v>0.69129210299999999</v>
      </c>
      <c r="I285">
        <v>0.74265407100000003</v>
      </c>
      <c r="J285">
        <v>0.82374252400000003</v>
      </c>
      <c r="K285">
        <v>0.83012151099999998</v>
      </c>
      <c r="L285">
        <v>0.95989518799999995</v>
      </c>
      <c r="M285">
        <v>0.85648191299999998</v>
      </c>
      <c r="N285">
        <v>1.33628956</v>
      </c>
      <c r="O285">
        <v>1.506412152</v>
      </c>
      <c r="P285">
        <v>1.701241515</v>
      </c>
    </row>
    <row r="286" spans="2:16" x14ac:dyDescent="0.2">
      <c r="B286">
        <v>2.0371863E-2</v>
      </c>
      <c r="C286">
        <v>7.2853995000000005E-2</v>
      </c>
      <c r="D286">
        <v>0.20429523399999999</v>
      </c>
      <c r="E286">
        <v>0.37487262599999999</v>
      </c>
      <c r="F286">
        <v>0.50116750300000001</v>
      </c>
      <c r="G286">
        <v>0.61439987100000004</v>
      </c>
      <c r="H286">
        <v>0.70592212899999995</v>
      </c>
      <c r="I286">
        <v>0.75218210100000005</v>
      </c>
      <c r="J286">
        <v>0.84317774999999995</v>
      </c>
      <c r="K286">
        <v>0.883202602</v>
      </c>
      <c r="L286">
        <v>0.96495382600000001</v>
      </c>
      <c r="M286">
        <v>0.96264333300000005</v>
      </c>
      <c r="N286">
        <v>1.1328373249999999</v>
      </c>
      <c r="O286">
        <v>1.175289509</v>
      </c>
      <c r="P286">
        <v>1.2177416940000001</v>
      </c>
    </row>
    <row r="287" spans="2:16" x14ac:dyDescent="0.2">
      <c r="B287">
        <v>1.6090440000000001E-2</v>
      </c>
      <c r="C287">
        <v>8.9233404000000002E-2</v>
      </c>
      <c r="D287">
        <v>0.234368774</v>
      </c>
      <c r="E287">
        <v>0.434879868</v>
      </c>
      <c r="F287">
        <v>0.54646653099999998</v>
      </c>
      <c r="G287">
        <v>0.63924742000000001</v>
      </c>
      <c r="H287">
        <v>0.71112870299999997</v>
      </c>
      <c r="I287">
        <v>0.79150462200000005</v>
      </c>
      <c r="J287">
        <v>0.84374079099999999</v>
      </c>
      <c r="K287">
        <v>0.92588646299999999</v>
      </c>
      <c r="L287">
        <v>0.89807710799999996</v>
      </c>
      <c r="M287">
        <v>0.97833394699999998</v>
      </c>
      <c r="N287">
        <v>0.94803023500000005</v>
      </c>
      <c r="O287">
        <v>1.4009369</v>
      </c>
      <c r="P287">
        <v>1.8538435639999999</v>
      </c>
    </row>
    <row r="288" spans="2:16" x14ac:dyDescent="0.2">
      <c r="B288" t="s">
        <v>36</v>
      </c>
    </row>
    <row r="289" spans="2:39" x14ac:dyDescent="0.2">
      <c r="B289">
        <v>1273.2812289999999</v>
      </c>
      <c r="C289">
        <v>1128.2297269999999</v>
      </c>
      <c r="D289">
        <v>739.22674370000004</v>
      </c>
      <c r="E289">
        <v>1930.851273</v>
      </c>
      <c r="F289">
        <v>826.37305709999998</v>
      </c>
      <c r="G289">
        <v>1125.6309409999999</v>
      </c>
      <c r="H289">
        <v>1456.237948</v>
      </c>
      <c r="I289">
        <v>1136.2500769999999</v>
      </c>
      <c r="J289">
        <v>1369.8423049999999</v>
      </c>
      <c r="K289">
        <v>827.37876029999995</v>
      </c>
      <c r="L289">
        <v>802.10384590000001</v>
      </c>
      <c r="M289">
        <v>863.1712933</v>
      </c>
      <c r="N289">
        <v>972.72426849999999</v>
      </c>
      <c r="O289">
        <v>1809.1080569999999</v>
      </c>
      <c r="P289">
        <v>458.01831700000002</v>
      </c>
      <c r="Q289">
        <v>981.64882130000001</v>
      </c>
      <c r="R289">
        <v>578.14863890000004</v>
      </c>
      <c r="S289">
        <v>833.79533160000005</v>
      </c>
      <c r="T289">
        <v>1006.046504</v>
      </c>
      <c r="U289">
        <v>695.62402029999998</v>
      </c>
      <c r="V289">
        <v>750.12433099999998</v>
      </c>
      <c r="W289">
        <v>1863.12202</v>
      </c>
      <c r="X289">
        <v>498.72073189999998</v>
      </c>
      <c r="Y289">
        <v>697.37650199999996</v>
      </c>
      <c r="Z289">
        <v>427.32597920000001</v>
      </c>
      <c r="AA289">
        <v>668.51356580000004</v>
      </c>
      <c r="AB289">
        <v>430.89842470000002</v>
      </c>
      <c r="AC289">
        <v>415.07588490000001</v>
      </c>
      <c r="AD289">
        <v>707.02709560000005</v>
      </c>
      <c r="AE289">
        <v>452.59352639999997</v>
      </c>
      <c r="AF289">
        <v>610.80090210000003</v>
      </c>
      <c r="AG289">
        <v>625.30178760000001</v>
      </c>
      <c r="AH289">
        <v>792.41687979999995</v>
      </c>
      <c r="AI289">
        <v>705.3779581</v>
      </c>
      <c r="AJ289">
        <v>700</v>
      </c>
      <c r="AK289">
        <v>700</v>
      </c>
      <c r="AL289">
        <v>700</v>
      </c>
      <c r="AM289">
        <v>700</v>
      </c>
    </row>
    <row r="290" spans="2:39" x14ac:dyDescent="0.2">
      <c r="B290" t="s">
        <v>37</v>
      </c>
    </row>
    <row r="291" spans="2:39" x14ac:dyDescent="0.2">
      <c r="B291">
        <v>0.10339161600000001</v>
      </c>
      <c r="C291">
        <v>0.19931185500000001</v>
      </c>
      <c r="D291">
        <v>0.22247451600000001</v>
      </c>
      <c r="E291">
        <v>0.32613367300000001</v>
      </c>
      <c r="F291">
        <v>0.111097242</v>
      </c>
      <c r="G291">
        <v>1.4961472999999999E-2</v>
      </c>
      <c r="H291">
        <v>9.8801099999999992E-3</v>
      </c>
      <c r="I291">
        <v>4.9328269999999999E-3</v>
      </c>
      <c r="J291">
        <v>3.173548E-3</v>
      </c>
      <c r="K291">
        <v>1.9876759999999999E-3</v>
      </c>
      <c r="L291">
        <v>1.2677719999999999E-3</v>
      </c>
      <c r="M291">
        <v>8.0858099999999995E-4</v>
      </c>
      <c r="N291">
        <v>2.9370500000000001E-4</v>
      </c>
      <c r="O291">
        <v>1.2966E-4</v>
      </c>
      <c r="P291">
        <v>1.5574600000000001E-4</v>
      </c>
      <c r="R291" s="1"/>
    </row>
    <row r="292" spans="2:39" x14ac:dyDescent="0.2">
      <c r="B292">
        <v>0.21542608599999999</v>
      </c>
      <c r="C292">
        <v>3.0046203E-2</v>
      </c>
      <c r="D292">
        <v>8.1510703000000004E-2</v>
      </c>
      <c r="E292">
        <v>0.166257187</v>
      </c>
      <c r="F292">
        <v>0.35420834899999998</v>
      </c>
      <c r="G292">
        <v>0.109541844</v>
      </c>
      <c r="H292">
        <v>1.9680658E-2</v>
      </c>
      <c r="I292">
        <v>9.7200910000000001E-3</v>
      </c>
      <c r="J292">
        <v>4.5871499999999999E-3</v>
      </c>
      <c r="K292">
        <v>3.9901600000000004E-3</v>
      </c>
      <c r="L292">
        <v>2.99008E-3</v>
      </c>
      <c r="M292">
        <v>1.06382E-3</v>
      </c>
      <c r="N292">
        <v>4.34349E-4</v>
      </c>
      <c r="O292">
        <v>3.5838899999999997E-4</v>
      </c>
      <c r="P292">
        <v>1.8493000000000001E-4</v>
      </c>
      <c r="R292" s="1"/>
    </row>
    <row r="293" spans="2:39" x14ac:dyDescent="0.2">
      <c r="B293">
        <v>5.1290229999999999E-2</v>
      </c>
      <c r="C293">
        <v>3.0134573000000001E-2</v>
      </c>
      <c r="D293">
        <v>5.2051559999999997E-2</v>
      </c>
      <c r="E293">
        <v>0.14813741899999999</v>
      </c>
      <c r="F293">
        <v>0.18064593000000001</v>
      </c>
      <c r="G293">
        <v>0.41739157700000001</v>
      </c>
      <c r="H293">
        <v>8.3778830999999998E-2</v>
      </c>
      <c r="I293">
        <v>1.9508273999999999E-2</v>
      </c>
      <c r="J293">
        <v>9.3163780000000002E-3</v>
      </c>
      <c r="K293">
        <v>3.1083349999999998E-3</v>
      </c>
      <c r="L293">
        <v>2.201358E-3</v>
      </c>
      <c r="M293">
        <v>8.5291299999999996E-4</v>
      </c>
      <c r="N293">
        <v>5.4673700000000005E-4</v>
      </c>
      <c r="O293">
        <v>6.4831899999999996E-4</v>
      </c>
      <c r="P293">
        <v>3.8756800000000003E-4</v>
      </c>
      <c r="R293" s="1"/>
    </row>
    <row r="294" spans="2:39" x14ac:dyDescent="0.2">
      <c r="B294">
        <v>0.30540235999999998</v>
      </c>
      <c r="C294">
        <v>3.5896025999999998E-2</v>
      </c>
      <c r="D294">
        <v>0.13207058799999999</v>
      </c>
      <c r="E294">
        <v>5.3186687000000003E-2</v>
      </c>
      <c r="F294">
        <v>0.19953445</v>
      </c>
      <c r="G294">
        <v>0.139814731</v>
      </c>
      <c r="H294">
        <v>0.10076259</v>
      </c>
      <c r="I294">
        <v>2.0501108000000001E-2</v>
      </c>
      <c r="J294">
        <v>5.5469109999999999E-3</v>
      </c>
      <c r="K294">
        <v>4.441899E-3</v>
      </c>
      <c r="L294">
        <v>1.5815530000000001E-3</v>
      </c>
      <c r="M294">
        <v>5.3639300000000003E-4</v>
      </c>
      <c r="N294">
        <v>6.2893599999999997E-4</v>
      </c>
      <c r="O294" s="2">
        <v>5.37199E-5</v>
      </c>
      <c r="P294" s="2">
        <v>4.20476E-5</v>
      </c>
      <c r="R294" s="1"/>
    </row>
    <row r="295" spans="2:39" x14ac:dyDescent="0.2">
      <c r="B295">
        <v>0.23917527099999999</v>
      </c>
      <c r="C295">
        <v>4.8642418999999999E-2</v>
      </c>
      <c r="D295">
        <v>4.3749337999999999E-2</v>
      </c>
      <c r="E295">
        <v>0.15201900600000001</v>
      </c>
      <c r="F295">
        <v>8.8567713000000006E-2</v>
      </c>
      <c r="G295">
        <v>0.14418378700000001</v>
      </c>
      <c r="H295">
        <v>0.122223294</v>
      </c>
      <c r="I295">
        <v>0.113600399</v>
      </c>
      <c r="J295">
        <v>3.7032019999999999E-2</v>
      </c>
      <c r="K295">
        <v>5.9827630000000003E-3</v>
      </c>
      <c r="L295">
        <v>2.8040579999999999E-3</v>
      </c>
      <c r="M295">
        <v>1.267216E-3</v>
      </c>
      <c r="N295">
        <v>1.31588E-4</v>
      </c>
      <c r="O295">
        <v>4.2814799999999999E-4</v>
      </c>
      <c r="P295">
        <v>1.92981E-4</v>
      </c>
      <c r="R295" s="1"/>
    </row>
    <row r="296" spans="2:39" x14ac:dyDescent="0.2">
      <c r="B296">
        <v>3.9961756000000001E-2</v>
      </c>
      <c r="C296">
        <v>5.7617316000000002E-2</v>
      </c>
      <c r="D296">
        <v>8.0338293000000005E-2</v>
      </c>
      <c r="E296">
        <v>5.9919632E-2</v>
      </c>
      <c r="F296">
        <v>0.36019911399999999</v>
      </c>
      <c r="G296">
        <v>0.101926656</v>
      </c>
      <c r="H296">
        <v>9.9062540000000004E-2</v>
      </c>
      <c r="I296">
        <v>3.9951424999999999E-2</v>
      </c>
      <c r="J296">
        <v>0.13013380799999999</v>
      </c>
      <c r="K296">
        <v>2.0819041E-2</v>
      </c>
      <c r="L296">
        <v>6.5411150000000001E-3</v>
      </c>
      <c r="M296">
        <v>2.4791370000000002E-3</v>
      </c>
      <c r="N296">
        <v>5.1764900000000002E-4</v>
      </c>
      <c r="O296">
        <v>2.8648500000000001E-4</v>
      </c>
      <c r="P296">
        <v>2.4603199999999998E-4</v>
      </c>
      <c r="R296" s="1"/>
    </row>
    <row r="297" spans="2:39" x14ac:dyDescent="0.2">
      <c r="B297">
        <v>8.7618391000000004E-2</v>
      </c>
      <c r="C297">
        <v>3.4696218000000001E-2</v>
      </c>
      <c r="D297">
        <v>9.2970285E-2</v>
      </c>
      <c r="E297">
        <v>0.18817640999999999</v>
      </c>
      <c r="F297">
        <v>8.1919365999999993E-2</v>
      </c>
      <c r="G297">
        <v>0.25700556899999999</v>
      </c>
      <c r="H297">
        <v>7.4622822000000005E-2</v>
      </c>
      <c r="I297">
        <v>5.7150360999999997E-2</v>
      </c>
      <c r="J297">
        <v>3.2035881000000002E-2</v>
      </c>
      <c r="K297">
        <v>7.8542534999999997E-2</v>
      </c>
      <c r="L297">
        <v>7.703784E-3</v>
      </c>
      <c r="M297">
        <v>4.6091550000000002E-3</v>
      </c>
      <c r="N297">
        <v>9.4700700000000004E-4</v>
      </c>
      <c r="O297">
        <v>1.2629640000000001E-3</v>
      </c>
      <c r="P297">
        <v>7.3925100000000001E-4</v>
      </c>
      <c r="R297" s="1"/>
    </row>
    <row r="298" spans="2:39" x14ac:dyDescent="0.2">
      <c r="B298">
        <v>6.8979006999999995E-2</v>
      </c>
      <c r="C298">
        <v>2.2063956999999999E-2</v>
      </c>
      <c r="D298">
        <v>3.6565866000000002E-2</v>
      </c>
      <c r="E298">
        <v>0.12585597300000001</v>
      </c>
      <c r="F298">
        <v>0.28784902099999998</v>
      </c>
      <c r="G298">
        <v>5.9158324999999998E-2</v>
      </c>
      <c r="H298">
        <v>0.22660702999999999</v>
      </c>
      <c r="I298">
        <v>3.4017038999999999E-2</v>
      </c>
      <c r="J298">
        <v>4.3543324000000001E-2</v>
      </c>
      <c r="K298">
        <v>1.5986441000000001E-2</v>
      </c>
      <c r="L298">
        <v>5.2332897000000003E-2</v>
      </c>
      <c r="M298">
        <v>9.0728189999999993E-3</v>
      </c>
      <c r="N298">
        <v>7.7477529999999996E-3</v>
      </c>
      <c r="O298">
        <v>3.9393600000000003E-3</v>
      </c>
      <c r="P298">
        <v>6.281188E-3</v>
      </c>
      <c r="R298" s="1"/>
    </row>
    <row r="299" spans="2:39" x14ac:dyDescent="0.2">
      <c r="B299">
        <v>0.16188670899999999</v>
      </c>
      <c r="C299">
        <v>1.9426935999999999E-2</v>
      </c>
      <c r="D299">
        <v>7.8032650000000002E-3</v>
      </c>
      <c r="E299">
        <v>5.0102292E-2</v>
      </c>
      <c r="F299">
        <v>0.10173173200000001</v>
      </c>
      <c r="G299">
        <v>0.329743008</v>
      </c>
      <c r="H299">
        <v>6.4562264999999994E-2</v>
      </c>
      <c r="I299">
        <v>0.15811461900000001</v>
      </c>
      <c r="J299">
        <v>1.5984386E-2</v>
      </c>
      <c r="K299">
        <v>3.0474016999999999E-2</v>
      </c>
      <c r="L299">
        <v>4.6025479999999997E-3</v>
      </c>
      <c r="M299">
        <v>4.4655860999999998E-2</v>
      </c>
      <c r="N299">
        <v>3.7435820000000001E-3</v>
      </c>
      <c r="O299">
        <v>2.9588729999999999E-3</v>
      </c>
      <c r="P299">
        <v>4.2099049999999999E-3</v>
      </c>
      <c r="R299" s="1"/>
    </row>
    <row r="300" spans="2:39" x14ac:dyDescent="0.2">
      <c r="B300">
        <v>0.32476720399999998</v>
      </c>
      <c r="C300">
        <v>6.5123599000000004E-2</v>
      </c>
      <c r="D300">
        <v>2.4389135999999999E-2</v>
      </c>
      <c r="E300">
        <v>9.1234320000000008E-3</v>
      </c>
      <c r="F300">
        <v>5.0772535000000001E-2</v>
      </c>
      <c r="G300">
        <v>4.9479694999999997E-2</v>
      </c>
      <c r="H300">
        <v>0.161838712</v>
      </c>
      <c r="I300">
        <v>5.9476097999999998E-2</v>
      </c>
      <c r="J300">
        <v>0.12841545200000001</v>
      </c>
      <c r="K300">
        <v>3.2879595999999997E-2</v>
      </c>
      <c r="L300">
        <v>4.6472820999999997E-2</v>
      </c>
      <c r="M300">
        <v>9.7478310000000002E-3</v>
      </c>
      <c r="N300">
        <v>2.86895E-2</v>
      </c>
      <c r="O300">
        <v>4.2846000000000004E-3</v>
      </c>
      <c r="P300">
        <v>4.539787E-3</v>
      </c>
      <c r="R300" s="1"/>
    </row>
    <row r="301" spans="2:39" x14ac:dyDescent="0.2">
      <c r="B301">
        <v>0.24040217899999999</v>
      </c>
      <c r="C301">
        <v>3.9142624000000001E-2</v>
      </c>
      <c r="D301">
        <v>0.201902364</v>
      </c>
      <c r="E301">
        <v>3.7476906999999997E-2</v>
      </c>
      <c r="F301">
        <v>4.4948935000000002E-2</v>
      </c>
      <c r="G301">
        <v>7.3367915000000006E-2</v>
      </c>
      <c r="H301">
        <v>6.3356377000000005E-2</v>
      </c>
      <c r="I301">
        <v>8.8184605999999999E-2</v>
      </c>
      <c r="J301">
        <v>3.9611115000000002E-2</v>
      </c>
      <c r="K301">
        <v>7.4186182000000003E-2</v>
      </c>
      <c r="L301">
        <v>2.6564685000000001E-2</v>
      </c>
      <c r="M301">
        <v>3.4248898E-2</v>
      </c>
      <c r="N301">
        <v>1.4906365E-2</v>
      </c>
      <c r="O301">
        <v>1.1726377E-2</v>
      </c>
      <c r="P301">
        <v>9.9744689999999997E-3</v>
      </c>
      <c r="R301" s="1"/>
    </row>
    <row r="302" spans="2:39" x14ac:dyDescent="0.2">
      <c r="B302">
        <v>0.26152460199999999</v>
      </c>
      <c r="C302">
        <v>2.9259746E-2</v>
      </c>
      <c r="D302">
        <v>7.1094038999999998E-2</v>
      </c>
      <c r="E302">
        <v>0.30491341399999999</v>
      </c>
      <c r="F302">
        <v>6.7341890000000001E-2</v>
      </c>
      <c r="G302">
        <v>5.2877343E-2</v>
      </c>
      <c r="H302">
        <v>2.7016307E-2</v>
      </c>
      <c r="I302">
        <v>3.5984145000000002E-2</v>
      </c>
      <c r="J302">
        <v>4.6889399999999998E-2</v>
      </c>
      <c r="K302">
        <v>2.8400773000000001E-2</v>
      </c>
      <c r="L302">
        <v>2.4594689999999999E-2</v>
      </c>
      <c r="M302">
        <v>1.7986642000000001E-2</v>
      </c>
      <c r="N302">
        <v>1.4306526999999999E-2</v>
      </c>
      <c r="O302">
        <v>7.8577430000000004E-3</v>
      </c>
      <c r="P302">
        <v>9.9527379999999992E-3</v>
      </c>
      <c r="R302" s="1"/>
    </row>
    <row r="303" spans="2:39" x14ac:dyDescent="0.2">
      <c r="B303">
        <v>0.14507600400000001</v>
      </c>
      <c r="C303">
        <v>5.1902035999999999E-2</v>
      </c>
      <c r="D303">
        <v>4.1782476999999998E-2</v>
      </c>
      <c r="E303">
        <v>0.13990180099999999</v>
      </c>
      <c r="F303">
        <v>0.38781820299999997</v>
      </c>
      <c r="G303">
        <v>6.9258756000000005E-2</v>
      </c>
      <c r="H303">
        <v>1.7910015000000001E-2</v>
      </c>
      <c r="I303">
        <v>1.5292091000000001E-2</v>
      </c>
      <c r="J303">
        <v>1.7066125000000001E-2</v>
      </c>
      <c r="K303">
        <v>3.0903757E-2</v>
      </c>
      <c r="L303">
        <v>1.8849425E-2</v>
      </c>
      <c r="M303">
        <v>2.6740931999999999E-2</v>
      </c>
      <c r="N303">
        <v>1.0287063000000001E-2</v>
      </c>
      <c r="O303">
        <v>1.0002382000000001E-2</v>
      </c>
      <c r="P303">
        <v>1.7208933999999999E-2</v>
      </c>
      <c r="R303" s="1"/>
    </row>
    <row r="304" spans="2:39" x14ac:dyDescent="0.2">
      <c r="B304">
        <v>0.13221127499999999</v>
      </c>
      <c r="C304">
        <v>1.2173840999999999E-2</v>
      </c>
      <c r="D304">
        <v>3.0778185E-2</v>
      </c>
      <c r="E304">
        <v>0.13137464099999999</v>
      </c>
      <c r="F304">
        <v>0.17720283000000001</v>
      </c>
      <c r="G304">
        <v>0.27479529800000002</v>
      </c>
      <c r="H304">
        <v>0.11302588500000001</v>
      </c>
      <c r="I304">
        <v>2.9887249000000001E-2</v>
      </c>
      <c r="J304">
        <v>1.8157659E-2</v>
      </c>
      <c r="K304">
        <v>1.2226772E-2</v>
      </c>
      <c r="L304">
        <v>2.2635341E-2</v>
      </c>
      <c r="M304">
        <v>9.5561129999999998E-3</v>
      </c>
      <c r="N304">
        <v>1.7532606999999999E-2</v>
      </c>
      <c r="O304">
        <v>7.1814510000000002E-3</v>
      </c>
      <c r="P304">
        <v>1.1260852999999999E-2</v>
      </c>
      <c r="R304" s="1"/>
    </row>
    <row r="305" spans="2:18" x14ac:dyDescent="0.2">
      <c r="B305">
        <v>0.26882444999999999</v>
      </c>
      <c r="C305">
        <v>5.4231303000000002E-2</v>
      </c>
      <c r="D305">
        <v>2.3387226000000001E-2</v>
      </c>
      <c r="E305">
        <v>4.8888993999999998E-2</v>
      </c>
      <c r="F305">
        <v>0.12639999299999999</v>
      </c>
      <c r="G305">
        <v>0.17415065699999999</v>
      </c>
      <c r="H305">
        <v>0.161115605</v>
      </c>
      <c r="I305">
        <v>5.2970556000000002E-2</v>
      </c>
      <c r="J305">
        <v>1.2907792E-2</v>
      </c>
      <c r="K305">
        <v>1.4102966999999999E-2</v>
      </c>
      <c r="L305">
        <v>9.7124029999999997E-3</v>
      </c>
      <c r="M305">
        <v>1.8964315999999998E-2</v>
      </c>
      <c r="N305">
        <v>6.3023489999999996E-3</v>
      </c>
      <c r="O305">
        <v>1.1272667E-2</v>
      </c>
      <c r="P305">
        <v>1.6768722E-2</v>
      </c>
      <c r="R305" s="1"/>
    </row>
    <row r="306" spans="2:18" x14ac:dyDescent="0.2">
      <c r="B306">
        <v>0.247476153</v>
      </c>
      <c r="C306">
        <v>3.7749812000000001E-2</v>
      </c>
      <c r="D306">
        <v>1.681682E-2</v>
      </c>
      <c r="E306">
        <v>2.1815884000000001E-2</v>
      </c>
      <c r="F306">
        <v>0.27804211400000001</v>
      </c>
      <c r="G306">
        <v>0.14197958199999999</v>
      </c>
      <c r="H306">
        <v>8.5419063000000003E-2</v>
      </c>
      <c r="I306">
        <v>0.101496674</v>
      </c>
      <c r="J306">
        <v>1.6937225E-2</v>
      </c>
      <c r="K306">
        <v>8.059475E-3</v>
      </c>
      <c r="L306">
        <v>6.3180279999999998E-3</v>
      </c>
      <c r="M306">
        <v>7.100065E-3</v>
      </c>
      <c r="N306">
        <v>1.2306765000000001E-2</v>
      </c>
      <c r="O306">
        <v>3.825462E-3</v>
      </c>
      <c r="P306">
        <v>1.4656875999999999E-2</v>
      </c>
      <c r="R306" s="1"/>
    </row>
    <row r="307" spans="2:18" x14ac:dyDescent="0.2">
      <c r="B307">
        <v>0.117312632</v>
      </c>
      <c r="C307">
        <v>7.9652535999999996E-2</v>
      </c>
      <c r="D307">
        <v>4.6360564E-2</v>
      </c>
      <c r="E307">
        <v>3.3180355000000002E-2</v>
      </c>
      <c r="F307">
        <v>6.7598778999999998E-2</v>
      </c>
      <c r="G307">
        <v>0.385977707</v>
      </c>
      <c r="H307">
        <v>0.106852699</v>
      </c>
      <c r="I307">
        <v>6.7447633000000007E-2</v>
      </c>
      <c r="J307">
        <v>5.4034216000000003E-2</v>
      </c>
      <c r="K307">
        <v>1.3167131E-2</v>
      </c>
      <c r="L307">
        <v>5.8487629999999999E-3</v>
      </c>
      <c r="M307">
        <v>2.0059679999999999E-3</v>
      </c>
      <c r="N307">
        <v>4.5737410000000001E-3</v>
      </c>
      <c r="O307">
        <v>4.5720079999999998E-3</v>
      </c>
      <c r="P307">
        <v>1.1415269E-2</v>
      </c>
      <c r="R307" s="1"/>
    </row>
    <row r="308" spans="2:18" x14ac:dyDescent="0.2">
      <c r="B308">
        <v>0.12397493399999999</v>
      </c>
      <c r="C308">
        <v>9.2904654000000003E-2</v>
      </c>
      <c r="D308">
        <v>9.0637773000000005E-2</v>
      </c>
      <c r="E308">
        <v>0.101004385</v>
      </c>
      <c r="F308">
        <v>5.8344545999999997E-2</v>
      </c>
      <c r="G308">
        <v>0.10154171100000001</v>
      </c>
      <c r="H308">
        <v>0.25057139099999998</v>
      </c>
      <c r="I308">
        <v>7.1462996000000001E-2</v>
      </c>
      <c r="J308">
        <v>3.6880211000000003E-2</v>
      </c>
      <c r="K308">
        <v>3.4132421000000003E-2</v>
      </c>
      <c r="L308">
        <v>1.2726461999999999E-2</v>
      </c>
      <c r="M308">
        <v>5.7613050000000004E-3</v>
      </c>
      <c r="N308">
        <v>2.453921E-3</v>
      </c>
      <c r="O308">
        <v>3.7980240000000001E-3</v>
      </c>
      <c r="P308">
        <v>1.3805266E-2</v>
      </c>
      <c r="R308" s="1"/>
    </row>
    <row r="309" spans="2:18" x14ac:dyDescent="0.2">
      <c r="B309">
        <v>9.6944717E-2</v>
      </c>
      <c r="C309">
        <v>3.0585017999999999E-2</v>
      </c>
      <c r="D309">
        <v>4.5133886999999998E-2</v>
      </c>
      <c r="E309">
        <v>0.15162239</v>
      </c>
      <c r="F309">
        <v>0.15421676600000001</v>
      </c>
      <c r="G309">
        <v>7.9738982E-2</v>
      </c>
      <c r="H309">
        <v>6.5481772999999993E-2</v>
      </c>
      <c r="I309">
        <v>0.20673207900000001</v>
      </c>
      <c r="J309">
        <v>8.1363235000000006E-2</v>
      </c>
      <c r="K309">
        <v>4.2499138999999998E-2</v>
      </c>
      <c r="L309">
        <v>1.8856054000000001E-2</v>
      </c>
      <c r="M309">
        <v>1.2432072000000001E-2</v>
      </c>
      <c r="N309">
        <v>4.033862E-3</v>
      </c>
      <c r="O309">
        <v>1.8588330000000001E-3</v>
      </c>
      <c r="P309">
        <v>8.5011930000000006E-3</v>
      </c>
      <c r="R309" s="1"/>
    </row>
    <row r="310" spans="2:18" x14ac:dyDescent="0.2">
      <c r="B310">
        <v>0.22130462100000001</v>
      </c>
      <c r="C310">
        <v>9.4300825000000005E-2</v>
      </c>
      <c r="D310">
        <v>5.3533899000000003E-2</v>
      </c>
      <c r="E310">
        <v>5.4584610999999998E-2</v>
      </c>
      <c r="F310">
        <v>0.13749989000000001</v>
      </c>
      <c r="G310">
        <v>0.139830819</v>
      </c>
      <c r="H310">
        <v>5.8610088999999997E-2</v>
      </c>
      <c r="I310">
        <v>2.9662889000000001E-2</v>
      </c>
      <c r="J310">
        <v>8.5894927999999995E-2</v>
      </c>
      <c r="K310">
        <v>6.1766895000000002E-2</v>
      </c>
      <c r="L310">
        <v>2.4254861999999999E-2</v>
      </c>
      <c r="M310">
        <v>1.9747779E-2</v>
      </c>
      <c r="N310">
        <v>7.8339269999999992E-3</v>
      </c>
      <c r="O310">
        <v>2.7753220000000002E-3</v>
      </c>
      <c r="P310">
        <v>8.3986410000000001E-3</v>
      </c>
      <c r="R310" s="1"/>
    </row>
    <row r="311" spans="2:18" x14ac:dyDescent="0.2">
      <c r="B311">
        <v>0.105105793</v>
      </c>
      <c r="C311">
        <v>3.8371094000000001E-2</v>
      </c>
      <c r="D311">
        <v>8.1337245000000002E-2</v>
      </c>
      <c r="E311">
        <v>0.11899301900000001</v>
      </c>
      <c r="F311">
        <v>0.12498594</v>
      </c>
      <c r="G311">
        <v>0.15888128400000001</v>
      </c>
      <c r="H311">
        <v>8.1372084999999997E-2</v>
      </c>
      <c r="I311">
        <v>3.8609360000000002E-2</v>
      </c>
      <c r="J311">
        <v>5.3369535000000003E-2</v>
      </c>
      <c r="K311">
        <v>0.10011305</v>
      </c>
      <c r="L311">
        <v>5.0797874E-2</v>
      </c>
      <c r="M311">
        <v>2.4094312E-2</v>
      </c>
      <c r="N311">
        <v>1.4086163000000001E-2</v>
      </c>
      <c r="O311">
        <v>4.5626520000000004E-3</v>
      </c>
      <c r="P311">
        <v>5.3205930000000002E-3</v>
      </c>
      <c r="R311" s="1"/>
    </row>
    <row r="312" spans="2:18" x14ac:dyDescent="0.2">
      <c r="B312">
        <v>4.1250197000000002E-2</v>
      </c>
      <c r="C312">
        <v>1.0478879999999999E-2</v>
      </c>
      <c r="D312">
        <v>6.8424372999999997E-2</v>
      </c>
      <c r="E312">
        <v>0.116295862</v>
      </c>
      <c r="F312">
        <v>0.14120055500000001</v>
      </c>
      <c r="G312">
        <v>0.12528584600000001</v>
      </c>
      <c r="H312">
        <v>0.15895601100000001</v>
      </c>
      <c r="I312">
        <v>8.5140315999999994E-2</v>
      </c>
      <c r="J312">
        <v>3.6600199E-2</v>
      </c>
      <c r="K312">
        <v>4.7400782000000002E-2</v>
      </c>
      <c r="L312">
        <v>9.4568355000000007E-2</v>
      </c>
      <c r="M312">
        <v>4.2859124999999998E-2</v>
      </c>
      <c r="N312">
        <v>1.7094672000000002E-2</v>
      </c>
      <c r="O312">
        <v>7.260921E-3</v>
      </c>
      <c r="P312">
        <v>7.1839060000000003E-3</v>
      </c>
      <c r="R312" s="1"/>
    </row>
    <row r="313" spans="2:18" x14ac:dyDescent="0.2">
      <c r="B313">
        <v>6.1110673999999997E-2</v>
      </c>
      <c r="C313">
        <v>3.2413472999999998E-2</v>
      </c>
      <c r="D313">
        <v>2.3873198000000002E-2</v>
      </c>
      <c r="E313">
        <v>0.19199758</v>
      </c>
      <c r="F313">
        <v>0.189415678</v>
      </c>
      <c r="G313">
        <v>0.146619997</v>
      </c>
      <c r="H313">
        <v>8.2833928000000001E-2</v>
      </c>
      <c r="I313">
        <v>8.9142307000000004E-2</v>
      </c>
      <c r="J313">
        <v>4.4011622E-2</v>
      </c>
      <c r="K313">
        <v>2.7247453000000001E-2</v>
      </c>
      <c r="L313">
        <v>2.7480142999999999E-2</v>
      </c>
      <c r="M313">
        <v>5.1368037999999998E-2</v>
      </c>
      <c r="N313">
        <v>2.2081924999999999E-2</v>
      </c>
      <c r="O313">
        <v>5.7301679999999999E-3</v>
      </c>
      <c r="P313">
        <v>4.6738159999999999E-3</v>
      </c>
      <c r="R313" s="1"/>
    </row>
    <row r="314" spans="2:18" x14ac:dyDescent="0.2">
      <c r="B314">
        <v>4.3841537E-2</v>
      </c>
      <c r="C314">
        <v>1.3530281E-2</v>
      </c>
      <c r="D314">
        <v>2.2384498999999999E-2</v>
      </c>
      <c r="E314">
        <v>0.10830967599999999</v>
      </c>
      <c r="F314">
        <v>0.317612175</v>
      </c>
      <c r="G314">
        <v>0.20933776100000001</v>
      </c>
      <c r="H314">
        <v>0.10694158600000001</v>
      </c>
      <c r="I314">
        <v>4.8135839999999999E-2</v>
      </c>
      <c r="J314">
        <v>3.6054601999999998E-2</v>
      </c>
      <c r="K314">
        <v>2.6067521999999999E-2</v>
      </c>
      <c r="L314">
        <v>7.16974E-3</v>
      </c>
      <c r="M314">
        <v>1.5056257E-2</v>
      </c>
      <c r="N314">
        <v>2.4642358E-2</v>
      </c>
      <c r="O314">
        <v>9.9628700000000004E-3</v>
      </c>
      <c r="P314">
        <v>1.0953294000000001E-2</v>
      </c>
      <c r="R314" s="1"/>
    </row>
    <row r="315" spans="2:18" x14ac:dyDescent="0.2">
      <c r="B315">
        <v>0.164101794</v>
      </c>
      <c r="C315">
        <v>1.2111686999999999E-2</v>
      </c>
      <c r="D315">
        <v>1.8468406999999999E-2</v>
      </c>
      <c r="E315">
        <v>6.7863657999999993E-2</v>
      </c>
      <c r="F315">
        <v>0.176004313</v>
      </c>
      <c r="G315">
        <v>0.216703586</v>
      </c>
      <c r="H315">
        <v>0.13575095500000001</v>
      </c>
      <c r="I315">
        <v>6.4245911000000003E-2</v>
      </c>
      <c r="J315">
        <v>3.7230631E-2</v>
      </c>
      <c r="K315">
        <v>3.1651379E-2</v>
      </c>
      <c r="L315">
        <v>1.5223019000000001E-2</v>
      </c>
      <c r="M315">
        <v>9.5422340000000001E-3</v>
      </c>
      <c r="N315">
        <v>1.3667542E-2</v>
      </c>
      <c r="O315">
        <v>1.8473261000000001E-2</v>
      </c>
      <c r="P315">
        <v>1.8961624E-2</v>
      </c>
      <c r="R315" s="1"/>
    </row>
    <row r="316" spans="2:18" x14ac:dyDescent="0.2">
      <c r="B316">
        <v>0.27794584500000002</v>
      </c>
      <c r="C316">
        <v>6.5290629999999999E-3</v>
      </c>
      <c r="D316">
        <v>1.8567409999999999E-2</v>
      </c>
      <c r="E316">
        <v>5.3981403999999997E-2</v>
      </c>
      <c r="F316">
        <v>0.15205691199999999</v>
      </c>
      <c r="G316">
        <v>0.17523335900000001</v>
      </c>
      <c r="H316">
        <v>0.123039274</v>
      </c>
      <c r="I316">
        <v>8.7431681999999997E-2</v>
      </c>
      <c r="J316">
        <v>3.5864768999999998E-2</v>
      </c>
      <c r="K316">
        <v>1.6234941999999999E-2</v>
      </c>
      <c r="L316">
        <v>1.4135534999999999E-2</v>
      </c>
      <c r="M316">
        <v>1.2337793999999999E-2</v>
      </c>
      <c r="N316">
        <v>5.7628510000000003E-3</v>
      </c>
      <c r="O316">
        <v>7.096626E-3</v>
      </c>
      <c r="P316">
        <v>1.3782534000000001E-2</v>
      </c>
      <c r="R316" s="1"/>
    </row>
    <row r="317" spans="2:18" x14ac:dyDescent="0.2">
      <c r="B317">
        <v>0.106173747</v>
      </c>
      <c r="C317">
        <v>2.0169445000000001E-2</v>
      </c>
      <c r="D317">
        <v>2.2104357000000002E-2</v>
      </c>
      <c r="E317">
        <v>3.8560386000000002E-2</v>
      </c>
      <c r="F317">
        <v>0.107502213</v>
      </c>
      <c r="G317">
        <v>0.222119806</v>
      </c>
      <c r="H317">
        <v>0.17421639899999999</v>
      </c>
      <c r="I317">
        <v>0.11970465299999999</v>
      </c>
      <c r="J317">
        <v>7.5201639000000001E-2</v>
      </c>
      <c r="K317">
        <v>2.8556246E-2</v>
      </c>
      <c r="L317">
        <v>2.4739699E-2</v>
      </c>
      <c r="M317">
        <v>1.8337081000000002E-2</v>
      </c>
      <c r="N317">
        <v>8.2104559999999997E-3</v>
      </c>
      <c r="O317">
        <v>4.5547219999999998E-3</v>
      </c>
      <c r="P317">
        <v>2.9849151000000001E-2</v>
      </c>
      <c r="R317" s="1"/>
    </row>
    <row r="318" spans="2:18" x14ac:dyDescent="0.2">
      <c r="B318">
        <v>0.20555172699999999</v>
      </c>
      <c r="C318">
        <v>4.7272925E-2</v>
      </c>
      <c r="D318">
        <v>9.6174095000000001E-2</v>
      </c>
      <c r="E318">
        <v>0.112366677</v>
      </c>
      <c r="F318">
        <v>6.7802912000000007E-2</v>
      </c>
      <c r="G318">
        <v>9.4919606000000004E-2</v>
      </c>
      <c r="H318">
        <v>0.12531732500000001</v>
      </c>
      <c r="I318">
        <v>9.4419268000000001E-2</v>
      </c>
      <c r="J318">
        <v>6.8156436000000001E-2</v>
      </c>
      <c r="K318">
        <v>3.2626975000000003E-2</v>
      </c>
      <c r="L318">
        <v>2.0763653E-2</v>
      </c>
      <c r="M318">
        <v>7.164798E-3</v>
      </c>
      <c r="N318">
        <v>7.2357910000000001E-3</v>
      </c>
      <c r="O318">
        <v>3.778647E-3</v>
      </c>
      <c r="P318">
        <v>1.6449165000000002E-2</v>
      </c>
      <c r="R318" s="1"/>
    </row>
    <row r="319" spans="2:18" x14ac:dyDescent="0.2">
      <c r="B319">
        <v>7.1038043999999995E-2</v>
      </c>
      <c r="C319">
        <v>1.5609082999999999E-2</v>
      </c>
      <c r="D319">
        <v>3.3406643999999999E-2</v>
      </c>
      <c r="E319">
        <v>0.39662126399999997</v>
      </c>
      <c r="F319">
        <v>0.18736367800000001</v>
      </c>
      <c r="G319">
        <v>5.8154938000000003E-2</v>
      </c>
      <c r="H319">
        <v>4.8424160000000001E-2</v>
      </c>
      <c r="I319">
        <v>4.9095495000000003E-2</v>
      </c>
      <c r="J319">
        <v>4.8895515000000001E-2</v>
      </c>
      <c r="K319">
        <v>3.3384632999999997E-2</v>
      </c>
      <c r="L319">
        <v>2.8393617999999999E-2</v>
      </c>
      <c r="M319">
        <v>1.0261555E-2</v>
      </c>
      <c r="N319">
        <v>6.3700639999999999E-3</v>
      </c>
      <c r="O319">
        <v>3.8633180000000001E-3</v>
      </c>
      <c r="P319">
        <v>9.1179920000000001E-3</v>
      </c>
      <c r="R319" s="1"/>
    </row>
    <row r="320" spans="2:18" x14ac:dyDescent="0.2">
      <c r="B320">
        <v>0.22459361899999999</v>
      </c>
      <c r="C320">
        <v>1.8036257E-2</v>
      </c>
      <c r="D320">
        <v>3.7646722000000001E-2</v>
      </c>
      <c r="E320">
        <v>5.6206193000000002E-2</v>
      </c>
      <c r="F320">
        <v>0.29044895300000001</v>
      </c>
      <c r="G320">
        <v>0.14639658</v>
      </c>
      <c r="H320">
        <v>4.2895018E-2</v>
      </c>
      <c r="I320">
        <v>2.4278247999999999E-2</v>
      </c>
      <c r="J320">
        <v>3.7678835000000001E-2</v>
      </c>
      <c r="K320">
        <v>3.6759440999999997E-2</v>
      </c>
      <c r="L320">
        <v>3.1268259999999999E-2</v>
      </c>
      <c r="M320">
        <v>2.4041686999999999E-2</v>
      </c>
      <c r="N320">
        <v>1.0389282E-2</v>
      </c>
      <c r="O320">
        <v>4.9088789999999997E-3</v>
      </c>
      <c r="P320">
        <v>1.4452023E-2</v>
      </c>
      <c r="R320" s="1"/>
    </row>
    <row r="321" spans="2:19" x14ac:dyDescent="0.2">
      <c r="B321">
        <v>0.15912394399999999</v>
      </c>
      <c r="C321">
        <v>2.3528289000000001E-2</v>
      </c>
      <c r="D321">
        <v>4.7046308000000002E-2</v>
      </c>
      <c r="E321">
        <v>0.40193583300000002</v>
      </c>
      <c r="F321">
        <v>9.3961274999999997E-2</v>
      </c>
      <c r="G321">
        <v>0.13686849700000001</v>
      </c>
      <c r="H321">
        <v>4.4691972000000003E-2</v>
      </c>
      <c r="I321">
        <v>1.7256298E-2</v>
      </c>
      <c r="J321">
        <v>1.2140132E-2</v>
      </c>
      <c r="K321">
        <v>1.6964139E-2</v>
      </c>
      <c r="L321">
        <v>1.3592383E-2</v>
      </c>
      <c r="M321">
        <v>1.1840437000000001E-2</v>
      </c>
      <c r="N321">
        <v>1.0332426E-2</v>
      </c>
      <c r="O321">
        <v>3.5979699999999998E-3</v>
      </c>
      <c r="P321">
        <v>7.1200969999999997E-3</v>
      </c>
      <c r="R321" s="1"/>
    </row>
    <row r="322" spans="2:19" x14ac:dyDescent="0.2">
      <c r="B322">
        <v>0.14345159299999999</v>
      </c>
      <c r="C322">
        <v>1.1163919E-2</v>
      </c>
      <c r="D322">
        <v>2.3651195E-2</v>
      </c>
      <c r="E322">
        <v>9.8633753000000005E-2</v>
      </c>
      <c r="F322">
        <v>0.47827988799999999</v>
      </c>
      <c r="G322">
        <v>0.10860336900000001</v>
      </c>
      <c r="H322">
        <v>6.5559851000000002E-2</v>
      </c>
      <c r="I322">
        <v>2.2786621E-2</v>
      </c>
      <c r="J322">
        <v>7.7969490000000001E-3</v>
      </c>
      <c r="K322">
        <v>7.0402920000000001E-3</v>
      </c>
      <c r="L322">
        <v>9.4250089999999998E-3</v>
      </c>
      <c r="M322">
        <v>7.2424070000000002E-3</v>
      </c>
      <c r="N322">
        <v>6.8951780000000001E-3</v>
      </c>
      <c r="O322">
        <v>3.9546570000000003E-3</v>
      </c>
      <c r="P322">
        <v>5.515318E-3</v>
      </c>
      <c r="R322" s="1"/>
    </row>
    <row r="323" spans="2:19" x14ac:dyDescent="0.2">
      <c r="B323">
        <v>0.13215579099999999</v>
      </c>
      <c r="C323">
        <v>2.7804809E-2</v>
      </c>
      <c r="D323">
        <v>1.4632933000000001E-2</v>
      </c>
      <c r="E323">
        <v>2.2499514000000002E-2</v>
      </c>
      <c r="F323">
        <v>0.109977279</v>
      </c>
      <c r="G323">
        <v>0.39519304999999999</v>
      </c>
      <c r="H323">
        <v>0.19931633600000001</v>
      </c>
      <c r="I323">
        <v>4.3261549000000003E-2</v>
      </c>
      <c r="J323">
        <v>2.4093283E-2</v>
      </c>
      <c r="K323">
        <v>8.6354880000000002E-3</v>
      </c>
      <c r="L323">
        <v>3.5057500000000002E-3</v>
      </c>
      <c r="M323">
        <v>4.8763360000000002E-3</v>
      </c>
      <c r="N323">
        <v>4.9067410000000001E-3</v>
      </c>
      <c r="O323">
        <v>2.3918870000000001E-3</v>
      </c>
      <c r="P323">
        <v>6.7492530000000002E-3</v>
      </c>
      <c r="R323" s="1"/>
    </row>
    <row r="324" spans="2:19" x14ac:dyDescent="0.2">
      <c r="B324">
        <v>8.0041073000000004E-2</v>
      </c>
      <c r="C324">
        <v>5.0185484000000002E-2</v>
      </c>
      <c r="D324">
        <v>0.13985668900000001</v>
      </c>
      <c r="E324">
        <v>3.7593744999999998E-2</v>
      </c>
      <c r="F324">
        <v>8.0892535000000002E-2</v>
      </c>
      <c r="G324">
        <v>0.15664987499999999</v>
      </c>
      <c r="H324">
        <v>0.31269841900000001</v>
      </c>
      <c r="I324">
        <v>9.5139714E-2</v>
      </c>
      <c r="J324">
        <v>2.4784633E-2</v>
      </c>
      <c r="K324">
        <v>1.1543924000000001E-2</v>
      </c>
      <c r="L324">
        <v>1.623022E-3</v>
      </c>
      <c r="M324">
        <v>1.4946829999999999E-3</v>
      </c>
      <c r="N324">
        <v>2.6792919999999998E-3</v>
      </c>
      <c r="O324">
        <v>1.5465310000000001E-3</v>
      </c>
      <c r="P324">
        <v>3.2703820000000001E-3</v>
      </c>
    </row>
    <row r="325" spans="2:19" x14ac:dyDescent="0.2">
      <c r="B325">
        <v>5.7167646000000003E-2</v>
      </c>
      <c r="C325">
        <v>2.8896271000000001E-2</v>
      </c>
      <c r="D325">
        <v>4.9173575999999997E-2</v>
      </c>
      <c r="E325">
        <v>0.266411915</v>
      </c>
      <c r="F325">
        <v>0.117570507</v>
      </c>
      <c r="G325">
        <v>8.6350641000000006E-2</v>
      </c>
      <c r="H325">
        <v>0.129712941</v>
      </c>
      <c r="I325">
        <v>0.19889268800000001</v>
      </c>
      <c r="J325">
        <v>4.0522277000000002E-2</v>
      </c>
      <c r="K325">
        <v>1.5518491000000001E-2</v>
      </c>
      <c r="L325">
        <v>5.7122620000000001E-3</v>
      </c>
      <c r="M325">
        <v>1.237082E-3</v>
      </c>
      <c r="N325">
        <v>1.342378E-3</v>
      </c>
      <c r="O325">
        <v>4.75372E-4</v>
      </c>
      <c r="P325">
        <v>1.015953E-3</v>
      </c>
    </row>
    <row r="326" spans="2:19" x14ac:dyDescent="0.2">
      <c r="B326">
        <v>6.5213086000000003E-2</v>
      </c>
      <c r="C326">
        <v>2.4008154E-2</v>
      </c>
      <c r="D326">
        <v>3.6628339000000003E-2</v>
      </c>
      <c r="E326">
        <v>0.186913943</v>
      </c>
      <c r="F326">
        <v>0.25181447299999998</v>
      </c>
      <c r="G326">
        <v>0.11479956700000001</v>
      </c>
      <c r="H326">
        <v>8.7260299999999999E-2</v>
      </c>
      <c r="I326">
        <v>8.1832195999999996E-2</v>
      </c>
      <c r="J326">
        <v>0.104189016</v>
      </c>
      <c r="K326">
        <v>2.9821546000000001E-2</v>
      </c>
      <c r="L326">
        <v>1.1471322000000001E-2</v>
      </c>
      <c r="M326">
        <v>3.8742759999999998E-3</v>
      </c>
      <c r="N326">
        <v>6.1538000000000001E-4</v>
      </c>
      <c r="O326">
        <v>3.5191900000000002E-4</v>
      </c>
      <c r="P326">
        <v>1.2064840000000001E-3</v>
      </c>
    </row>
    <row r="327" spans="2:19" x14ac:dyDescent="0.2">
      <c r="B327">
        <v>0.158685721</v>
      </c>
      <c r="C327">
        <v>4.7841023000000003E-2</v>
      </c>
      <c r="D327">
        <v>2.0934346999999999E-2</v>
      </c>
      <c r="E327">
        <v>4.1766786E-2</v>
      </c>
      <c r="F327">
        <v>0.282951601</v>
      </c>
      <c r="G327">
        <v>0.19140618100000001</v>
      </c>
      <c r="H327">
        <v>7.2998373000000005E-2</v>
      </c>
      <c r="I327">
        <v>5.4560184999999997E-2</v>
      </c>
      <c r="J327">
        <v>6.0504952000000001E-2</v>
      </c>
      <c r="K327">
        <v>4.6889999000000002E-2</v>
      </c>
      <c r="L327">
        <v>1.7225391999999999E-2</v>
      </c>
      <c r="M327">
        <v>2.7127380000000001E-3</v>
      </c>
      <c r="N327">
        <v>4.8294400000000002E-4</v>
      </c>
      <c r="O327" s="2">
        <v>9.0006200000000006E-5</v>
      </c>
      <c r="P327">
        <v>9.49752E-4</v>
      </c>
    </row>
    <row r="328" spans="2:19" x14ac:dyDescent="0.2">
      <c r="B328">
        <v>0.165038773</v>
      </c>
      <c r="C328">
        <v>4.5100952999999999E-2</v>
      </c>
      <c r="D328">
        <v>3.0168807999999998E-2</v>
      </c>
      <c r="E328">
        <v>3.5094417000000003E-2</v>
      </c>
      <c r="F328">
        <v>0.102870455</v>
      </c>
      <c r="G328">
        <v>0.377587532</v>
      </c>
      <c r="H328">
        <v>0.15249190600000001</v>
      </c>
      <c r="I328">
        <v>3.6345938000000001E-2</v>
      </c>
      <c r="J328">
        <v>2.6081081999999998E-2</v>
      </c>
      <c r="K328">
        <v>1.5337896E-2</v>
      </c>
      <c r="L328">
        <v>8.1719240000000005E-3</v>
      </c>
      <c r="M328">
        <v>3.6489890000000001E-3</v>
      </c>
      <c r="N328">
        <v>1.4641960000000001E-3</v>
      </c>
      <c r="O328">
        <v>4.12765E-4</v>
      </c>
      <c r="P328">
        <v>1.8436599999999999E-4</v>
      </c>
    </row>
    <row r="329" spans="2:19" x14ac:dyDescent="0.2">
      <c r="B329" t="s">
        <v>38</v>
      </c>
    </row>
    <row r="330" spans="2:19" x14ac:dyDescent="0.2">
      <c r="B330">
        <v>1756.207762</v>
      </c>
      <c r="C330">
        <v>886.35983810000005</v>
      </c>
      <c r="D330">
        <v>956.99326880000001</v>
      </c>
      <c r="E330">
        <v>2135.987298</v>
      </c>
      <c r="F330">
        <v>965.49670400000002</v>
      </c>
      <c r="G330">
        <v>1466.768941</v>
      </c>
      <c r="H330">
        <v>1032.597546</v>
      </c>
      <c r="I330">
        <v>469.30041440000002</v>
      </c>
      <c r="J330">
        <v>666.37823470000001</v>
      </c>
      <c r="K330">
        <v>1459.2904129999999</v>
      </c>
      <c r="L330">
        <v>1033.5853959999999</v>
      </c>
      <c r="M330">
        <v>2461.3636550000001</v>
      </c>
      <c r="N330">
        <v>1650.0997709999999</v>
      </c>
      <c r="O330">
        <v>3236.3082220000001</v>
      </c>
      <c r="P330">
        <v>3054.0310439999998</v>
      </c>
      <c r="Q330">
        <v>1500</v>
      </c>
    </row>
    <row r="331" spans="2:19" x14ac:dyDescent="0.2">
      <c r="B331" t="s">
        <v>39</v>
      </c>
    </row>
    <row r="332" spans="2:19" x14ac:dyDescent="0.2">
      <c r="B332">
        <v>982.76115860000004</v>
      </c>
      <c r="C332">
        <v>4093.5920019999999</v>
      </c>
      <c r="D332">
        <v>1215.6902909999999</v>
      </c>
      <c r="E332">
        <v>1833.1341110000001</v>
      </c>
      <c r="F332">
        <v>2262.1063859999999</v>
      </c>
      <c r="G332">
        <v>386.26789020000001</v>
      </c>
      <c r="H332">
        <v>106.73179279999999</v>
      </c>
      <c r="I332">
        <v>97.478186570000005</v>
      </c>
      <c r="J332">
        <v>54.402527560000003</v>
      </c>
      <c r="K332">
        <v>65.035806690000001</v>
      </c>
      <c r="L332">
        <v>28.182293779999998</v>
      </c>
      <c r="M332">
        <v>44.872013289999998</v>
      </c>
      <c r="N332">
        <v>18.819945789999998</v>
      </c>
      <c r="O332">
        <v>17.631710900000002</v>
      </c>
      <c r="P332">
        <v>18.233360260000001</v>
      </c>
      <c r="S332" s="1"/>
    </row>
    <row r="333" spans="2:19" x14ac:dyDescent="0.2">
      <c r="B333">
        <v>1800.2540550000001</v>
      </c>
      <c r="C333">
        <v>566.66512890000001</v>
      </c>
      <c r="D333">
        <v>552.1605677</v>
      </c>
      <c r="E333">
        <v>2741.05969</v>
      </c>
      <c r="F333">
        <v>914.96275760000003</v>
      </c>
      <c r="G333">
        <v>633.53149229999997</v>
      </c>
      <c r="H333">
        <v>585.04104989999996</v>
      </c>
      <c r="I333">
        <v>141.69026349999999</v>
      </c>
      <c r="J333">
        <v>38.61581297</v>
      </c>
      <c r="K333">
        <v>28.170044690000001</v>
      </c>
      <c r="L333">
        <v>22.42098893</v>
      </c>
      <c r="M333">
        <v>39.471901750000001</v>
      </c>
      <c r="N333">
        <v>13.931626980000001</v>
      </c>
      <c r="O333">
        <v>24.815192199999998</v>
      </c>
      <c r="P333">
        <v>11.36671099</v>
      </c>
      <c r="S333" s="1"/>
    </row>
    <row r="334" spans="2:19" x14ac:dyDescent="0.2">
      <c r="B334">
        <v>13250.613369999999</v>
      </c>
      <c r="C334">
        <v>2878.5767289999999</v>
      </c>
      <c r="D334">
        <v>439.5912371</v>
      </c>
      <c r="E334">
        <v>535.61608000000001</v>
      </c>
      <c r="F334">
        <v>2326.973348</v>
      </c>
      <c r="G334">
        <v>546.09999070000003</v>
      </c>
      <c r="H334">
        <v>313.07351929999999</v>
      </c>
      <c r="I334">
        <v>290.57854859999998</v>
      </c>
      <c r="J334">
        <v>75.132543139999996</v>
      </c>
      <c r="K334">
        <v>27.840972539999999</v>
      </c>
      <c r="L334">
        <v>30.877438699999999</v>
      </c>
      <c r="M334">
        <v>35.15072189</v>
      </c>
      <c r="N334">
        <v>38.945678800000003</v>
      </c>
      <c r="O334">
        <v>18.732704330000001</v>
      </c>
      <c r="P334">
        <v>26.406440849999999</v>
      </c>
      <c r="S334" s="1"/>
    </row>
    <row r="335" spans="2:19" x14ac:dyDescent="0.2">
      <c r="B335">
        <v>607.20365200000003</v>
      </c>
      <c r="C335">
        <v>1779.9949570000001</v>
      </c>
      <c r="D335">
        <v>3717.060555</v>
      </c>
      <c r="E335">
        <v>1809.6749420000001</v>
      </c>
      <c r="F335">
        <v>651.86233589999995</v>
      </c>
      <c r="G335">
        <v>397.52067219999998</v>
      </c>
      <c r="H335">
        <v>1548.0324539999999</v>
      </c>
      <c r="I335">
        <v>526.25221790000001</v>
      </c>
      <c r="J335">
        <v>180.02083870000001</v>
      </c>
      <c r="K335">
        <v>141.64589910000001</v>
      </c>
      <c r="L335">
        <v>48.242948499999997</v>
      </c>
      <c r="M335">
        <v>20.49954722</v>
      </c>
      <c r="N335">
        <v>10.26681262</v>
      </c>
      <c r="O335">
        <v>7.7953667949999996</v>
      </c>
      <c r="P335">
        <v>4.7565796359999997</v>
      </c>
      <c r="S335" s="1"/>
    </row>
    <row r="336" spans="2:19" x14ac:dyDescent="0.2">
      <c r="B336">
        <v>460.36640310000001</v>
      </c>
      <c r="C336">
        <v>1322.0302790000001</v>
      </c>
      <c r="D336">
        <v>1230.0548590000001</v>
      </c>
      <c r="E336">
        <v>2588.0272890000001</v>
      </c>
      <c r="F336">
        <v>1011.827791</v>
      </c>
      <c r="G336">
        <v>326.61534289999997</v>
      </c>
      <c r="H336">
        <v>308.36422210000001</v>
      </c>
      <c r="I336">
        <v>949.55203489999997</v>
      </c>
      <c r="J336">
        <v>277.58517160000002</v>
      </c>
      <c r="K336">
        <v>134.09810970000001</v>
      </c>
      <c r="L336">
        <v>60.258588899999999</v>
      </c>
      <c r="M336">
        <v>35.599602249999997</v>
      </c>
      <c r="N336">
        <v>6.9873676480000002</v>
      </c>
      <c r="O336">
        <v>4.555128345</v>
      </c>
      <c r="P336">
        <v>4.7172468429999999</v>
      </c>
      <c r="S336" s="1"/>
    </row>
    <row r="337" spans="2:19" x14ac:dyDescent="0.2">
      <c r="B337">
        <v>722.92605119999996</v>
      </c>
      <c r="C337">
        <v>4281.0913730000002</v>
      </c>
      <c r="D337">
        <v>3931.0117700000001</v>
      </c>
      <c r="E337">
        <v>1435.1814670000001</v>
      </c>
      <c r="F337">
        <v>838.76764219999995</v>
      </c>
      <c r="G337">
        <v>771.83004080000001</v>
      </c>
      <c r="H337">
        <v>389.2720491</v>
      </c>
      <c r="I337">
        <v>148.92454910000001</v>
      </c>
      <c r="J337">
        <v>183.82830770000001</v>
      </c>
      <c r="K337">
        <v>336.92026650000003</v>
      </c>
      <c r="L337">
        <v>169.37981099999999</v>
      </c>
      <c r="M337">
        <v>75.551482859999993</v>
      </c>
      <c r="N337">
        <v>42.336303239999999</v>
      </c>
      <c r="O337">
        <v>12.69171075</v>
      </c>
      <c r="P337">
        <v>4.6144964819999998</v>
      </c>
      <c r="S337" s="1"/>
    </row>
    <row r="338" spans="2:19" x14ac:dyDescent="0.2">
      <c r="B338">
        <v>83.054497420000004</v>
      </c>
      <c r="C338">
        <v>313.46852810000001</v>
      </c>
      <c r="D338">
        <v>1216.3625179999999</v>
      </c>
      <c r="E338">
        <v>3117.5815080000002</v>
      </c>
      <c r="F338">
        <v>1636.599735</v>
      </c>
      <c r="G338">
        <v>567.55427229999998</v>
      </c>
      <c r="H338">
        <v>291.01253850000001</v>
      </c>
      <c r="I338">
        <v>281.48718680000002</v>
      </c>
      <c r="J338">
        <v>120.5677654</v>
      </c>
      <c r="K338">
        <v>69.692797650000003</v>
      </c>
      <c r="L338">
        <v>58.688948940000003</v>
      </c>
      <c r="M338">
        <v>77.010347780000004</v>
      </c>
      <c r="N338">
        <v>37.434031480000002</v>
      </c>
      <c r="O338">
        <v>12.546495719999999</v>
      </c>
      <c r="P338">
        <v>9.3360166119999999</v>
      </c>
      <c r="S338" s="1"/>
    </row>
    <row r="339" spans="2:19" x14ac:dyDescent="0.2">
      <c r="B339">
        <v>524.71095969999999</v>
      </c>
      <c r="C339">
        <v>216.99598520000001</v>
      </c>
      <c r="D339">
        <v>291.2456803</v>
      </c>
      <c r="E339">
        <v>654.09685420000005</v>
      </c>
      <c r="F339">
        <v>783.37609299999997</v>
      </c>
      <c r="G339">
        <v>658.55630099999996</v>
      </c>
      <c r="H339">
        <v>390.20024899999999</v>
      </c>
      <c r="I339">
        <v>144.88895460000001</v>
      </c>
      <c r="J339">
        <v>74.795525650000002</v>
      </c>
      <c r="K339">
        <v>58.553903570000003</v>
      </c>
      <c r="L339">
        <v>32.82491838</v>
      </c>
      <c r="M339">
        <v>21.719213119999999</v>
      </c>
      <c r="N339">
        <v>16.492805390000001</v>
      </c>
      <c r="O339">
        <v>19.79414096</v>
      </c>
      <c r="P339">
        <v>16.173506079999999</v>
      </c>
      <c r="S339" s="1"/>
    </row>
    <row r="340" spans="2:19" x14ac:dyDescent="0.2">
      <c r="B340">
        <v>5775.2941449999998</v>
      </c>
      <c r="C340">
        <v>1040.5871460000001</v>
      </c>
      <c r="D340">
        <v>345.09752639999999</v>
      </c>
      <c r="E340">
        <v>477.80343299999998</v>
      </c>
      <c r="F340">
        <v>793.68820619999997</v>
      </c>
      <c r="G340">
        <v>729.44366460000003</v>
      </c>
      <c r="H340">
        <v>406.88807780000002</v>
      </c>
      <c r="I340">
        <v>240.79008139999999</v>
      </c>
      <c r="J340">
        <v>97.686941759999996</v>
      </c>
      <c r="K340">
        <v>39.261616609999997</v>
      </c>
      <c r="L340">
        <v>37.240400149999999</v>
      </c>
      <c r="M340">
        <v>18.81644455</v>
      </c>
      <c r="N340">
        <v>9.1721203960000004</v>
      </c>
      <c r="O340">
        <v>9.5783720559999992</v>
      </c>
      <c r="P340">
        <v>12.23984432</v>
      </c>
      <c r="S340" s="1"/>
    </row>
    <row r="341" spans="2:19" x14ac:dyDescent="0.2">
      <c r="B341">
        <v>70.869874030000005</v>
      </c>
      <c r="C341">
        <v>2914.7813310000001</v>
      </c>
      <c r="D341">
        <v>1046.982702</v>
      </c>
      <c r="E341">
        <v>166.03642120000001</v>
      </c>
      <c r="F341">
        <v>160.8390551</v>
      </c>
      <c r="G341">
        <v>287.56999400000001</v>
      </c>
      <c r="H341">
        <v>234.9074311</v>
      </c>
      <c r="I341">
        <v>136.08854969999999</v>
      </c>
      <c r="J341">
        <v>101.8481235</v>
      </c>
      <c r="K341">
        <v>31.995840619999999</v>
      </c>
      <c r="L341">
        <v>30.135659069999999</v>
      </c>
      <c r="M341">
        <v>19.00020739</v>
      </c>
      <c r="N341">
        <v>10.87302568</v>
      </c>
      <c r="O341">
        <v>5.6228518940000001</v>
      </c>
      <c r="P341">
        <v>9.3258659379999997</v>
      </c>
      <c r="S341" s="1"/>
    </row>
    <row r="342" spans="2:19" x14ac:dyDescent="0.2">
      <c r="B342">
        <v>5196.5473650000004</v>
      </c>
      <c r="C342">
        <v>815.7423751</v>
      </c>
      <c r="D342">
        <v>1732.5822020000001</v>
      </c>
      <c r="E342">
        <v>277.41135889999998</v>
      </c>
      <c r="F342">
        <v>67.615558440000001</v>
      </c>
      <c r="G342">
        <v>84.024819769999993</v>
      </c>
      <c r="H342">
        <v>117.40798119999999</v>
      </c>
      <c r="I342">
        <v>92.79876222</v>
      </c>
      <c r="J342">
        <v>64.884648720000001</v>
      </c>
      <c r="K342">
        <v>38.868975900000002</v>
      </c>
      <c r="L342">
        <v>22.50540238</v>
      </c>
      <c r="M342">
        <v>9.6403973930000006</v>
      </c>
      <c r="N342">
        <v>8.5523152860000007</v>
      </c>
      <c r="O342">
        <v>4.7330300080000001</v>
      </c>
      <c r="P342">
        <v>4.5615224679999997</v>
      </c>
      <c r="S342" s="1"/>
    </row>
    <row r="343" spans="2:19" x14ac:dyDescent="0.2">
      <c r="B343">
        <v>2567.932041</v>
      </c>
      <c r="C343">
        <v>6404.1275580000001</v>
      </c>
      <c r="D343">
        <v>983.55517599999996</v>
      </c>
      <c r="E343">
        <v>2294.894996</v>
      </c>
      <c r="F343">
        <v>445.87511439999997</v>
      </c>
      <c r="G343">
        <v>73.082948389999999</v>
      </c>
      <c r="H343">
        <v>33.246447269999997</v>
      </c>
      <c r="I343">
        <v>36.887298219999998</v>
      </c>
      <c r="J343">
        <v>37.752843140000003</v>
      </c>
      <c r="K343">
        <v>28.93219886</v>
      </c>
      <c r="L343">
        <v>25.956083540000002</v>
      </c>
      <c r="M343">
        <v>13.14394723</v>
      </c>
      <c r="N343">
        <v>8.0262054999999997</v>
      </c>
      <c r="O343">
        <v>4.8905865229999996</v>
      </c>
      <c r="P343">
        <v>4.4488117440000003</v>
      </c>
      <c r="S343" s="1"/>
    </row>
    <row r="344" spans="2:19" x14ac:dyDescent="0.2">
      <c r="B344">
        <v>177.3461428</v>
      </c>
      <c r="C344">
        <v>1988.660134</v>
      </c>
      <c r="D344">
        <v>1692.89158</v>
      </c>
      <c r="E344">
        <v>2710.2282049999999</v>
      </c>
      <c r="F344">
        <v>279.68625370000001</v>
      </c>
      <c r="G344">
        <v>366.66840280000002</v>
      </c>
      <c r="H344">
        <v>113.14035490000001</v>
      </c>
      <c r="I344">
        <v>35.687332980000001</v>
      </c>
      <c r="J344">
        <v>24.894591999999999</v>
      </c>
      <c r="K344">
        <v>28.74222129</v>
      </c>
      <c r="L344">
        <v>25.056611</v>
      </c>
      <c r="M344">
        <v>17.894431229999999</v>
      </c>
      <c r="N344">
        <v>16.169349969999999</v>
      </c>
      <c r="O344">
        <v>5.0759217860000003</v>
      </c>
      <c r="P344">
        <v>4.6092204270000003</v>
      </c>
      <c r="S344" s="1"/>
    </row>
    <row r="345" spans="2:19" x14ac:dyDescent="0.2">
      <c r="B345">
        <v>4750.8263749999996</v>
      </c>
      <c r="C345">
        <v>8655.1263670000008</v>
      </c>
      <c r="D345">
        <v>969.46123390000002</v>
      </c>
      <c r="E345">
        <v>1161.049534</v>
      </c>
      <c r="F345">
        <v>1118.694291</v>
      </c>
      <c r="G345">
        <v>1769.616489</v>
      </c>
      <c r="H345">
        <v>740.11967319999997</v>
      </c>
      <c r="I345">
        <v>170.14623449999999</v>
      </c>
      <c r="J345">
        <v>78.810030260000005</v>
      </c>
      <c r="K345">
        <v>31.519963990000001</v>
      </c>
      <c r="L345">
        <v>12.57992471</v>
      </c>
      <c r="M345">
        <v>13.86996375</v>
      </c>
      <c r="N345">
        <v>14.05970784</v>
      </c>
      <c r="O345">
        <v>7.7035707990000004</v>
      </c>
      <c r="P345">
        <v>7.0970025950000002</v>
      </c>
      <c r="S345" s="1"/>
    </row>
    <row r="346" spans="2:19" x14ac:dyDescent="0.2">
      <c r="B346">
        <v>353.07170389999999</v>
      </c>
      <c r="C346">
        <v>1184.8173079999999</v>
      </c>
      <c r="D346">
        <v>4546.4238590000004</v>
      </c>
      <c r="E346">
        <v>4438.9035809999996</v>
      </c>
      <c r="F346">
        <v>1193.688911</v>
      </c>
      <c r="G346">
        <v>486.83153019999997</v>
      </c>
      <c r="H346">
        <v>557.08145330000002</v>
      </c>
      <c r="I346">
        <v>649.74287589999994</v>
      </c>
      <c r="J346">
        <v>130.16183359999999</v>
      </c>
      <c r="K346">
        <v>61.48228366</v>
      </c>
      <c r="L346">
        <v>29.064124750000001</v>
      </c>
      <c r="M346">
        <v>10.85506605</v>
      </c>
      <c r="N346">
        <v>7.9243402730000003</v>
      </c>
      <c r="O346">
        <v>4.6961961160000003</v>
      </c>
      <c r="P346">
        <v>5.1358126860000004</v>
      </c>
      <c r="S346" s="1"/>
    </row>
    <row r="347" spans="2:19" x14ac:dyDescent="0.2">
      <c r="B347">
        <v>449.9560697</v>
      </c>
      <c r="C347">
        <v>516.60935610000001</v>
      </c>
      <c r="D347">
        <v>248.6421369</v>
      </c>
      <c r="E347">
        <v>621.18175280000003</v>
      </c>
      <c r="F347">
        <v>2267.541471</v>
      </c>
      <c r="G347">
        <v>944.10345310000002</v>
      </c>
      <c r="H347">
        <v>198.37848009999999</v>
      </c>
      <c r="I347">
        <v>111.75346140000001</v>
      </c>
      <c r="J347">
        <v>107.3072124</v>
      </c>
      <c r="K347">
        <v>74.910888819999997</v>
      </c>
      <c r="L347">
        <v>19.72410485</v>
      </c>
      <c r="M347">
        <v>5.5064802530000003</v>
      </c>
      <c r="N347">
        <v>2.8538340980000001</v>
      </c>
      <c r="O347">
        <v>0</v>
      </c>
      <c r="P347">
        <v>1.379630275</v>
      </c>
      <c r="S347" s="1"/>
    </row>
    <row r="348" spans="2:19" x14ac:dyDescent="0.2">
      <c r="B348" t="s">
        <v>40</v>
      </c>
    </row>
    <row r="349" spans="2:19" x14ac:dyDescent="0.2">
      <c r="B349">
        <v>3640.1060000000002</v>
      </c>
      <c r="C349">
        <v>2955.1149999999998</v>
      </c>
      <c r="D349">
        <v>3590.6950000000002</v>
      </c>
      <c r="E349">
        <v>4202.143</v>
      </c>
      <c r="F349">
        <v>3613.94</v>
      </c>
      <c r="G349">
        <v>4330.0079999999998</v>
      </c>
      <c r="H349">
        <v>4016.18</v>
      </c>
      <c r="I349">
        <v>1887.421</v>
      </c>
      <c r="J349">
        <v>2288.0700000000002</v>
      </c>
      <c r="K349">
        <v>1407.479</v>
      </c>
      <c r="L349">
        <v>1323.06</v>
      </c>
      <c r="M349">
        <v>2651.1759999999999</v>
      </c>
      <c r="N349">
        <v>2298.9409999999998</v>
      </c>
      <c r="O349">
        <v>4726.5990000000002</v>
      </c>
      <c r="P349">
        <v>4828.8896869999999</v>
      </c>
      <c r="Q349">
        <v>2499.4010640000001</v>
      </c>
    </row>
    <row r="350" spans="2:19" x14ac:dyDescent="0.2">
      <c r="B350" t="s">
        <v>41</v>
      </c>
    </row>
    <row r="351" spans="2:19" x14ac:dyDescent="0.2">
      <c r="B351">
        <v>739.84286320000001</v>
      </c>
      <c r="C351">
        <v>498.38687169999997</v>
      </c>
      <c r="D351">
        <v>574.52355799999998</v>
      </c>
      <c r="E351">
        <v>999.45010360000003</v>
      </c>
      <c r="F351">
        <v>500.1019139</v>
      </c>
      <c r="G351">
        <v>580.46761230000004</v>
      </c>
      <c r="H351">
        <v>642.60262239999997</v>
      </c>
      <c r="I351">
        <v>318.31784809999999</v>
      </c>
      <c r="J351">
        <v>445.25563149999999</v>
      </c>
      <c r="K351">
        <v>464.94475169999998</v>
      </c>
      <c r="L351">
        <v>503.4887976</v>
      </c>
      <c r="M351">
        <v>687.88748840000005</v>
      </c>
      <c r="N351">
        <v>417.54637389999999</v>
      </c>
      <c r="O351">
        <v>949.05300109999996</v>
      </c>
      <c r="P351">
        <v>438.52482040000001</v>
      </c>
      <c r="Q351">
        <v>477.33650729999999</v>
      </c>
    </row>
    <row r="352" spans="2:19" x14ac:dyDescent="0.2">
      <c r="B352" t="s">
        <v>42</v>
      </c>
    </row>
    <row r="353" spans="2:16" x14ac:dyDescent="0.2">
      <c r="B353">
        <v>2.8098301999999999E-2</v>
      </c>
      <c r="C353">
        <v>8.8950365000000003E-2</v>
      </c>
      <c r="D353">
        <v>0.23383385100000001</v>
      </c>
      <c r="E353">
        <v>0.38728862400000003</v>
      </c>
      <c r="F353">
        <v>0.56223516200000001</v>
      </c>
      <c r="G353">
        <v>0.63220144</v>
      </c>
      <c r="H353">
        <v>0.70435157900000001</v>
      </c>
      <c r="I353">
        <v>0.848887748</v>
      </c>
      <c r="J353">
        <v>0.96902235599999997</v>
      </c>
      <c r="K353">
        <v>1.1383616519999999</v>
      </c>
      <c r="L353">
        <v>1.2318210599999999</v>
      </c>
      <c r="M353">
        <v>1.4452066619999999</v>
      </c>
      <c r="N353">
        <v>1.403855796</v>
      </c>
      <c r="O353">
        <v>1.3566260560000001</v>
      </c>
      <c r="P353">
        <v>1.8225866049999999</v>
      </c>
    </row>
    <row r="354" spans="2:16" x14ac:dyDescent="0.2">
      <c r="B354">
        <v>3.7773965999999999E-2</v>
      </c>
      <c r="C354">
        <v>7.9180711000000001E-2</v>
      </c>
      <c r="D354">
        <v>0.228031394</v>
      </c>
      <c r="E354">
        <v>0.33085802600000003</v>
      </c>
      <c r="F354">
        <v>0.48248502199999999</v>
      </c>
      <c r="G354">
        <v>0.67108446499999996</v>
      </c>
      <c r="H354">
        <v>0.82861438300000001</v>
      </c>
      <c r="I354">
        <v>0.85391744400000003</v>
      </c>
      <c r="J354">
        <v>0.97196752099999995</v>
      </c>
      <c r="K354">
        <v>1.046543204</v>
      </c>
      <c r="L354">
        <v>1.211815358</v>
      </c>
      <c r="M354">
        <v>1.406491996</v>
      </c>
      <c r="N354">
        <v>1.1713102390000001</v>
      </c>
      <c r="O354">
        <v>1.470779469</v>
      </c>
      <c r="P354">
        <v>1.5958965300000001</v>
      </c>
    </row>
    <row r="355" spans="2:16" x14ac:dyDescent="0.2">
      <c r="B355">
        <v>3.3802090999999999E-2</v>
      </c>
      <c r="C355">
        <v>0.134739627</v>
      </c>
      <c r="D355">
        <v>0.25756815599999999</v>
      </c>
      <c r="E355">
        <v>0.38417733300000001</v>
      </c>
      <c r="F355">
        <v>0.479309027</v>
      </c>
      <c r="G355">
        <v>0.61145219299999998</v>
      </c>
      <c r="H355">
        <v>0.785806012</v>
      </c>
      <c r="I355">
        <v>0.97908672699999999</v>
      </c>
      <c r="J355">
        <v>1.045964863</v>
      </c>
      <c r="K355">
        <v>1.1455787909999999</v>
      </c>
      <c r="L355">
        <v>1.2395724539999999</v>
      </c>
      <c r="M355">
        <v>1.7150218610000001</v>
      </c>
      <c r="N355">
        <v>2.033758674</v>
      </c>
      <c r="O355">
        <v>1.6727860459999999</v>
      </c>
      <c r="P355">
        <v>1.423109296</v>
      </c>
    </row>
    <row r="356" spans="2:16" x14ac:dyDescent="0.2">
      <c r="B356">
        <v>2.9428196E-2</v>
      </c>
      <c r="C356">
        <v>9.8627188000000005E-2</v>
      </c>
      <c r="D356">
        <v>0.23558357999999999</v>
      </c>
      <c r="E356">
        <v>0.38024560800000001</v>
      </c>
      <c r="F356">
        <v>0.466445375</v>
      </c>
      <c r="G356">
        <v>0.59992930700000002</v>
      </c>
      <c r="H356">
        <v>0.64284738399999997</v>
      </c>
      <c r="I356">
        <v>0.69693298599999998</v>
      </c>
      <c r="J356">
        <v>0.80857328500000003</v>
      </c>
      <c r="K356">
        <v>0.93479224100000002</v>
      </c>
      <c r="L356">
        <v>0.98371624300000005</v>
      </c>
      <c r="M356">
        <v>1.1100902319999999</v>
      </c>
      <c r="N356">
        <v>0.89625691500000004</v>
      </c>
      <c r="O356">
        <v>1.6190419739999999</v>
      </c>
      <c r="P356">
        <v>1.2896664550000001</v>
      </c>
    </row>
    <row r="357" spans="2:16" x14ac:dyDescent="0.2">
      <c r="B357">
        <v>3.1532787E-2</v>
      </c>
      <c r="C357">
        <v>0.113172734</v>
      </c>
      <c r="D357">
        <v>0.24018762299999999</v>
      </c>
      <c r="E357">
        <v>0.39289284899999999</v>
      </c>
      <c r="F357">
        <v>0.54301159700000001</v>
      </c>
      <c r="G357">
        <v>0.63974694700000001</v>
      </c>
      <c r="H357">
        <v>0.71219186199999995</v>
      </c>
      <c r="I357">
        <v>0.74585136799999996</v>
      </c>
      <c r="J357">
        <v>0.78238122899999996</v>
      </c>
      <c r="K357">
        <v>0.90146914700000003</v>
      </c>
      <c r="L357">
        <v>1.0948500249999999</v>
      </c>
      <c r="M357">
        <v>0.92357504999999995</v>
      </c>
      <c r="N357">
        <v>1.072474776</v>
      </c>
      <c r="O357">
        <v>1.892101509</v>
      </c>
      <c r="P357">
        <v>1.416936706</v>
      </c>
    </row>
    <row r="358" spans="2:16" x14ac:dyDescent="0.2">
      <c r="B358">
        <v>3.3327848E-2</v>
      </c>
      <c r="C358">
        <v>0.133008776</v>
      </c>
      <c r="D358">
        <v>0.25604884</v>
      </c>
      <c r="E358">
        <v>0.39670786000000002</v>
      </c>
      <c r="F358">
        <v>0.56382238500000004</v>
      </c>
      <c r="G358">
        <v>0.67988364700000004</v>
      </c>
      <c r="H358">
        <v>0.80502076199999995</v>
      </c>
      <c r="I358">
        <v>0.93651840099999994</v>
      </c>
      <c r="J358">
        <v>1.006467236</v>
      </c>
      <c r="K358">
        <v>1.0344345909999999</v>
      </c>
      <c r="L358">
        <v>1.142940509</v>
      </c>
      <c r="M358">
        <v>1.0969760900000001</v>
      </c>
      <c r="N358">
        <v>1.5081782880000001</v>
      </c>
      <c r="O358">
        <v>1.440500871</v>
      </c>
      <c r="P358">
        <v>1.309022423</v>
      </c>
    </row>
    <row r="359" spans="2:16" x14ac:dyDescent="0.2">
      <c r="B359">
        <v>2.3417064000000001E-2</v>
      </c>
      <c r="C359">
        <v>0.115008316</v>
      </c>
      <c r="D359">
        <v>0.27688895600000002</v>
      </c>
      <c r="E359">
        <v>0.459929374</v>
      </c>
      <c r="F359">
        <v>0.56925742599999996</v>
      </c>
      <c r="G359">
        <v>0.69299112299999999</v>
      </c>
      <c r="H359">
        <v>0.76798241</v>
      </c>
      <c r="I359">
        <v>0.85736804499999997</v>
      </c>
      <c r="J359">
        <v>0.913345976</v>
      </c>
      <c r="K359">
        <v>0.98701144799999996</v>
      </c>
      <c r="L359">
        <v>1.022179787</v>
      </c>
      <c r="M359">
        <v>1.104971366</v>
      </c>
      <c r="N359">
        <v>1.048272624</v>
      </c>
      <c r="O359">
        <v>1.070253326</v>
      </c>
      <c r="P359">
        <v>1.3495686819999999</v>
      </c>
    </row>
    <row r="360" spans="2:16" x14ac:dyDescent="0.2">
      <c r="B360">
        <v>1.9380752000000001E-2</v>
      </c>
      <c r="C360">
        <v>0.10145982200000001</v>
      </c>
      <c r="D360">
        <v>0.24414475499999999</v>
      </c>
      <c r="E360">
        <v>0.37814567100000002</v>
      </c>
      <c r="F360">
        <v>0.52699222899999998</v>
      </c>
      <c r="G360">
        <v>0.65206661499999996</v>
      </c>
      <c r="H360">
        <v>0.76360385099999994</v>
      </c>
      <c r="I360">
        <v>0.84666801899999999</v>
      </c>
      <c r="J360">
        <v>0.93351983299999997</v>
      </c>
      <c r="K360">
        <v>0.97143749400000001</v>
      </c>
      <c r="L360">
        <v>1.0011509190000001</v>
      </c>
      <c r="M360">
        <v>1.1495346909999999</v>
      </c>
      <c r="N360">
        <v>1.2116872009999999</v>
      </c>
      <c r="O360">
        <v>1.281049807</v>
      </c>
      <c r="P360">
        <v>1.179917849</v>
      </c>
    </row>
    <row r="361" spans="2:16" x14ac:dyDescent="0.2">
      <c r="B361">
        <v>1.8495648999999999E-2</v>
      </c>
      <c r="C361">
        <v>8.7193363999999995E-2</v>
      </c>
      <c r="D361">
        <v>0.279247415</v>
      </c>
      <c r="E361">
        <v>0.43718783300000003</v>
      </c>
      <c r="F361">
        <v>0.58248880300000005</v>
      </c>
      <c r="G361">
        <v>0.68663239899999995</v>
      </c>
      <c r="H361">
        <v>0.78823631599999999</v>
      </c>
      <c r="I361">
        <v>0.87099972599999997</v>
      </c>
      <c r="J361">
        <v>0.970100191</v>
      </c>
      <c r="K361">
        <v>1.1027085160000001</v>
      </c>
      <c r="L361">
        <v>1.1056714510000001</v>
      </c>
      <c r="M361">
        <v>1.2369484479999999</v>
      </c>
      <c r="N361">
        <v>1.2354868450000001</v>
      </c>
      <c r="O361">
        <v>1.749460306</v>
      </c>
      <c r="P361">
        <v>1.230626606</v>
      </c>
    </row>
    <row r="362" spans="2:16" x14ac:dyDescent="0.2">
      <c r="B362">
        <v>2.2553568E-2</v>
      </c>
      <c r="C362">
        <v>8.3533376000000006E-2</v>
      </c>
      <c r="D362">
        <v>0.21397105999999999</v>
      </c>
      <c r="E362">
        <v>0.40660791499999999</v>
      </c>
      <c r="F362">
        <v>0.57580060799999999</v>
      </c>
      <c r="G362">
        <v>0.68906324200000002</v>
      </c>
      <c r="H362">
        <v>0.80522349299999996</v>
      </c>
      <c r="I362">
        <v>0.98197084899999998</v>
      </c>
      <c r="J362">
        <v>0.96832022399999995</v>
      </c>
      <c r="K362">
        <v>1.262557586</v>
      </c>
      <c r="L362">
        <v>1.2472124309999999</v>
      </c>
      <c r="M362">
        <v>1.2466489679999999</v>
      </c>
      <c r="N362">
        <v>1.389705798</v>
      </c>
      <c r="O362">
        <v>1.6380326970000001</v>
      </c>
      <c r="P362">
        <v>1.2469683009999999</v>
      </c>
    </row>
    <row r="363" spans="2:16" x14ac:dyDescent="0.2">
      <c r="B363">
        <v>2.0319990999999999E-2</v>
      </c>
      <c r="C363">
        <v>0.10850145999999999</v>
      </c>
      <c r="D363">
        <v>0.24195861900000001</v>
      </c>
      <c r="E363">
        <v>0.41645069600000001</v>
      </c>
      <c r="F363">
        <v>0.64661924500000001</v>
      </c>
      <c r="G363">
        <v>0.78533266300000004</v>
      </c>
      <c r="H363">
        <v>0.95014345300000003</v>
      </c>
      <c r="I363">
        <v>1.0306215750000001</v>
      </c>
      <c r="J363">
        <v>1.0640246280000001</v>
      </c>
      <c r="K363">
        <v>1.3283554529999999</v>
      </c>
      <c r="L363">
        <v>1.326541881</v>
      </c>
      <c r="M363">
        <v>1.5470371329999999</v>
      </c>
      <c r="N363">
        <v>1.5565858539999999</v>
      </c>
      <c r="O363">
        <v>1.5368162080000001</v>
      </c>
      <c r="P363">
        <v>1.7437159609999999</v>
      </c>
    </row>
    <row r="364" spans="2:16" x14ac:dyDescent="0.2">
      <c r="B364">
        <v>3.1689083999999999E-2</v>
      </c>
      <c r="C364">
        <v>0.11734314799999999</v>
      </c>
      <c r="D364">
        <v>0.221257593</v>
      </c>
      <c r="E364">
        <v>0.44114833799999997</v>
      </c>
      <c r="F364">
        <v>0.56523318099999997</v>
      </c>
      <c r="G364">
        <v>0.72191307000000005</v>
      </c>
      <c r="H364">
        <v>0.93679943799999998</v>
      </c>
      <c r="I364">
        <v>1.3365648569999999</v>
      </c>
      <c r="J364">
        <v>1.574484153</v>
      </c>
      <c r="K364">
        <v>1.6224372220000001</v>
      </c>
      <c r="L364">
        <v>1.692529159</v>
      </c>
      <c r="M364">
        <v>1.895356839</v>
      </c>
      <c r="N364">
        <v>1.9269976470000001</v>
      </c>
      <c r="O364">
        <v>1.9414515240000001</v>
      </c>
      <c r="P364">
        <v>1.96177442</v>
      </c>
    </row>
    <row r="365" spans="2:16" x14ac:dyDescent="0.2">
      <c r="B365">
        <v>2.7062065E-2</v>
      </c>
      <c r="C365">
        <v>9.5919641999999999E-2</v>
      </c>
      <c r="D365">
        <v>0.196687891</v>
      </c>
      <c r="E365">
        <v>0.37567857900000001</v>
      </c>
      <c r="F365">
        <v>0.53248356900000005</v>
      </c>
      <c r="G365">
        <v>0.68980872500000001</v>
      </c>
      <c r="H365">
        <v>0.83813980099999996</v>
      </c>
      <c r="I365">
        <v>0.92838321599999996</v>
      </c>
      <c r="J365">
        <v>1.269596435</v>
      </c>
      <c r="K365">
        <v>1.2671114489999999</v>
      </c>
      <c r="L365">
        <v>1.3283080629999999</v>
      </c>
      <c r="M365">
        <v>1.3877407589999999</v>
      </c>
      <c r="N365">
        <v>1.461337291</v>
      </c>
      <c r="O365">
        <v>1.764743441</v>
      </c>
      <c r="P365">
        <v>1.757660864</v>
      </c>
    </row>
    <row r="366" spans="2:16" x14ac:dyDescent="0.2">
      <c r="B366">
        <v>2.5225422000000001E-2</v>
      </c>
      <c r="C366">
        <v>0.13456103799999999</v>
      </c>
      <c r="D366">
        <v>0.22362502000000001</v>
      </c>
      <c r="E366">
        <v>0.39429725100000002</v>
      </c>
      <c r="F366">
        <v>0.54727595100000004</v>
      </c>
      <c r="G366">
        <v>0.69453373399999996</v>
      </c>
      <c r="H366">
        <v>0.76282845600000004</v>
      </c>
      <c r="I366">
        <v>0.99709786499999997</v>
      </c>
      <c r="J366">
        <v>1.142014088</v>
      </c>
      <c r="K366">
        <v>1.2663642900000001</v>
      </c>
      <c r="L366">
        <v>1.4441065390000001</v>
      </c>
      <c r="M366">
        <v>1.7110011249999999</v>
      </c>
      <c r="N366">
        <v>1.9030163040000001</v>
      </c>
      <c r="O366">
        <v>1.7945568460000001</v>
      </c>
      <c r="P366">
        <v>1.7766869240000001</v>
      </c>
    </row>
    <row r="367" spans="2:16" x14ac:dyDescent="0.2">
      <c r="B367">
        <v>3.3300215000000001E-2</v>
      </c>
      <c r="C367">
        <v>0.109915022</v>
      </c>
      <c r="D367">
        <v>0.26589982299999998</v>
      </c>
      <c r="E367">
        <v>0.48098001200000001</v>
      </c>
      <c r="F367">
        <v>0.53885808499999999</v>
      </c>
      <c r="G367">
        <v>0.63233835000000005</v>
      </c>
      <c r="H367">
        <v>0.69664412799999997</v>
      </c>
      <c r="I367">
        <v>0.78559349499999998</v>
      </c>
      <c r="J367">
        <v>0.84670904400000002</v>
      </c>
      <c r="K367">
        <v>0.96047921300000005</v>
      </c>
      <c r="L367">
        <v>1.166773547</v>
      </c>
      <c r="M367">
        <v>1.3694739359999999</v>
      </c>
      <c r="N367">
        <v>1.6232018939999999</v>
      </c>
      <c r="O367">
        <v>1.6847912089999999</v>
      </c>
      <c r="P367">
        <v>1.738218</v>
      </c>
    </row>
    <row r="368" spans="2:16" x14ac:dyDescent="0.2">
      <c r="B368">
        <v>2.9279013E-2</v>
      </c>
      <c r="C368">
        <v>0.113887513</v>
      </c>
      <c r="D368">
        <v>0.25112267500000002</v>
      </c>
      <c r="E368">
        <v>0.40643369000000001</v>
      </c>
      <c r="F368">
        <v>0.51202235500000004</v>
      </c>
      <c r="G368">
        <v>0.59579568500000002</v>
      </c>
      <c r="H368">
        <v>0.67860015600000001</v>
      </c>
      <c r="I368">
        <v>0.72186286099999997</v>
      </c>
      <c r="J368">
        <v>0.81782518000000004</v>
      </c>
      <c r="K368">
        <v>0.874899121</v>
      </c>
      <c r="L368">
        <v>0.97760769599999997</v>
      </c>
      <c r="M368">
        <v>1.044707584</v>
      </c>
      <c r="N368">
        <v>1.1519333899999999</v>
      </c>
      <c r="O368">
        <v>1.389053393</v>
      </c>
      <c r="P368">
        <v>1.6261733949999999</v>
      </c>
    </row>
    <row r="369" spans="2:39" x14ac:dyDescent="0.2">
      <c r="B369" t="s">
        <v>43</v>
      </c>
    </row>
    <row r="370" spans="2:39" x14ac:dyDescent="0.2">
      <c r="B370">
        <v>0.80156997399999996</v>
      </c>
      <c r="C370">
        <v>1.3087779260000001</v>
      </c>
      <c r="D370">
        <v>0.88743392099999996</v>
      </c>
      <c r="E370">
        <v>0.96280228400000001</v>
      </c>
      <c r="F370">
        <v>0.66069537300000003</v>
      </c>
      <c r="G370">
        <v>1.363870605</v>
      </c>
      <c r="H370">
        <v>0.93734663900000004</v>
      </c>
      <c r="I370">
        <v>1.263771226</v>
      </c>
      <c r="J370">
        <v>1.0361090150000001</v>
      </c>
      <c r="K370">
        <v>1.218350075</v>
      </c>
      <c r="L370">
        <v>0.770514845</v>
      </c>
      <c r="M370">
        <v>1.31695717</v>
      </c>
      <c r="N370">
        <v>0.565789349</v>
      </c>
      <c r="O370">
        <v>0.64625486399999998</v>
      </c>
      <c r="P370">
        <v>1.4475777780000001</v>
      </c>
      <c r="Q370">
        <v>1.095249208</v>
      </c>
      <c r="R370">
        <v>1.4759994009999999</v>
      </c>
      <c r="S370">
        <v>0.14905569799999999</v>
      </c>
      <c r="T370">
        <v>0.87097416800000005</v>
      </c>
      <c r="U370">
        <v>1.0491986369999999</v>
      </c>
      <c r="V370">
        <v>1.431904869</v>
      </c>
      <c r="W370">
        <v>1.629112326</v>
      </c>
      <c r="X370">
        <v>1.4675960459999999</v>
      </c>
      <c r="Y370">
        <v>1.4998822730000001</v>
      </c>
      <c r="Z370">
        <v>0.65158360800000004</v>
      </c>
      <c r="AA370">
        <v>0.64470445300000001</v>
      </c>
      <c r="AB370">
        <v>0.407246675</v>
      </c>
      <c r="AC370">
        <v>0.43967159300000003</v>
      </c>
      <c r="AD370">
        <v>0.43967159300000003</v>
      </c>
      <c r="AE370">
        <v>0.43967159300000003</v>
      </c>
      <c r="AF370">
        <v>0.43967159300000003</v>
      </c>
      <c r="AG370">
        <v>0.43967159300000003</v>
      </c>
      <c r="AH370">
        <v>0.43967159300000003</v>
      </c>
      <c r="AI370">
        <v>0.43967159300000003</v>
      </c>
      <c r="AJ370">
        <v>0.4</v>
      </c>
      <c r="AK370">
        <v>0.4</v>
      </c>
      <c r="AL370">
        <v>0.4</v>
      </c>
      <c r="AM370">
        <v>0.4</v>
      </c>
    </row>
    <row r="371" spans="2:39" x14ac:dyDescent="0.2">
      <c r="B371" t="s">
        <v>44</v>
      </c>
    </row>
    <row r="372" spans="2:39" x14ac:dyDescent="0.2">
      <c r="B372">
        <v>0.99424437300000001</v>
      </c>
      <c r="C372">
        <v>5.7556270000000001E-3</v>
      </c>
      <c r="D372" s="2">
        <v>1.7199999999999999E-14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2:39" x14ac:dyDescent="0.2">
      <c r="B373">
        <v>1.7589322000000001E-2</v>
      </c>
      <c r="C373">
        <v>0.96482135599999996</v>
      </c>
      <c r="D373">
        <v>1.7589322000000001E-2</v>
      </c>
      <c r="E373" s="2">
        <v>1.3200000000000001E-10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2:39" x14ac:dyDescent="0.2">
      <c r="B374" s="2">
        <v>3.0199999999999999E-8</v>
      </c>
      <c r="C374">
        <v>3.5475485000000001E-2</v>
      </c>
      <c r="D374">
        <v>0.929048969</v>
      </c>
      <c r="E374">
        <v>3.5475485000000001E-2</v>
      </c>
      <c r="F374" s="2">
        <v>3.0199999999999999E-8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2:39" x14ac:dyDescent="0.2">
      <c r="B375" s="2">
        <v>1.3799999999999999E-15</v>
      </c>
      <c r="C375" s="2">
        <v>1.06E-6</v>
      </c>
      <c r="D375">
        <v>5.7015090999999997E-2</v>
      </c>
      <c r="E375">
        <v>0.88596769099999995</v>
      </c>
      <c r="F375">
        <v>5.7015090999999997E-2</v>
      </c>
      <c r="G375" s="2">
        <v>1.06E-6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2:39" x14ac:dyDescent="0.2">
      <c r="B376" s="2">
        <v>3.9999999999999998E-23</v>
      </c>
      <c r="C376" s="2">
        <v>1.0700000000000001E-12</v>
      </c>
      <c r="D376" s="2">
        <v>1.2500000000000001E-5</v>
      </c>
      <c r="E376">
        <v>8.0011094000000005E-2</v>
      </c>
      <c r="F376">
        <v>0.83995280500000002</v>
      </c>
      <c r="G376">
        <v>8.0011094000000005E-2</v>
      </c>
      <c r="H376" s="2">
        <v>1.2500000000000001E-5</v>
      </c>
      <c r="I376" s="2">
        <v>1.0700000000000001E-12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2:39" x14ac:dyDescent="0.2">
      <c r="B377" s="2">
        <v>2.5999999999999999E-30</v>
      </c>
      <c r="C377" s="2">
        <v>4.3000000000000002E-19</v>
      </c>
      <c r="D377" s="2">
        <v>1.28E-10</v>
      </c>
      <c r="E377" s="2">
        <v>7.4200000000000001E-5</v>
      </c>
      <c r="F377">
        <v>0.102942042</v>
      </c>
      <c r="G377">
        <v>0.79396746799999995</v>
      </c>
      <c r="H377">
        <v>0.102942042</v>
      </c>
      <c r="I377" s="2">
        <v>7.4200000000000001E-5</v>
      </c>
      <c r="J377" s="2">
        <v>1.28E-10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2:39" x14ac:dyDescent="0.2">
      <c r="B378" s="2">
        <v>5.8400000000000001E-37</v>
      </c>
      <c r="C378" s="2">
        <v>2.1499999999999999E-25</v>
      </c>
      <c r="D378" s="2">
        <v>4.2099999999999999E-16</v>
      </c>
      <c r="E378" s="2">
        <v>4.4999999999999998E-9</v>
      </c>
      <c r="F378">
        <v>2.81265E-4</v>
      </c>
      <c r="G378">
        <v>0.124855101</v>
      </c>
      <c r="H378">
        <v>0.74972725900000003</v>
      </c>
      <c r="I378">
        <v>0.124855101</v>
      </c>
      <c r="J378">
        <v>2.81265E-4</v>
      </c>
      <c r="K378" s="2">
        <v>4.4999999999999998E-9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2:39" x14ac:dyDescent="0.2">
      <c r="B379" s="2">
        <v>4.98E-43</v>
      </c>
      <c r="C379" s="2">
        <v>2.2199999999999998E-31</v>
      </c>
      <c r="D379" s="2">
        <v>1.21E-21</v>
      </c>
      <c r="E379" s="2">
        <v>8.0499999999999998E-14</v>
      </c>
      <c r="F379" s="2">
        <v>6.8299999999999996E-8</v>
      </c>
      <c r="G379">
        <v>7.8375799999999996E-4</v>
      </c>
      <c r="H379">
        <v>0.145168358</v>
      </c>
      <c r="I379">
        <v>0.70809563200000003</v>
      </c>
      <c r="J379">
        <v>0.145168358</v>
      </c>
      <c r="K379">
        <v>7.8375799999999996E-4</v>
      </c>
      <c r="L379" s="2">
        <v>6.8299999999999996E-8</v>
      </c>
      <c r="M379" s="2">
        <v>8.0499999999999998E-14</v>
      </c>
      <c r="N379">
        <v>0</v>
      </c>
      <c r="O379">
        <v>0</v>
      </c>
      <c r="P379">
        <v>0</v>
      </c>
    </row>
    <row r="380" spans="2:39" x14ac:dyDescent="0.2">
      <c r="B380" s="2">
        <v>1.5299999999999999E-48</v>
      </c>
      <c r="C380" s="2">
        <v>5.7200000000000001E-37</v>
      </c>
      <c r="D380" s="2">
        <v>4.9599999999999999E-27</v>
      </c>
      <c r="E380" s="2">
        <v>1.01E-18</v>
      </c>
      <c r="F380" s="2">
        <v>4.8599999999999999E-12</v>
      </c>
      <c r="G380" s="2">
        <v>5.7299999999999996E-7</v>
      </c>
      <c r="H380">
        <v>1.7562719999999999E-3</v>
      </c>
      <c r="I380">
        <v>0.163535451</v>
      </c>
      <c r="J380">
        <v>0.66941540799999999</v>
      </c>
      <c r="K380">
        <v>0.163535451</v>
      </c>
      <c r="L380">
        <v>1.7562719999999999E-3</v>
      </c>
      <c r="M380" s="2">
        <v>5.7299999999999996E-7</v>
      </c>
      <c r="N380" s="2">
        <v>4.8599999999999999E-12</v>
      </c>
      <c r="O380">
        <v>0</v>
      </c>
      <c r="P380">
        <v>0</v>
      </c>
    </row>
    <row r="381" spans="2:39" x14ac:dyDescent="0.2">
      <c r="B381" s="2">
        <v>1.5300000000000001E-53</v>
      </c>
      <c r="C381" s="2">
        <v>3.8400000000000003E-42</v>
      </c>
      <c r="D381" s="2">
        <v>3.7300000000000001E-32</v>
      </c>
      <c r="E381" s="2">
        <v>1.4199999999999999E-23</v>
      </c>
      <c r="F381" s="2">
        <v>2.1199999999999999E-16</v>
      </c>
      <c r="G381" s="2">
        <v>1.27E-10</v>
      </c>
      <c r="H381" s="2">
        <v>3.1300000000000001E-6</v>
      </c>
      <c r="I381">
        <v>3.3563550000000001E-3</v>
      </c>
      <c r="J381">
        <v>0.179774235</v>
      </c>
      <c r="K381">
        <v>0.63373256</v>
      </c>
      <c r="L381">
        <v>0.179774235</v>
      </c>
      <c r="M381">
        <v>3.3563550000000001E-3</v>
      </c>
      <c r="N381" s="2">
        <v>3.1300000000000001E-6</v>
      </c>
      <c r="O381" s="2">
        <v>1.27E-10</v>
      </c>
      <c r="P381">
        <v>0</v>
      </c>
    </row>
    <row r="382" spans="2:39" x14ac:dyDescent="0.2">
      <c r="B382" s="2">
        <v>4.4499999999999998E-58</v>
      </c>
      <c r="C382" s="2">
        <v>6.5200000000000004E-47</v>
      </c>
      <c r="D382" s="2">
        <v>5.6400000000000002E-37</v>
      </c>
      <c r="E382" s="2">
        <v>2.8799999999999998E-28</v>
      </c>
      <c r="F382" s="2">
        <v>8.7800000000000005E-21</v>
      </c>
      <c r="G382" s="2">
        <v>1.6000000000000001E-14</v>
      </c>
      <c r="H382" s="2">
        <v>1.7800000000000001E-9</v>
      </c>
      <c r="I382" s="2">
        <v>1.24E-5</v>
      </c>
      <c r="J382">
        <v>5.6927599999999998E-3</v>
      </c>
      <c r="K382">
        <v>0.19382756100000001</v>
      </c>
      <c r="L382">
        <v>0.60093454000000002</v>
      </c>
      <c r="M382">
        <v>0.19382756100000001</v>
      </c>
      <c r="N382">
        <v>5.6927599999999998E-3</v>
      </c>
      <c r="O382" s="2">
        <v>1.24E-5</v>
      </c>
      <c r="P382" s="2">
        <v>1.7800000000000001E-9</v>
      </c>
    </row>
    <row r="383" spans="2:39" x14ac:dyDescent="0.2">
      <c r="B383" s="2">
        <v>3.3199999999999998E-62</v>
      </c>
      <c r="C383" s="2">
        <v>2.6499999999999999E-51</v>
      </c>
      <c r="D383" s="2">
        <v>1.75E-41</v>
      </c>
      <c r="E383" s="2">
        <v>9.6399999999999999E-33</v>
      </c>
      <c r="F383" s="2">
        <v>4.4300000000000003E-25</v>
      </c>
      <c r="G383" s="2">
        <v>1.71E-18</v>
      </c>
      <c r="H383" s="2">
        <v>5.5700000000000005E-13</v>
      </c>
      <c r="I383" s="2">
        <v>1.5600000000000001E-8</v>
      </c>
      <c r="J383" s="2">
        <v>3.8600000000000003E-5</v>
      </c>
      <c r="K383">
        <v>8.8111119999999994E-3</v>
      </c>
      <c r="L383">
        <v>0.205734376</v>
      </c>
      <c r="M383">
        <v>0.57083187300000005</v>
      </c>
      <c r="N383">
        <v>0.205734376</v>
      </c>
      <c r="O383">
        <v>8.8111119999999994E-3</v>
      </c>
      <c r="P383" s="2">
        <v>3.8600000000000003E-5</v>
      </c>
    </row>
    <row r="384" spans="2:39" x14ac:dyDescent="0.2">
      <c r="B384" s="2">
        <v>5.7299999999999998E-66</v>
      </c>
      <c r="C384" s="2">
        <v>2.39E-55</v>
      </c>
      <c r="D384" s="2">
        <v>1.1E-45</v>
      </c>
      <c r="E384" s="2">
        <v>5.5699999999999996E-37</v>
      </c>
      <c r="F384" s="2">
        <v>3.13E-29</v>
      </c>
      <c r="G384" s="2">
        <v>1.95E-22</v>
      </c>
      <c r="H384" s="2">
        <v>1.3599999999999999E-16</v>
      </c>
      <c r="I384" s="2">
        <v>1.0599999999999999E-11</v>
      </c>
      <c r="J384" s="2">
        <v>9.5000000000000004E-8</v>
      </c>
      <c r="K384" s="2">
        <v>9.9300000000000001E-5</v>
      </c>
      <c r="L384">
        <v>1.2694831E-2</v>
      </c>
      <c r="M384">
        <v>0.215603453</v>
      </c>
      <c r="N384">
        <v>0.54320473700000005</v>
      </c>
      <c r="O384">
        <v>0.215603453</v>
      </c>
      <c r="P384">
        <v>1.2794178E-2</v>
      </c>
    </row>
    <row r="385" spans="2:26" x14ac:dyDescent="0.2">
      <c r="B385" s="2">
        <v>2.08E-69</v>
      </c>
      <c r="C385" s="2">
        <v>4.4700000000000001E-59</v>
      </c>
      <c r="D385" s="2">
        <v>1.3400000000000001E-49</v>
      </c>
      <c r="E385" s="2">
        <v>5.6499999999999999E-41</v>
      </c>
      <c r="F385" s="2">
        <v>3.3300000000000002E-33</v>
      </c>
      <c r="G385" s="2">
        <v>2.7600000000000002E-26</v>
      </c>
      <c r="H385" s="2">
        <v>3.2199999999999998E-20</v>
      </c>
      <c r="I385" s="2">
        <v>5.34E-15</v>
      </c>
      <c r="J385" s="2">
        <v>1.26E-10</v>
      </c>
      <c r="K385" s="2">
        <v>4.3300000000000003E-7</v>
      </c>
      <c r="L385">
        <v>2.20213E-4</v>
      </c>
      <c r="M385">
        <v>1.7275672999999998E-2</v>
      </c>
      <c r="N385">
        <v>0.22358935199999999</v>
      </c>
      <c r="O385">
        <v>0.51782865899999997</v>
      </c>
      <c r="P385">
        <v>0.24108567</v>
      </c>
    </row>
    <row r="386" spans="2:26" x14ac:dyDescent="0.2">
      <c r="B386" s="2">
        <v>1.46E-72</v>
      </c>
      <c r="C386" s="2">
        <v>1.6199999999999999E-62</v>
      </c>
      <c r="D386" s="2">
        <v>3.0699999999999999E-53</v>
      </c>
      <c r="E386" s="2">
        <v>9.9400000000000004E-45</v>
      </c>
      <c r="F386" s="2">
        <v>5.5200000000000002E-37</v>
      </c>
      <c r="G386" s="2">
        <v>5.26E-30</v>
      </c>
      <c r="H386" s="2">
        <v>8.6300000000000002E-24</v>
      </c>
      <c r="I386" s="2">
        <v>2.4400000000000001E-18</v>
      </c>
      <c r="J386" s="2">
        <v>1.1999999999999999E-13</v>
      </c>
      <c r="K386" s="2">
        <v>1.03E-9</v>
      </c>
      <c r="L386" s="2">
        <v>1.57E-6</v>
      </c>
      <c r="M386">
        <v>4.33888E-4</v>
      </c>
      <c r="N386">
        <v>2.2448549000000002E-2</v>
      </c>
      <c r="O386">
        <v>0.229871987</v>
      </c>
      <c r="P386">
        <v>0.74724400199999996</v>
      </c>
    </row>
    <row r="387" spans="2:26" x14ac:dyDescent="0.2">
      <c r="B387" t="s">
        <v>45</v>
      </c>
    </row>
    <row r="388" spans="2:26" x14ac:dyDescent="0.2">
      <c r="B388">
        <v>25</v>
      </c>
    </row>
    <row r="389" spans="2:26" x14ac:dyDescent="0.2">
      <c r="B389" t="s">
        <v>46</v>
      </c>
    </row>
    <row r="390" spans="2:26" x14ac:dyDescent="0.2">
      <c r="B390">
        <v>361</v>
      </c>
      <c r="C390">
        <v>304</v>
      </c>
      <c r="D390">
        <v>393</v>
      </c>
      <c r="E390">
        <v>635</v>
      </c>
      <c r="F390">
        <v>898</v>
      </c>
      <c r="G390">
        <v>478</v>
      </c>
      <c r="H390">
        <v>544</v>
      </c>
      <c r="I390">
        <v>709</v>
      </c>
      <c r="J390">
        <v>986</v>
      </c>
      <c r="K390">
        <v>1389</v>
      </c>
      <c r="L390">
        <v>2023</v>
      </c>
      <c r="M390">
        <v>2860</v>
      </c>
      <c r="N390">
        <v>4044</v>
      </c>
      <c r="O390">
        <v>5795</v>
      </c>
      <c r="P390">
        <v>7792</v>
      </c>
      <c r="Q390">
        <v>10559</v>
      </c>
      <c r="R390">
        <v>27013</v>
      </c>
      <c r="S390">
        <v>28513</v>
      </c>
      <c r="T390">
        <v>24232</v>
      </c>
      <c r="U390">
        <v>18246</v>
      </c>
      <c r="V390">
        <v>13057</v>
      </c>
      <c r="W390">
        <v>8849</v>
      </c>
      <c r="X390">
        <v>5842</v>
      </c>
      <c r="Y390">
        <v>3766</v>
      </c>
      <c r="Z390">
        <v>6205</v>
      </c>
    </row>
    <row r="391" spans="2:26" x14ac:dyDescent="0.2">
      <c r="B391" t="s">
        <v>47</v>
      </c>
    </row>
    <row r="392" spans="2:26" x14ac:dyDescent="0.2"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</row>
    <row r="393" spans="2:26" x14ac:dyDescent="0.2">
      <c r="B393">
        <v>0.98982093699999996</v>
      </c>
      <c r="C393">
        <v>9.491111E-3</v>
      </c>
      <c r="D393" t="s">
        <v>48</v>
      </c>
      <c r="E393" s="2">
        <v>2.2200000000000001E-5</v>
      </c>
      <c r="F393" s="2">
        <v>3.4400000000000001E-7</v>
      </c>
      <c r="G393" s="2">
        <v>8.8900000000000005E-9</v>
      </c>
      <c r="H393" s="2">
        <v>6.4199999999999995E-10</v>
      </c>
      <c r="I393" s="2">
        <v>3.83E-11</v>
      </c>
      <c r="J393" s="2">
        <v>1.8899999999999998E-12</v>
      </c>
      <c r="K393" s="2">
        <v>7.6700000000000004E-14</v>
      </c>
      <c r="L393" s="2">
        <v>2.55E-15</v>
      </c>
      <c r="M393" s="2">
        <v>1.11E-16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</row>
    <row r="394" spans="2:26" x14ac:dyDescent="0.2">
      <c r="B394">
        <v>0.18029782499999999</v>
      </c>
      <c r="C394">
        <v>0.23439784599999999</v>
      </c>
      <c r="D394">
        <v>0.27085094500000001</v>
      </c>
      <c r="E394">
        <v>0.195853424</v>
      </c>
      <c r="F394">
        <v>7.4602983999999997E-2</v>
      </c>
      <c r="G394">
        <v>2.4079201000000001E-2</v>
      </c>
      <c r="H394">
        <v>1.1827654E-2</v>
      </c>
      <c r="I394">
        <v>5.1483179999999998E-3</v>
      </c>
      <c r="J394">
        <v>1.985807E-3</v>
      </c>
      <c r="K394">
        <v>6.7874700000000005E-4</v>
      </c>
      <c r="L394">
        <v>2.0557600000000001E-4</v>
      </c>
      <c r="M394" s="2">
        <v>5.52E-5</v>
      </c>
      <c r="N394" s="2">
        <v>1.31E-5</v>
      </c>
      <c r="O394" s="2">
        <v>2.7599999999999998E-6</v>
      </c>
      <c r="P394" s="2">
        <v>5.1600000000000001E-7</v>
      </c>
      <c r="Q394" s="2">
        <v>9.4500000000000006E-8</v>
      </c>
      <c r="R394" s="2">
        <v>5.14E-9</v>
      </c>
      <c r="S394" s="2">
        <v>6.6399999999999998E-11</v>
      </c>
      <c r="T394" s="2">
        <v>5.3199999999999995E-13</v>
      </c>
      <c r="U394" s="2">
        <v>2.6599999999999998E-15</v>
      </c>
      <c r="V394">
        <v>0</v>
      </c>
      <c r="W394">
        <v>0</v>
      </c>
      <c r="X394">
        <v>0</v>
      </c>
      <c r="Y394">
        <v>0</v>
      </c>
      <c r="Z394">
        <v>0</v>
      </c>
    </row>
    <row r="395" spans="2:26" x14ac:dyDescent="0.2">
      <c r="B395">
        <v>1.663463E-3</v>
      </c>
      <c r="C395">
        <v>9.128466E-3</v>
      </c>
      <c r="D395">
        <v>3.7722819999999997E-2</v>
      </c>
      <c r="E395">
        <v>0.105054589</v>
      </c>
      <c r="F395">
        <v>0.14013109800000001</v>
      </c>
      <c r="G395">
        <v>0.117867182</v>
      </c>
      <c r="H395">
        <v>0.12650439099999999</v>
      </c>
      <c r="I395">
        <v>0.122736137</v>
      </c>
      <c r="J395">
        <v>0.10764487</v>
      </c>
      <c r="K395">
        <v>8.5342971000000004E-2</v>
      </c>
      <c r="L395">
        <v>6.1163852999999997E-2</v>
      </c>
      <c r="M395">
        <v>3.9625368000000001E-2</v>
      </c>
      <c r="N395">
        <v>2.3206067E-2</v>
      </c>
      <c r="O395">
        <v>1.2285068E-2</v>
      </c>
      <c r="P395">
        <v>5.8789389999999997E-3</v>
      </c>
      <c r="Q395">
        <v>3.1615749999999998E-3</v>
      </c>
      <c r="R395">
        <v>7.99915E-4</v>
      </c>
      <c r="S395" s="2">
        <v>7.7899999999999996E-5</v>
      </c>
      <c r="T395" s="2">
        <v>5.1000000000000003E-6</v>
      </c>
      <c r="U395" s="2">
        <v>2.2399999999999999E-7</v>
      </c>
      <c r="V395" s="2">
        <v>6.6100000000000001E-9</v>
      </c>
      <c r="W395" s="2">
        <v>1.3100000000000001E-10</v>
      </c>
      <c r="X395" s="2">
        <v>1.7300000000000001E-12</v>
      </c>
      <c r="Y395" s="2">
        <v>1.5299999999999999E-14</v>
      </c>
      <c r="Z395">
        <v>0</v>
      </c>
    </row>
    <row r="396" spans="2:26" x14ac:dyDescent="0.2">
      <c r="B396" s="2">
        <v>2.2299999999999998E-6</v>
      </c>
      <c r="C396" s="2">
        <v>3.4499999999999998E-5</v>
      </c>
      <c r="D396">
        <v>3.82199E-4</v>
      </c>
      <c r="E396">
        <v>2.891191E-3</v>
      </c>
      <c r="F396">
        <v>9.0123140000000004E-3</v>
      </c>
      <c r="G396">
        <v>1.4195398E-2</v>
      </c>
      <c r="H396">
        <v>2.5847782999999999E-2</v>
      </c>
      <c r="I396">
        <v>4.2724941000000002E-2</v>
      </c>
      <c r="J396">
        <v>6.4109693999999995E-2</v>
      </c>
      <c r="K396">
        <v>8.7327566999999995E-2</v>
      </c>
      <c r="L396">
        <v>0.107985505</v>
      </c>
      <c r="M396">
        <v>0.121217889</v>
      </c>
      <c r="N396">
        <v>0.123525185</v>
      </c>
      <c r="O396">
        <v>0.114269917</v>
      </c>
      <c r="P396">
        <v>9.5961196999999998E-2</v>
      </c>
      <c r="Q396">
        <v>0.101110882</v>
      </c>
      <c r="R396">
        <v>6.4927078999999999E-2</v>
      </c>
      <c r="S396">
        <v>1.9725952000000001E-2</v>
      </c>
      <c r="T396">
        <v>4.1035680000000001E-3</v>
      </c>
      <c r="U396">
        <v>5.8414899999999995E-4</v>
      </c>
      <c r="V396" s="2">
        <v>5.6900000000000001E-5</v>
      </c>
      <c r="W396" s="2">
        <v>3.7799999999999998E-6</v>
      </c>
      <c r="X396" s="2">
        <v>1.72E-7</v>
      </c>
      <c r="Y396" s="2">
        <v>5.3199999999999998E-9</v>
      </c>
      <c r="Z396" s="2">
        <v>1.1399999999999999E-10</v>
      </c>
    </row>
    <row r="397" spans="2:26" x14ac:dyDescent="0.2">
      <c r="B397" s="2">
        <v>2.7100000000000001E-8</v>
      </c>
      <c r="C397" s="2">
        <v>5.2200000000000004E-7</v>
      </c>
      <c r="D397" s="2">
        <v>7.6499999999999996E-6</v>
      </c>
      <c r="E397" s="2">
        <v>8.2000000000000001E-5</v>
      </c>
      <c r="F397">
        <v>3.5653099999999999E-4</v>
      </c>
      <c r="G397">
        <v>7.3576299999999996E-4</v>
      </c>
      <c r="H397">
        <v>1.7244090000000001E-3</v>
      </c>
      <c r="I397">
        <v>3.7344370000000002E-3</v>
      </c>
      <c r="J397">
        <v>7.4729829999999999E-3</v>
      </c>
      <c r="K397">
        <v>1.3818087E-2</v>
      </c>
      <c r="L397">
        <v>2.3609571999999999E-2</v>
      </c>
      <c r="M397">
        <v>3.7274810999999998E-2</v>
      </c>
      <c r="N397">
        <v>5.4378942999999999E-2</v>
      </c>
      <c r="O397">
        <v>7.3305192000000005E-2</v>
      </c>
      <c r="P397">
        <v>9.1312009999999999E-2</v>
      </c>
      <c r="Q397">
        <v>0.160683414</v>
      </c>
      <c r="R397">
        <v>0.21765195200000001</v>
      </c>
      <c r="S397">
        <v>0.16675665200000001</v>
      </c>
      <c r="T397">
        <v>9.3721299999999994E-2</v>
      </c>
      <c r="U397">
        <v>3.8633431000000003E-2</v>
      </c>
      <c r="V397">
        <v>1.1677831E-2</v>
      </c>
      <c r="W397">
        <v>2.5876879999999999E-3</v>
      </c>
      <c r="X397">
        <v>4.2021099999999998E-4</v>
      </c>
      <c r="Y397" s="2">
        <v>5.0000000000000002E-5</v>
      </c>
      <c r="Z397" s="2">
        <v>4.6500000000000004E-6</v>
      </c>
    </row>
    <row r="398" spans="2:26" x14ac:dyDescent="0.2">
      <c r="B398" s="2">
        <v>8.2800000000000004E-10</v>
      </c>
      <c r="C398" s="2">
        <v>1.7500000000000001E-8</v>
      </c>
      <c r="D398" s="2">
        <v>2.9200000000000002E-7</v>
      </c>
      <c r="E398" s="2">
        <v>3.7299999999999999E-6</v>
      </c>
      <c r="F398" s="2">
        <v>1.9300000000000002E-5</v>
      </c>
      <c r="G398" s="2">
        <v>4.5899999999999998E-5</v>
      </c>
      <c r="H398">
        <v>1.23404E-4</v>
      </c>
      <c r="I398">
        <v>3.0996000000000002E-4</v>
      </c>
      <c r="J398">
        <v>7.2758399999999998E-4</v>
      </c>
      <c r="K398">
        <v>1.5961090000000001E-3</v>
      </c>
      <c r="L398">
        <v>3.2722390000000001E-3</v>
      </c>
      <c r="M398">
        <v>6.2694760000000004E-3</v>
      </c>
      <c r="N398">
        <v>1.122592E-2</v>
      </c>
      <c r="O398">
        <v>1.8785278999999998E-2</v>
      </c>
      <c r="P398">
        <v>2.9377785E-2</v>
      </c>
      <c r="Q398">
        <v>7.0216606000000001E-2</v>
      </c>
      <c r="R398">
        <v>0.14928418600000001</v>
      </c>
      <c r="S398">
        <v>0.19759977500000001</v>
      </c>
      <c r="T398">
        <v>0.20043524800000001</v>
      </c>
      <c r="U398">
        <v>0.15580370900000001</v>
      </c>
      <c r="V398">
        <v>9.2806707000000002E-2</v>
      </c>
      <c r="W398">
        <v>4.2358646999999999E-2</v>
      </c>
      <c r="X398">
        <v>1.4811937000000001E-2</v>
      </c>
      <c r="Y398">
        <v>3.9675190000000001E-3</v>
      </c>
      <c r="Z398">
        <v>9.5866199999999999E-4</v>
      </c>
    </row>
    <row r="399" spans="2:26" x14ac:dyDescent="0.2">
      <c r="B399" s="2">
        <v>5.2999999999999998E-11</v>
      </c>
      <c r="C399" s="2">
        <v>1.1599999999999999E-9</v>
      </c>
      <c r="D399" s="2">
        <v>2.0599999999999999E-8</v>
      </c>
      <c r="E399" s="2">
        <v>2.8799999999999998E-7</v>
      </c>
      <c r="F399" s="2">
        <v>1.64E-6</v>
      </c>
      <c r="G399" s="2">
        <v>4.2400000000000001E-6</v>
      </c>
      <c r="H399" s="2">
        <v>1.2300000000000001E-5</v>
      </c>
      <c r="I399" s="2">
        <v>3.3800000000000002E-5</v>
      </c>
      <c r="J399" s="2">
        <v>8.7100000000000003E-5</v>
      </c>
      <c r="K399">
        <v>2.1172000000000001E-4</v>
      </c>
      <c r="L399">
        <v>4.84551E-4</v>
      </c>
      <c r="M399">
        <v>1.044384E-3</v>
      </c>
      <c r="N399">
        <v>2.1199399999999998E-3</v>
      </c>
      <c r="O399">
        <v>4.0525709999999996E-3</v>
      </c>
      <c r="P399">
        <v>7.2959449999999999E-3</v>
      </c>
      <c r="Q399">
        <v>2.1165228000000001E-2</v>
      </c>
      <c r="R399">
        <v>6.0018578000000003E-2</v>
      </c>
      <c r="S399">
        <v>0.112301599</v>
      </c>
      <c r="T399">
        <v>0.16588472900000001</v>
      </c>
      <c r="U399">
        <v>0.193449022</v>
      </c>
      <c r="V399">
        <v>0.17810416500000001</v>
      </c>
      <c r="W399">
        <v>0.12945679500000001</v>
      </c>
      <c r="X399">
        <v>7.4285303999999996E-2</v>
      </c>
      <c r="Y399">
        <v>3.3649677000000003E-2</v>
      </c>
      <c r="Z399">
        <v>1.6336399000000001E-2</v>
      </c>
    </row>
    <row r="400" spans="2:26" x14ac:dyDescent="0.2">
      <c r="B400" s="2">
        <v>1.1100000000000001E-11</v>
      </c>
      <c r="C400" s="2">
        <v>2.24E-10</v>
      </c>
      <c r="D400" s="2">
        <v>3.8099999999999999E-9</v>
      </c>
      <c r="E400" s="2">
        <v>5.2399999999999999E-8</v>
      </c>
      <c r="F400" s="2">
        <v>2.9900000000000002E-7</v>
      </c>
      <c r="G400" s="2">
        <v>7.8199999999999999E-7</v>
      </c>
      <c r="H400" s="2">
        <v>2.3199999999999998E-6</v>
      </c>
      <c r="I400" s="2">
        <v>6.5300000000000002E-6</v>
      </c>
      <c r="J400" s="2">
        <v>1.7399999999999999E-5</v>
      </c>
      <c r="K400" s="2">
        <v>4.3999999999999999E-5</v>
      </c>
      <c r="L400">
        <v>1.05536E-4</v>
      </c>
      <c r="M400">
        <v>2.39979E-4</v>
      </c>
      <c r="N400">
        <v>5.1745899999999995E-4</v>
      </c>
      <c r="O400">
        <v>1.058055E-3</v>
      </c>
      <c r="P400">
        <v>2.0514980000000001E-3</v>
      </c>
      <c r="Q400">
        <v>6.6261050000000002E-3</v>
      </c>
      <c r="R400">
        <v>2.2217206E-2</v>
      </c>
      <c r="S400">
        <v>5.1214137999999999E-2</v>
      </c>
      <c r="T400">
        <v>9.5720020000000003E-2</v>
      </c>
      <c r="U400">
        <v>0.145060566</v>
      </c>
      <c r="V400">
        <v>0.17825592800000001</v>
      </c>
      <c r="W400">
        <v>0.177620793</v>
      </c>
      <c r="X400">
        <v>0.14351546900000001</v>
      </c>
      <c r="Y400">
        <v>9.4026716999999996E-2</v>
      </c>
      <c r="Z400">
        <v>8.1699130999999994E-2</v>
      </c>
    </row>
    <row r="401" spans="2:26" x14ac:dyDescent="0.2">
      <c r="B401" s="2">
        <v>1.41E-11</v>
      </c>
      <c r="C401" s="2">
        <v>2.1999999999999999E-10</v>
      </c>
      <c r="D401" s="2">
        <v>3.0300000000000001E-9</v>
      </c>
      <c r="E401" s="2">
        <v>3.4900000000000001E-8</v>
      </c>
      <c r="F401" s="2">
        <v>1.7599999999999999E-7</v>
      </c>
      <c r="G401" s="2">
        <v>4.27E-7</v>
      </c>
      <c r="H401" s="2">
        <v>1.1999999999999999E-6</v>
      </c>
      <c r="I401" s="2">
        <v>3.1999999999999999E-6</v>
      </c>
      <c r="J401" s="2">
        <v>8.1899999999999995E-6</v>
      </c>
      <c r="K401" s="2">
        <v>2.0000000000000002E-5</v>
      </c>
      <c r="L401" s="2">
        <v>4.6699999999999997E-5</v>
      </c>
      <c r="M401">
        <v>1.0422299999999999E-4</v>
      </c>
      <c r="N401">
        <v>2.2224699999999999E-4</v>
      </c>
      <c r="O401">
        <v>4.529E-4</v>
      </c>
      <c r="P401">
        <v>8.8199000000000003E-4</v>
      </c>
      <c r="Q401">
        <v>2.8999360000000001E-3</v>
      </c>
      <c r="R401">
        <v>1.0186588E-2</v>
      </c>
      <c r="S401">
        <v>2.5417433999999999E-2</v>
      </c>
      <c r="T401">
        <v>5.2999644999999998E-2</v>
      </c>
      <c r="U401">
        <v>9.2356586000000004E-2</v>
      </c>
      <c r="V401">
        <v>0.13450183900000001</v>
      </c>
      <c r="W401">
        <v>0.16370506700000001</v>
      </c>
      <c r="X401">
        <v>0.16652285</v>
      </c>
      <c r="Y401">
        <v>0.14156755500000001</v>
      </c>
      <c r="Z401">
        <v>0.20810120200000001</v>
      </c>
    </row>
    <row r="402" spans="2:26" x14ac:dyDescent="0.2">
      <c r="B402" s="2">
        <v>2.4299999999999999E-11</v>
      </c>
      <c r="C402" s="2">
        <v>3.0199999999999999E-10</v>
      </c>
      <c r="D402" s="2">
        <v>3.4299999999999999E-9</v>
      </c>
      <c r="E402" s="2">
        <v>3.33E-8</v>
      </c>
      <c r="F402" s="2">
        <v>1.49E-7</v>
      </c>
      <c r="G402" s="2">
        <v>3.34E-7</v>
      </c>
      <c r="H402" s="2">
        <v>8.8100000000000001E-7</v>
      </c>
      <c r="I402" s="2">
        <v>2.2299999999999998E-6</v>
      </c>
      <c r="J402" s="2">
        <v>5.4299999999999997E-6</v>
      </c>
      <c r="K402" s="2">
        <v>1.27E-5</v>
      </c>
      <c r="L402" s="2">
        <v>2.8600000000000001E-5</v>
      </c>
      <c r="M402" s="2">
        <v>6.1799999999999998E-5</v>
      </c>
      <c r="N402">
        <v>1.28448E-4</v>
      </c>
      <c r="O402">
        <v>2.5667799999999998E-4</v>
      </c>
      <c r="P402">
        <v>4.9307799999999998E-4</v>
      </c>
      <c r="Q402">
        <v>1.6072390000000001E-3</v>
      </c>
      <c r="R402">
        <v>5.6727959999999999E-3</v>
      </c>
      <c r="S402">
        <v>1.4542307000000001E-2</v>
      </c>
      <c r="T402">
        <v>3.1884033999999999E-2</v>
      </c>
      <c r="U402">
        <v>5.9789887E-2</v>
      </c>
      <c r="V402">
        <v>9.5897088000000005E-2</v>
      </c>
      <c r="W402">
        <v>0.131556698</v>
      </c>
      <c r="X402">
        <v>0.15436714100000001</v>
      </c>
      <c r="Y402">
        <v>0.154929241</v>
      </c>
      <c r="Z402">
        <v>0.348763235</v>
      </c>
    </row>
    <row r="403" spans="2:26" x14ac:dyDescent="0.2">
      <c r="B403" s="2">
        <v>5.09E-11</v>
      </c>
      <c r="C403" s="2">
        <v>5.1199999999999999E-10</v>
      </c>
      <c r="D403" s="2">
        <v>4.8699999999999999E-9</v>
      </c>
      <c r="E403" s="2">
        <v>4.0299999999999997E-8</v>
      </c>
      <c r="F403" s="2">
        <v>1.61E-7</v>
      </c>
      <c r="G403" s="2">
        <v>3.3500000000000002E-7</v>
      </c>
      <c r="H403" s="2">
        <v>8.3099999999999996E-7</v>
      </c>
      <c r="I403" s="2">
        <v>1.99E-6</v>
      </c>
      <c r="J403" s="2">
        <v>4.6E-6</v>
      </c>
      <c r="K403" s="2">
        <v>1.03E-5</v>
      </c>
      <c r="L403" s="2">
        <v>2.2200000000000001E-5</v>
      </c>
      <c r="M403" s="2">
        <v>4.6300000000000001E-5</v>
      </c>
      <c r="N403" s="2">
        <v>9.31E-5</v>
      </c>
      <c r="O403">
        <v>1.8105700000000001E-4</v>
      </c>
      <c r="P403">
        <v>3.3993400000000002E-4</v>
      </c>
      <c r="Q403">
        <v>1.0831390000000001E-3</v>
      </c>
      <c r="R403">
        <v>3.7533850000000001E-3</v>
      </c>
      <c r="S403">
        <v>9.5939839999999998E-3</v>
      </c>
      <c r="T403">
        <v>2.1360052000000001E-2</v>
      </c>
      <c r="U403">
        <v>4.1422900999999998E-2</v>
      </c>
      <c r="V403">
        <v>6.9971294000000003E-2</v>
      </c>
      <c r="W403">
        <v>0.102954544</v>
      </c>
      <c r="X403">
        <v>0.131953561</v>
      </c>
      <c r="Y403">
        <v>0.14731572600000001</v>
      </c>
      <c r="Z403">
        <v>0.46989056299999998</v>
      </c>
    </row>
    <row r="404" spans="2:26" x14ac:dyDescent="0.2">
      <c r="B404" s="2">
        <v>1.1800000000000001E-10</v>
      </c>
      <c r="C404" s="2">
        <v>9.8199999999999992E-10</v>
      </c>
      <c r="D404" s="2">
        <v>7.9500000000000001E-9</v>
      </c>
      <c r="E404" s="2">
        <v>5.69E-8</v>
      </c>
      <c r="F404" s="2">
        <v>2.04E-7</v>
      </c>
      <c r="G404" s="2">
        <v>3.96E-7</v>
      </c>
      <c r="H404" s="2">
        <v>9.2800000000000005E-7</v>
      </c>
      <c r="I404" s="2">
        <v>2.1100000000000001E-6</v>
      </c>
      <c r="J404" s="2">
        <v>4.6399999999999996E-6</v>
      </c>
      <c r="K404" s="2">
        <v>9.9000000000000001E-6</v>
      </c>
      <c r="L404" s="2">
        <v>2.05E-5</v>
      </c>
      <c r="M404" s="2">
        <v>4.1100000000000003E-5</v>
      </c>
      <c r="N404" s="2">
        <v>7.9800000000000002E-5</v>
      </c>
      <c r="O404">
        <v>1.5046100000000001E-4</v>
      </c>
      <c r="P404">
        <v>2.74882E-4</v>
      </c>
      <c r="Q404">
        <v>8.5008000000000002E-4</v>
      </c>
      <c r="R404">
        <v>2.856071E-3</v>
      </c>
      <c r="S404">
        <v>7.1557239999999996E-3</v>
      </c>
      <c r="T404">
        <v>1.5846849999999999E-2</v>
      </c>
      <c r="U404">
        <v>3.1020045999999999E-2</v>
      </c>
      <c r="V404">
        <v>5.3673089E-2</v>
      </c>
      <c r="W404">
        <v>8.2089790999999995E-2</v>
      </c>
      <c r="X404">
        <v>0.110979571</v>
      </c>
      <c r="Y404">
        <v>0.132623461</v>
      </c>
      <c r="Z404">
        <v>0.56232035800000002</v>
      </c>
    </row>
    <row r="405" spans="2:26" x14ac:dyDescent="0.2">
      <c r="B405" s="2">
        <v>2.8899999999999998E-10</v>
      </c>
      <c r="C405" s="2">
        <v>2.0099999999999999E-9</v>
      </c>
      <c r="D405" s="2">
        <v>1.4100000000000001E-8</v>
      </c>
      <c r="E405" s="2">
        <v>8.8500000000000005E-8</v>
      </c>
      <c r="F405" s="2">
        <v>2.8799999999999998E-7</v>
      </c>
      <c r="G405" s="2">
        <v>5.2200000000000004E-7</v>
      </c>
      <c r="H405" s="2">
        <v>1.1599999999999999E-6</v>
      </c>
      <c r="I405" s="2">
        <v>2.5000000000000002E-6</v>
      </c>
      <c r="J405" s="2">
        <v>5.2599999999999996E-6</v>
      </c>
      <c r="K405" s="2">
        <v>1.0699999999999999E-5</v>
      </c>
      <c r="L405" s="2">
        <v>2.1299999999999999E-5</v>
      </c>
      <c r="M405" s="2">
        <v>4.1100000000000003E-5</v>
      </c>
      <c r="N405" s="2">
        <v>7.7200000000000006E-5</v>
      </c>
      <c r="O405">
        <v>1.4092400000000001E-4</v>
      </c>
      <c r="P405">
        <v>2.5010700000000001E-4</v>
      </c>
      <c r="Q405">
        <v>7.4830800000000005E-4</v>
      </c>
      <c r="R405">
        <v>2.4220539999999999E-3</v>
      </c>
      <c r="S405">
        <v>5.8915759999999999E-3</v>
      </c>
      <c r="T405">
        <v>1.2820811E-2</v>
      </c>
      <c r="U405">
        <v>2.4959709E-2</v>
      </c>
      <c r="V405">
        <v>4.3471721999999997E-2</v>
      </c>
      <c r="W405">
        <v>6.7736108000000003E-2</v>
      </c>
      <c r="X405">
        <v>9.4423906000000002E-2</v>
      </c>
      <c r="Y405">
        <v>0.11775888599999999</v>
      </c>
      <c r="Z405">
        <v>0.62921567300000003</v>
      </c>
    </row>
    <row r="406" spans="2:26" x14ac:dyDescent="0.2">
      <c r="B406" s="2">
        <v>2.3600000000000001E-10</v>
      </c>
      <c r="C406" s="2">
        <v>1.3600000000000001E-9</v>
      </c>
      <c r="D406" s="2">
        <v>8.2800000000000004E-9</v>
      </c>
      <c r="E406" s="2">
        <v>4.58E-8</v>
      </c>
      <c r="F406" s="2">
        <v>1.36E-7</v>
      </c>
      <c r="G406" s="2">
        <v>2.34E-7</v>
      </c>
      <c r="H406" s="2">
        <v>4.9699999999999996E-7</v>
      </c>
      <c r="I406" s="2">
        <v>1.0300000000000001E-6</v>
      </c>
      <c r="J406" s="2">
        <v>2.0899999999999999E-6</v>
      </c>
      <c r="K406" s="2">
        <v>4.1500000000000001E-6</v>
      </c>
      <c r="L406" s="2">
        <v>8.0199999999999994E-6</v>
      </c>
      <c r="M406" s="2">
        <v>1.52E-5</v>
      </c>
      <c r="N406" s="2">
        <v>2.8E-5</v>
      </c>
      <c r="O406" s="2">
        <v>5.0500000000000001E-5</v>
      </c>
      <c r="P406" s="2">
        <v>8.8900000000000006E-5</v>
      </c>
      <c r="Q406">
        <v>2.6535799999999999E-4</v>
      </c>
      <c r="R406">
        <v>8.6649100000000005E-4</v>
      </c>
      <c r="S406">
        <v>2.1640240000000001E-3</v>
      </c>
      <c r="T406">
        <v>4.9218930000000001E-3</v>
      </c>
      <c r="U406">
        <v>1.0194751E-2</v>
      </c>
      <c r="V406">
        <v>1.9230809000000001E-2</v>
      </c>
      <c r="W406">
        <v>3.3036712000000003E-2</v>
      </c>
      <c r="X406">
        <v>5.1686364999999998E-2</v>
      </c>
      <c r="Y406">
        <v>7.3643837000000004E-2</v>
      </c>
      <c r="Z406">
        <v>0.80379094399999995</v>
      </c>
    </row>
    <row r="407" spans="2:26" x14ac:dyDescent="0.2">
      <c r="B407">
        <v>1234567</v>
      </c>
    </row>
    <row r="408" spans="2:26" x14ac:dyDescent="0.2">
      <c r="B408" t="s">
        <v>49</v>
      </c>
    </row>
    <row r="409" spans="2:26" x14ac:dyDescent="0.2">
      <c r="B409" t="s">
        <v>51</v>
      </c>
    </row>
    <row r="410" spans="2:26" x14ac:dyDescent="0.2">
      <c r="B410" t="s">
        <v>49</v>
      </c>
    </row>
    <row r="411" spans="2:26" x14ac:dyDescent="0.2">
      <c r="B411">
        <v>1234567</v>
      </c>
    </row>
  </sheetData>
  <conditionalFormatting sqref="P46:P72">
    <cfRule type="colorScale" priority="26">
      <colorScale>
        <cfvo type="min"/>
        <cfvo type="max"/>
        <color rgb="FFFCFCFF"/>
        <color rgb="FFF8696B"/>
      </colorScale>
    </cfRule>
  </conditionalFormatting>
  <conditionalFormatting sqref="O46:O72">
    <cfRule type="colorScale" priority="25">
      <colorScale>
        <cfvo type="min"/>
        <cfvo type="max"/>
        <color rgb="FFFCFCFF"/>
        <color rgb="FFF8696B"/>
      </colorScale>
    </cfRule>
  </conditionalFormatting>
  <conditionalFormatting sqref="P73:P74">
    <cfRule type="colorScale" priority="24">
      <colorScale>
        <cfvo type="min"/>
        <cfvo type="max"/>
        <color rgb="FFFCFCFF"/>
        <color rgb="FFF8696B"/>
      </colorScale>
    </cfRule>
  </conditionalFormatting>
  <conditionalFormatting sqref="O46:O74">
    <cfRule type="colorScale" priority="23">
      <colorScale>
        <cfvo type="min"/>
        <cfvo type="max"/>
        <color rgb="FFFCFCFF"/>
        <color rgb="FFF8696B"/>
      </colorScale>
    </cfRule>
  </conditionalFormatting>
  <conditionalFormatting sqref="N46:N72">
    <cfRule type="colorScale" priority="22">
      <colorScale>
        <cfvo type="min"/>
        <cfvo type="max"/>
        <color rgb="FFFCFCFF"/>
        <color rgb="FFF8696B"/>
      </colorScale>
    </cfRule>
  </conditionalFormatting>
  <conditionalFormatting sqref="N46:N74">
    <cfRule type="colorScale" priority="21">
      <colorScale>
        <cfvo type="min"/>
        <cfvo type="max"/>
        <color rgb="FFFCFCFF"/>
        <color rgb="FFF8696B"/>
      </colorScale>
    </cfRule>
  </conditionalFormatting>
  <conditionalFormatting sqref="M46:M7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46:M74">
    <cfRule type="colorScale" priority="19">
      <colorScale>
        <cfvo type="min"/>
        <cfvo type="max"/>
        <color rgb="FFFCFCFF"/>
        <color rgb="FFF8696B"/>
      </colorScale>
    </cfRule>
  </conditionalFormatting>
  <conditionalFormatting sqref="L46:L72">
    <cfRule type="colorScale" priority="18">
      <colorScale>
        <cfvo type="min"/>
        <cfvo type="max"/>
        <color rgb="FFFCFCFF"/>
        <color rgb="FFF8696B"/>
      </colorScale>
    </cfRule>
  </conditionalFormatting>
  <conditionalFormatting sqref="L46:L74">
    <cfRule type="colorScale" priority="17">
      <colorScale>
        <cfvo type="min"/>
        <cfvo type="max"/>
        <color rgb="FFFCFCFF"/>
        <color rgb="FFF8696B"/>
      </colorScale>
    </cfRule>
  </conditionalFormatting>
  <conditionalFormatting sqref="K46:K72">
    <cfRule type="colorScale" priority="16">
      <colorScale>
        <cfvo type="min"/>
        <cfvo type="max"/>
        <color rgb="FFFCFCFF"/>
        <color rgb="FFF8696B"/>
      </colorScale>
    </cfRule>
  </conditionalFormatting>
  <conditionalFormatting sqref="K46:K74">
    <cfRule type="colorScale" priority="15">
      <colorScale>
        <cfvo type="min"/>
        <cfvo type="max"/>
        <color rgb="FFFCFCFF"/>
        <color rgb="FFF8696B"/>
      </colorScale>
    </cfRule>
  </conditionalFormatting>
  <conditionalFormatting sqref="D46:D72">
    <cfRule type="colorScale" priority="14">
      <colorScale>
        <cfvo type="min"/>
        <cfvo type="max"/>
        <color rgb="FFFCFCFF"/>
        <color rgb="FFF8696B"/>
      </colorScale>
    </cfRule>
  </conditionalFormatting>
  <conditionalFormatting sqref="D46:D74">
    <cfRule type="colorScale" priority="13">
      <colorScale>
        <cfvo type="min"/>
        <cfvo type="max"/>
        <color rgb="FFFCFCFF"/>
        <color rgb="FFF8696B"/>
      </colorScale>
    </cfRule>
  </conditionalFormatting>
  <conditionalFormatting sqref="E46:E72">
    <cfRule type="colorScale" priority="12">
      <colorScale>
        <cfvo type="min"/>
        <cfvo type="max"/>
        <color rgb="FFFCFCFF"/>
        <color rgb="FFF8696B"/>
      </colorScale>
    </cfRule>
  </conditionalFormatting>
  <conditionalFormatting sqref="E46:E74">
    <cfRule type="colorScale" priority="11">
      <colorScale>
        <cfvo type="min"/>
        <cfvo type="max"/>
        <color rgb="FFFCFCFF"/>
        <color rgb="FFF8696B"/>
      </colorScale>
    </cfRule>
  </conditionalFormatting>
  <conditionalFormatting sqref="F46:F72">
    <cfRule type="colorScale" priority="10">
      <colorScale>
        <cfvo type="min"/>
        <cfvo type="max"/>
        <color rgb="FFFCFCFF"/>
        <color rgb="FFF8696B"/>
      </colorScale>
    </cfRule>
  </conditionalFormatting>
  <conditionalFormatting sqref="F46:F74">
    <cfRule type="colorScale" priority="9">
      <colorScale>
        <cfvo type="min"/>
        <cfvo type="max"/>
        <color rgb="FFFCFCFF"/>
        <color rgb="FFF8696B"/>
      </colorScale>
    </cfRule>
  </conditionalFormatting>
  <conditionalFormatting sqref="G46:G72">
    <cfRule type="colorScale" priority="8">
      <colorScale>
        <cfvo type="min"/>
        <cfvo type="max"/>
        <color rgb="FFFCFCFF"/>
        <color rgb="FFF8696B"/>
      </colorScale>
    </cfRule>
  </conditionalFormatting>
  <conditionalFormatting sqref="G46:G74">
    <cfRule type="colorScale" priority="7">
      <colorScale>
        <cfvo type="min"/>
        <cfvo type="max"/>
        <color rgb="FFFCFCFF"/>
        <color rgb="FFF8696B"/>
      </colorScale>
    </cfRule>
  </conditionalFormatting>
  <conditionalFormatting sqref="H46:H72">
    <cfRule type="colorScale" priority="6">
      <colorScale>
        <cfvo type="min"/>
        <cfvo type="max"/>
        <color rgb="FFFCFCFF"/>
        <color rgb="FFF8696B"/>
      </colorScale>
    </cfRule>
  </conditionalFormatting>
  <conditionalFormatting sqref="H46:H74">
    <cfRule type="colorScale" priority="5">
      <colorScale>
        <cfvo type="min"/>
        <cfvo type="max"/>
        <color rgb="FFFCFCFF"/>
        <color rgb="FFF8696B"/>
      </colorScale>
    </cfRule>
  </conditionalFormatting>
  <conditionalFormatting sqref="I46:I72">
    <cfRule type="colorScale" priority="4">
      <colorScale>
        <cfvo type="min"/>
        <cfvo type="max"/>
        <color rgb="FFFCFCFF"/>
        <color rgb="FFF8696B"/>
      </colorScale>
    </cfRule>
  </conditionalFormatting>
  <conditionalFormatting sqref="I46:I74">
    <cfRule type="colorScale" priority="3">
      <colorScale>
        <cfvo type="min"/>
        <cfvo type="max"/>
        <color rgb="FFFCFCFF"/>
        <color rgb="FFF8696B"/>
      </colorScale>
    </cfRule>
  </conditionalFormatting>
  <conditionalFormatting sqref="J46:J72">
    <cfRule type="colorScale" priority="2">
      <colorScale>
        <cfvo type="min"/>
        <cfvo type="max"/>
        <color rgb="FFFCFCFF"/>
        <color rgb="FFF8696B"/>
      </colorScale>
    </cfRule>
  </conditionalFormatting>
  <conditionalFormatting sqref="J46:J7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7F99-E6E9-8D4C-ADEA-49CAEF9219B0}">
  <dimension ref="B7:Q42"/>
  <sheetViews>
    <sheetView topLeftCell="A23" workbookViewId="0">
      <selection activeCell="R29" sqref="R29"/>
    </sheetView>
  </sheetViews>
  <sheetFormatPr baseColWidth="10" defaultRowHeight="16" x14ac:dyDescent="0.2"/>
  <sheetData>
    <row r="7" spans="2:16" x14ac:dyDescent="0.2">
      <c r="B7" t="s">
        <v>50</v>
      </c>
    </row>
    <row r="8" spans="2:16" x14ac:dyDescent="0.2">
      <c r="C8" s="3">
        <v>2006</v>
      </c>
      <c r="D8" s="3">
        <v>2007</v>
      </c>
      <c r="E8" s="3">
        <v>2008</v>
      </c>
      <c r="F8" s="3">
        <v>2009</v>
      </c>
      <c r="G8" s="3">
        <v>2010</v>
      </c>
      <c r="H8" s="3">
        <v>2011</v>
      </c>
      <c r="I8" s="3">
        <v>2012</v>
      </c>
      <c r="J8" s="3">
        <v>2013</v>
      </c>
      <c r="K8" s="3">
        <v>2014</v>
      </c>
      <c r="L8" s="3">
        <v>2015</v>
      </c>
      <c r="M8" s="3">
        <v>2016</v>
      </c>
      <c r="N8" s="3">
        <v>2017</v>
      </c>
      <c r="O8" s="3">
        <v>2018</v>
      </c>
      <c r="P8" s="3">
        <v>2019</v>
      </c>
    </row>
    <row r="9" spans="2:16" x14ac:dyDescent="0.2">
      <c r="C9" s="3">
        <v>0.55500000000000005</v>
      </c>
      <c r="D9" s="3">
        <v>0.63800000000000001</v>
      </c>
      <c r="E9" s="3">
        <v>0.316</v>
      </c>
      <c r="F9" s="3">
        <v>0.28499999999999998</v>
      </c>
      <c r="G9" s="3">
        <v>0.67900000000000005</v>
      </c>
      <c r="H9" s="3">
        <v>0.54300000000000004</v>
      </c>
      <c r="I9" s="3">
        <v>0.66100000000000003</v>
      </c>
      <c r="J9" s="3">
        <v>0.69399999999999995</v>
      </c>
      <c r="K9" s="3">
        <v>0.89700000000000002</v>
      </c>
      <c r="L9" s="3">
        <v>0.95299999999999996</v>
      </c>
      <c r="M9" s="3">
        <v>0.77600000000000002</v>
      </c>
      <c r="N9" s="3">
        <v>0.73</v>
      </c>
      <c r="O9" s="3">
        <v>0.67200000000000004</v>
      </c>
      <c r="P9" s="3">
        <v>0.68</v>
      </c>
    </row>
    <row r="10" spans="2:16" x14ac:dyDescent="0.2">
      <c r="B10">
        <v>2.7595000000000001</v>
      </c>
      <c r="C10" s="3">
        <f t="shared" ref="C10:N10" si="0">C12*$B$10</f>
        <v>0.14073449999999998</v>
      </c>
      <c r="D10" s="3">
        <f t="shared" si="0"/>
        <v>0.23869674999999999</v>
      </c>
      <c r="E10" s="3">
        <f t="shared" si="0"/>
        <v>0.17743585000000001</v>
      </c>
      <c r="F10" s="3">
        <f t="shared" si="0"/>
        <v>0.33196785000000001</v>
      </c>
      <c r="G10" s="3">
        <f t="shared" si="0"/>
        <v>0.23676510000000001</v>
      </c>
      <c r="H10" s="3">
        <f t="shared" si="0"/>
        <v>0.15784339999999999</v>
      </c>
      <c r="I10" s="3">
        <f t="shared" si="0"/>
        <v>0.17246875</v>
      </c>
      <c r="J10" s="3">
        <f t="shared" si="0"/>
        <v>0.10762050000000001</v>
      </c>
      <c r="K10" s="3">
        <f t="shared" si="0"/>
        <v>0.11810659999999999</v>
      </c>
      <c r="L10" s="3">
        <f t="shared" si="0"/>
        <v>0.12583320000000001</v>
      </c>
      <c r="M10" s="3">
        <f t="shared" si="0"/>
        <v>0.10072175</v>
      </c>
      <c r="N10" s="3">
        <f t="shared" si="0"/>
        <v>9.4374900000000012E-2</v>
      </c>
      <c r="O10" s="3">
        <f>O12*$B$10</f>
        <v>9.2719200000000002E-2</v>
      </c>
      <c r="P10" s="3">
        <f>P12*$B$10</f>
        <v>8.8028049999999997E-2</v>
      </c>
    </row>
    <row r="11" spans="2:16" x14ac:dyDescent="0.2">
      <c r="B11" s="4">
        <f>AVERAGE(C11:P11)</f>
        <v>0.29997173112703024</v>
      </c>
      <c r="C11" s="3">
        <f t="shared" ref="C11:N11" si="1">C10/C9</f>
        <v>0.25357567567567563</v>
      </c>
      <c r="D11" s="3">
        <f t="shared" si="1"/>
        <v>0.37413283699059557</v>
      </c>
      <c r="E11" s="3">
        <f t="shared" si="1"/>
        <v>0.56150585443037981</v>
      </c>
      <c r="F11" s="3">
        <f t="shared" si="1"/>
        <v>1.1647994736842107</v>
      </c>
      <c r="G11" s="3">
        <f t="shared" si="1"/>
        <v>0.34869675994108984</v>
      </c>
      <c r="H11" s="3">
        <f t="shared" si="1"/>
        <v>0.29068766114180478</v>
      </c>
      <c r="I11" s="3">
        <f t="shared" si="1"/>
        <v>0.26092095310136154</v>
      </c>
      <c r="J11" s="3">
        <f t="shared" si="1"/>
        <v>0.1550727665706052</v>
      </c>
      <c r="K11" s="3">
        <f t="shared" si="1"/>
        <v>0.13166845039018951</v>
      </c>
      <c r="L11" s="3">
        <f t="shared" si="1"/>
        <v>0.13203903462749214</v>
      </c>
      <c r="M11" s="3">
        <f t="shared" si="1"/>
        <v>0.12979606958762885</v>
      </c>
      <c r="N11" s="3">
        <f t="shared" si="1"/>
        <v>0.12928068493150688</v>
      </c>
      <c r="O11" s="3">
        <f>O10/O9</f>
        <v>0.13797499999999999</v>
      </c>
      <c r="P11" s="3">
        <f>P10/P9</f>
        <v>0.12945301470588233</v>
      </c>
    </row>
    <row r="12" spans="2:16" x14ac:dyDescent="0.2">
      <c r="C12" s="3">
        <v>5.0999999999999997E-2</v>
      </c>
      <c r="D12" s="3">
        <v>8.6499999999999994E-2</v>
      </c>
      <c r="E12" s="3">
        <v>6.4299999999999996E-2</v>
      </c>
      <c r="F12" s="3">
        <v>0.1203</v>
      </c>
      <c r="G12">
        <v>8.5800000000000001E-2</v>
      </c>
      <c r="H12">
        <v>5.7200000000000001E-2</v>
      </c>
      <c r="I12">
        <v>6.25E-2</v>
      </c>
      <c r="J12">
        <v>3.9E-2</v>
      </c>
      <c r="K12">
        <v>4.2799999999999998E-2</v>
      </c>
      <c r="L12">
        <v>4.5600000000000002E-2</v>
      </c>
      <c r="M12">
        <v>3.6499999999999998E-2</v>
      </c>
      <c r="N12">
        <v>3.4200000000000001E-2</v>
      </c>
      <c r="O12" s="3">
        <v>3.3599999999999998E-2</v>
      </c>
      <c r="P12">
        <v>3.1899999999999998E-2</v>
      </c>
    </row>
    <row r="23" spans="2:17" x14ac:dyDescent="0.2"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 t="s">
        <v>104</v>
      </c>
      <c r="N23" t="s">
        <v>105</v>
      </c>
    </row>
    <row r="24" spans="2:17" x14ac:dyDescent="0.2">
      <c r="B24" t="s">
        <v>101</v>
      </c>
      <c r="C24" s="9">
        <v>449.95606969306681</v>
      </c>
      <c r="D24" s="9">
        <v>516.60935613401898</v>
      </c>
      <c r="E24" s="9">
        <v>248.64213694815521</v>
      </c>
      <c r="F24" s="9">
        <v>621.18175280056914</v>
      </c>
      <c r="G24" s="9">
        <v>2267.5414711589801</v>
      </c>
      <c r="H24" s="9">
        <v>944.10345310958098</v>
      </c>
      <c r="I24" s="9">
        <v>198.37848008563182</v>
      </c>
      <c r="J24" s="9">
        <v>111.75346142173343</v>
      </c>
      <c r="K24" s="9">
        <v>107.30721235581125</v>
      </c>
      <c r="L24" s="9">
        <v>74.910888822711641</v>
      </c>
      <c r="M24" s="9">
        <v>19.724104846704453</v>
      </c>
      <c r="N24" s="9">
        <v>5.5064802528701842</v>
      </c>
      <c r="O24" s="9"/>
      <c r="P24" s="9"/>
      <c r="Q24" s="9"/>
    </row>
    <row r="25" spans="2:17" x14ac:dyDescent="0.2">
      <c r="B25" t="s">
        <v>102</v>
      </c>
      <c r="C25">
        <v>423.915774</v>
      </c>
      <c r="D25">
        <v>535.25726750000001</v>
      </c>
      <c r="E25">
        <v>314.31023370000003</v>
      </c>
      <c r="F25">
        <v>570.33871339999996</v>
      </c>
      <c r="G25">
        <v>2337.6301319999998</v>
      </c>
      <c r="H25">
        <v>843.29203229999996</v>
      </c>
      <c r="I25">
        <v>199.00890609999999</v>
      </c>
      <c r="J25">
        <v>134.36053609999999</v>
      </c>
      <c r="K25">
        <v>102.86084030000001</v>
      </c>
      <c r="L25">
        <v>78.658066129999995</v>
      </c>
      <c r="M25">
        <v>23.164436779999999</v>
      </c>
      <c r="N25">
        <v>4.4979761949999997</v>
      </c>
    </row>
    <row r="26" spans="2:17" x14ac:dyDescent="0.2">
      <c r="B26">
        <v>1994</v>
      </c>
      <c r="C26" s="9">
        <f>main_ddc!B332</f>
        <v>982.76115860000004</v>
      </c>
      <c r="D26" s="9">
        <f>main_ddc!C332</f>
        <v>4093.5920019999999</v>
      </c>
      <c r="E26" s="9">
        <f>main_ddc!D332</f>
        <v>1215.6902909999999</v>
      </c>
      <c r="F26" s="9">
        <f>main_ddc!E332</f>
        <v>1833.1341110000001</v>
      </c>
      <c r="G26" s="9">
        <f>main_ddc!F332</f>
        <v>2262.1063859999999</v>
      </c>
      <c r="H26" s="9">
        <f>main_ddc!G332</f>
        <v>386.26789020000001</v>
      </c>
      <c r="I26" s="9">
        <f>main_ddc!H332</f>
        <v>106.73179279999999</v>
      </c>
      <c r="J26" s="9">
        <f>main_ddc!I332</f>
        <v>97.478186570000005</v>
      </c>
      <c r="K26" s="9">
        <f>main_ddc!J332</f>
        <v>54.402527560000003</v>
      </c>
      <c r="L26" s="9">
        <f>SUM(main_ddc!K332:'main_ddc'!P332)</f>
        <v>192.77513071000001</v>
      </c>
      <c r="M26" s="9">
        <f>SUM(D26:L26)</f>
        <v>10242.178317840002</v>
      </c>
      <c r="N26" s="9">
        <f>M26+C26</f>
        <v>11224.939476440002</v>
      </c>
      <c r="O26" s="9"/>
      <c r="P26" s="9"/>
      <c r="Q26" s="9"/>
    </row>
    <row r="27" spans="2:17" x14ac:dyDescent="0.2">
      <c r="B27">
        <v>1996</v>
      </c>
      <c r="C27" s="9">
        <f>main_ddc!B333</f>
        <v>1800.2540550000001</v>
      </c>
      <c r="D27" s="9">
        <f>main_ddc!C333</f>
        <v>566.66512890000001</v>
      </c>
      <c r="E27" s="9">
        <f>main_ddc!D333</f>
        <v>552.1605677</v>
      </c>
      <c r="F27" s="9">
        <f>main_ddc!E333</f>
        <v>2741.05969</v>
      </c>
      <c r="G27" s="9">
        <f>main_ddc!F333</f>
        <v>914.96275760000003</v>
      </c>
      <c r="H27" s="9">
        <f>main_ddc!G333</f>
        <v>633.53149229999997</v>
      </c>
      <c r="I27" s="9">
        <f>main_ddc!H333</f>
        <v>585.04104989999996</v>
      </c>
      <c r="J27" s="9">
        <f>main_ddc!I333</f>
        <v>141.69026349999999</v>
      </c>
      <c r="K27" s="9">
        <f>main_ddc!J333</f>
        <v>38.61581297</v>
      </c>
      <c r="L27" s="9">
        <f>SUM(main_ddc!K333:'main_ddc'!P333)</f>
        <v>140.17646554000001</v>
      </c>
      <c r="M27" s="9">
        <f t="shared" ref="M27:M41" si="2">SUM(D27:L27)</f>
        <v>6313.9032284099994</v>
      </c>
      <c r="N27" s="9">
        <f t="shared" ref="N27:N42" si="3">M27+C27</f>
        <v>8114.1572834099998</v>
      </c>
      <c r="O27" s="9"/>
      <c r="P27" s="9"/>
      <c r="Q27" s="9"/>
    </row>
    <row r="28" spans="2:17" x14ac:dyDescent="0.2">
      <c r="B28">
        <v>1997</v>
      </c>
      <c r="C28" s="9">
        <f>main_ddc!B334</f>
        <v>13250.613369999999</v>
      </c>
      <c r="D28" s="9">
        <f>main_ddc!C334</f>
        <v>2878.5767289999999</v>
      </c>
      <c r="E28" s="9">
        <f>main_ddc!D334</f>
        <v>439.5912371</v>
      </c>
      <c r="F28" s="9">
        <f>main_ddc!E334</f>
        <v>535.61608000000001</v>
      </c>
      <c r="G28" s="9">
        <f>main_ddc!F334</f>
        <v>2326.973348</v>
      </c>
      <c r="H28" s="9">
        <f>main_ddc!G334</f>
        <v>546.09999070000003</v>
      </c>
      <c r="I28" s="9">
        <f>main_ddc!H334</f>
        <v>313.07351929999999</v>
      </c>
      <c r="J28" s="9">
        <f>main_ddc!I334</f>
        <v>290.57854859999998</v>
      </c>
      <c r="K28" s="9">
        <f>main_ddc!J334</f>
        <v>75.132543139999996</v>
      </c>
      <c r="L28" s="9">
        <f>SUM(main_ddc!K334:'main_ddc'!P334)</f>
        <v>177.95395710999998</v>
      </c>
      <c r="M28" s="9">
        <f t="shared" si="2"/>
        <v>7583.5959529500005</v>
      </c>
      <c r="N28" s="9">
        <f t="shared" si="3"/>
        <v>20834.209322949999</v>
      </c>
      <c r="O28" s="9"/>
      <c r="P28" s="9"/>
      <c r="Q28" s="9"/>
    </row>
    <row r="29" spans="2:17" x14ac:dyDescent="0.2">
      <c r="B29">
        <v>1999</v>
      </c>
      <c r="C29" s="9">
        <f>main_ddc!B335</f>
        <v>607.20365200000003</v>
      </c>
      <c r="D29" s="9">
        <f>main_ddc!C335</f>
        <v>1779.9949570000001</v>
      </c>
      <c r="E29" s="9">
        <f>main_ddc!D335</f>
        <v>3717.060555</v>
      </c>
      <c r="F29" s="9">
        <f>main_ddc!E335</f>
        <v>1809.6749420000001</v>
      </c>
      <c r="G29" s="9">
        <f>main_ddc!F335</f>
        <v>651.86233589999995</v>
      </c>
      <c r="H29" s="9">
        <f>main_ddc!G335</f>
        <v>397.52067219999998</v>
      </c>
      <c r="I29" s="9">
        <f>main_ddc!H335</f>
        <v>1548.0324539999999</v>
      </c>
      <c r="J29" s="9">
        <f>main_ddc!I335</f>
        <v>526.25221790000001</v>
      </c>
      <c r="K29" s="9">
        <f>main_ddc!J335</f>
        <v>180.02083870000001</v>
      </c>
      <c r="L29" s="9">
        <f>SUM(main_ddc!K335:'main_ddc'!P335)</f>
        <v>233.20715387100003</v>
      </c>
      <c r="M29" s="9">
        <f t="shared" si="2"/>
        <v>10843.626126571002</v>
      </c>
      <c r="N29" s="9">
        <f t="shared" si="3"/>
        <v>11450.829778571002</v>
      </c>
      <c r="O29" s="9"/>
      <c r="P29" s="9"/>
      <c r="Q29" s="9"/>
    </row>
    <row r="30" spans="2:17" x14ac:dyDescent="0.2">
      <c r="B30">
        <v>2000</v>
      </c>
      <c r="C30" s="9">
        <f>main_ddc!B336</f>
        <v>460.36640310000001</v>
      </c>
      <c r="D30" s="9">
        <f>main_ddc!C336</f>
        <v>1322.0302790000001</v>
      </c>
      <c r="E30" s="9">
        <f>main_ddc!D336</f>
        <v>1230.0548590000001</v>
      </c>
      <c r="F30" s="9">
        <f>main_ddc!E336</f>
        <v>2588.0272890000001</v>
      </c>
      <c r="G30" s="9">
        <f>main_ddc!F336</f>
        <v>1011.827791</v>
      </c>
      <c r="H30" s="9">
        <f>main_ddc!G336</f>
        <v>326.61534289999997</v>
      </c>
      <c r="I30" s="9">
        <f>main_ddc!H336</f>
        <v>308.36422210000001</v>
      </c>
      <c r="J30" s="9">
        <f>main_ddc!I336</f>
        <v>949.55203489999997</v>
      </c>
      <c r="K30" s="9">
        <f>main_ddc!J336</f>
        <v>277.58517160000002</v>
      </c>
      <c r="L30" s="9">
        <f>SUM(main_ddc!K336:'main_ddc'!P336)</f>
        <v>246.21604368600003</v>
      </c>
      <c r="M30" s="9">
        <f t="shared" si="2"/>
        <v>8260.2730331859984</v>
      </c>
      <c r="N30" s="9">
        <f t="shared" si="3"/>
        <v>8720.6394362859992</v>
      </c>
      <c r="O30" s="9"/>
      <c r="P30" s="9"/>
      <c r="Q30" s="9"/>
    </row>
    <row r="31" spans="2:17" x14ac:dyDescent="0.2">
      <c r="B31">
        <v>2002</v>
      </c>
      <c r="C31" s="9">
        <f>main_ddc!B337</f>
        <v>722.92605119999996</v>
      </c>
      <c r="D31" s="9">
        <f>main_ddc!C337</f>
        <v>4281.0913730000002</v>
      </c>
      <c r="E31" s="9">
        <f>main_ddc!D337</f>
        <v>3931.0117700000001</v>
      </c>
      <c r="F31" s="9">
        <f>main_ddc!E337</f>
        <v>1435.1814670000001</v>
      </c>
      <c r="G31" s="9">
        <f>main_ddc!F337</f>
        <v>838.76764219999995</v>
      </c>
      <c r="H31" s="9">
        <f>main_ddc!G337</f>
        <v>771.83004080000001</v>
      </c>
      <c r="I31" s="9">
        <f>main_ddc!H337</f>
        <v>389.2720491</v>
      </c>
      <c r="J31" s="9">
        <f>main_ddc!I337</f>
        <v>148.92454910000001</v>
      </c>
      <c r="K31" s="9">
        <f>main_ddc!J337</f>
        <v>183.82830770000001</v>
      </c>
      <c r="L31" s="9">
        <f>SUM(main_ddc!K337:'main_ddc'!P337)</f>
        <v>641.49407083200003</v>
      </c>
      <c r="M31" s="9">
        <f t="shared" si="2"/>
        <v>12621.401269731999</v>
      </c>
      <c r="N31" s="9">
        <f t="shared" si="3"/>
        <v>13344.327320932</v>
      </c>
      <c r="O31" s="9"/>
      <c r="P31" s="9"/>
      <c r="Q31" s="9"/>
    </row>
    <row r="32" spans="2:17" x14ac:dyDescent="0.2">
      <c r="B32">
        <v>2004</v>
      </c>
      <c r="C32" s="9">
        <f>main_ddc!B338</f>
        <v>83.054497420000004</v>
      </c>
      <c r="D32" s="9">
        <f>main_ddc!C338</f>
        <v>313.46852810000001</v>
      </c>
      <c r="E32" s="9">
        <f>main_ddc!D338</f>
        <v>1216.3625179999999</v>
      </c>
      <c r="F32" s="9">
        <f>main_ddc!E338</f>
        <v>3117.5815080000002</v>
      </c>
      <c r="G32" s="9">
        <f>main_ddc!F338</f>
        <v>1636.599735</v>
      </c>
      <c r="H32" s="9">
        <f>main_ddc!G338</f>
        <v>567.55427229999998</v>
      </c>
      <c r="I32" s="9">
        <f>main_ddc!H338</f>
        <v>291.01253850000001</v>
      </c>
      <c r="J32" s="9">
        <f>main_ddc!I338</f>
        <v>281.48718680000002</v>
      </c>
      <c r="K32" s="9">
        <f>main_ddc!J338</f>
        <v>120.5677654</v>
      </c>
      <c r="L32" s="9">
        <f>SUM(main_ddc!K338:'main_ddc'!P338)</f>
        <v>264.70863818199996</v>
      </c>
      <c r="M32" s="9">
        <f t="shared" si="2"/>
        <v>7809.3426902820001</v>
      </c>
      <c r="N32" s="9">
        <f t="shared" si="3"/>
        <v>7892.3971877020003</v>
      </c>
      <c r="O32" s="9"/>
      <c r="P32" s="9"/>
      <c r="Q32" s="9"/>
    </row>
    <row r="33" spans="2:17" x14ac:dyDescent="0.2">
      <c r="B33">
        <v>2006</v>
      </c>
      <c r="C33" s="9">
        <f>main_ddc!B339</f>
        <v>524.71095969999999</v>
      </c>
      <c r="D33" s="9">
        <f>main_ddc!C339</f>
        <v>216.99598520000001</v>
      </c>
      <c r="E33" s="9">
        <f>main_ddc!D339</f>
        <v>291.2456803</v>
      </c>
      <c r="F33" s="9">
        <f>main_ddc!E339</f>
        <v>654.09685420000005</v>
      </c>
      <c r="G33" s="9">
        <f>main_ddc!F339</f>
        <v>783.37609299999997</v>
      </c>
      <c r="H33" s="9">
        <f>main_ddc!G339</f>
        <v>658.55630099999996</v>
      </c>
      <c r="I33" s="9">
        <f>main_ddc!H339</f>
        <v>390.20024899999999</v>
      </c>
      <c r="J33" s="9">
        <f>main_ddc!I339</f>
        <v>144.88895460000001</v>
      </c>
      <c r="K33" s="9">
        <f>main_ddc!J339</f>
        <v>74.795525650000002</v>
      </c>
      <c r="L33" s="9">
        <f>SUM(main_ddc!K339:'main_ddc'!P339)</f>
        <v>165.55848750000001</v>
      </c>
      <c r="M33" s="9">
        <f t="shared" si="2"/>
        <v>3379.7141304500001</v>
      </c>
      <c r="N33" s="9">
        <f t="shared" si="3"/>
        <v>3904.42509015</v>
      </c>
      <c r="O33" s="9"/>
      <c r="P33" s="9"/>
      <c r="Q33" s="9"/>
    </row>
    <row r="34" spans="2:17" x14ac:dyDescent="0.2">
      <c r="B34">
        <v>2007</v>
      </c>
      <c r="C34" s="9">
        <f>main_ddc!B340</f>
        <v>5775.2941449999998</v>
      </c>
      <c r="D34" s="9">
        <f>main_ddc!C340</f>
        <v>1040.5871460000001</v>
      </c>
      <c r="E34" s="9">
        <f>main_ddc!D340</f>
        <v>345.09752639999999</v>
      </c>
      <c r="F34" s="9">
        <f>main_ddc!E340</f>
        <v>477.80343299999998</v>
      </c>
      <c r="G34" s="9">
        <f>main_ddc!F340</f>
        <v>793.68820619999997</v>
      </c>
      <c r="H34" s="9">
        <f>main_ddc!G340</f>
        <v>729.44366460000003</v>
      </c>
      <c r="I34" s="9">
        <f>main_ddc!H340</f>
        <v>406.88807780000002</v>
      </c>
      <c r="J34" s="9">
        <f>main_ddc!I340</f>
        <v>240.79008139999999</v>
      </c>
      <c r="K34" s="9">
        <f>main_ddc!J340</f>
        <v>97.686941759999996</v>
      </c>
      <c r="L34" s="9">
        <f>SUM(main_ddc!K340:'main_ddc'!P340)</f>
        <v>126.30879808200001</v>
      </c>
      <c r="M34" s="9">
        <f t="shared" si="2"/>
        <v>4258.2938752419996</v>
      </c>
      <c r="N34" s="9">
        <f t="shared" si="3"/>
        <v>10033.588020241999</v>
      </c>
      <c r="O34" s="9"/>
      <c r="P34" s="9"/>
      <c r="Q34" s="9"/>
    </row>
    <row r="35" spans="2:17" x14ac:dyDescent="0.2">
      <c r="B35">
        <v>2008</v>
      </c>
      <c r="C35" s="9">
        <f>main_ddc!B341</f>
        <v>70.869874030000005</v>
      </c>
      <c r="D35" s="9">
        <f>main_ddc!C341</f>
        <v>2914.7813310000001</v>
      </c>
      <c r="E35" s="9">
        <f>main_ddc!D341</f>
        <v>1046.982702</v>
      </c>
      <c r="F35" s="9">
        <f>main_ddc!E341</f>
        <v>166.03642120000001</v>
      </c>
      <c r="G35" s="9">
        <f>main_ddc!F341</f>
        <v>160.8390551</v>
      </c>
      <c r="H35" s="9">
        <f>main_ddc!G341</f>
        <v>287.56999400000001</v>
      </c>
      <c r="I35" s="9">
        <f>main_ddc!H341</f>
        <v>234.9074311</v>
      </c>
      <c r="J35" s="9">
        <f>main_ddc!I341</f>
        <v>136.08854969999999</v>
      </c>
      <c r="K35" s="9">
        <f>main_ddc!J341</f>
        <v>101.8481235</v>
      </c>
      <c r="L35" s="9">
        <f>SUM(main_ddc!K341:'main_ddc'!P341)</f>
        <v>106.953450592</v>
      </c>
      <c r="M35" s="9">
        <f t="shared" si="2"/>
        <v>5156.0070581920018</v>
      </c>
      <c r="N35" s="9">
        <f t="shared" si="3"/>
        <v>5226.8769322220014</v>
      </c>
      <c r="O35" s="9"/>
      <c r="P35" s="9"/>
      <c r="Q35" s="9"/>
    </row>
    <row r="36" spans="2:17" x14ac:dyDescent="0.2">
      <c r="B36">
        <v>2009</v>
      </c>
      <c r="C36" s="9">
        <f>main_ddc!B342</f>
        <v>5196.5473650000004</v>
      </c>
      <c r="D36" s="9">
        <f>main_ddc!C342</f>
        <v>815.7423751</v>
      </c>
      <c r="E36" s="9">
        <f>main_ddc!D342</f>
        <v>1732.5822020000001</v>
      </c>
      <c r="F36" s="9">
        <f>main_ddc!E342</f>
        <v>277.41135889999998</v>
      </c>
      <c r="G36" s="9">
        <f>main_ddc!F342</f>
        <v>67.615558440000001</v>
      </c>
      <c r="H36" s="9">
        <f>main_ddc!G342</f>
        <v>84.024819769999993</v>
      </c>
      <c r="I36" s="9">
        <f>main_ddc!H342</f>
        <v>117.40798119999999</v>
      </c>
      <c r="J36" s="9">
        <f>main_ddc!I342</f>
        <v>92.79876222</v>
      </c>
      <c r="K36" s="9">
        <f>main_ddc!J342</f>
        <v>64.884648720000001</v>
      </c>
      <c r="L36" s="9">
        <f>SUM(main_ddc!K342:'main_ddc'!P342)</f>
        <v>88.861643434999991</v>
      </c>
      <c r="M36" s="9">
        <f t="shared" si="2"/>
        <v>3341.3293497849995</v>
      </c>
      <c r="N36" s="9">
        <f t="shared" si="3"/>
        <v>8537.8767147849994</v>
      </c>
      <c r="O36" s="9"/>
      <c r="P36" s="9"/>
      <c r="Q36" s="9"/>
    </row>
    <row r="37" spans="2:17" x14ac:dyDescent="0.2">
      <c r="B37">
        <v>2010</v>
      </c>
      <c r="C37" s="9">
        <f>main_ddc!B343</f>
        <v>2567.932041</v>
      </c>
      <c r="D37" s="9">
        <f>main_ddc!C343</f>
        <v>6404.1275580000001</v>
      </c>
      <c r="E37" s="9">
        <f>main_ddc!D343</f>
        <v>983.55517599999996</v>
      </c>
      <c r="F37" s="9">
        <f>main_ddc!E343</f>
        <v>2294.894996</v>
      </c>
      <c r="G37" s="9">
        <f>main_ddc!F343</f>
        <v>445.87511439999997</v>
      </c>
      <c r="H37" s="9">
        <f>main_ddc!G343</f>
        <v>73.082948389999999</v>
      </c>
      <c r="I37" s="9">
        <f>main_ddc!H343</f>
        <v>33.246447269999997</v>
      </c>
      <c r="J37" s="9">
        <f>main_ddc!I343</f>
        <v>36.887298219999998</v>
      </c>
      <c r="K37" s="9">
        <f>main_ddc!J343</f>
        <v>37.752843140000003</v>
      </c>
      <c r="L37" s="9">
        <f>SUM(main_ddc!K343:'main_ddc'!P343)</f>
        <v>85.397833396999999</v>
      </c>
      <c r="M37" s="9">
        <f t="shared" si="2"/>
        <v>10394.820214817</v>
      </c>
      <c r="N37" s="9">
        <f t="shared" si="3"/>
        <v>12962.752255817</v>
      </c>
      <c r="O37" s="9"/>
      <c r="P37" s="9"/>
      <c r="Q37" s="9"/>
    </row>
    <row r="38" spans="2:17" x14ac:dyDescent="0.2">
      <c r="B38">
        <v>2012</v>
      </c>
      <c r="C38" s="9">
        <f>main_ddc!B344</f>
        <v>177.3461428</v>
      </c>
      <c r="D38" s="9">
        <f>main_ddc!C344</f>
        <v>1988.660134</v>
      </c>
      <c r="E38" s="9">
        <f>main_ddc!D344</f>
        <v>1692.89158</v>
      </c>
      <c r="F38" s="9">
        <f>main_ddc!E344</f>
        <v>2710.2282049999999</v>
      </c>
      <c r="G38" s="9">
        <f>main_ddc!F344</f>
        <v>279.68625370000001</v>
      </c>
      <c r="H38" s="9">
        <f>main_ddc!G344</f>
        <v>366.66840280000002</v>
      </c>
      <c r="I38" s="9">
        <f>main_ddc!H344</f>
        <v>113.14035490000001</v>
      </c>
      <c r="J38" s="9">
        <f>main_ddc!I344</f>
        <v>35.687332980000001</v>
      </c>
      <c r="K38" s="9">
        <f>main_ddc!J344</f>
        <v>24.894591999999999</v>
      </c>
      <c r="L38" s="9">
        <f>SUM(main_ddc!K344:'main_ddc'!P344)</f>
        <v>97.547755702999993</v>
      </c>
      <c r="M38" s="9">
        <f t="shared" si="2"/>
        <v>7309.4046110829995</v>
      </c>
      <c r="N38" s="9">
        <f t="shared" si="3"/>
        <v>7486.7507538829996</v>
      </c>
      <c r="O38" s="9"/>
      <c r="P38" s="9"/>
      <c r="Q38" s="9"/>
    </row>
    <row r="39" spans="2:17" x14ac:dyDescent="0.2">
      <c r="B39">
        <v>2014</v>
      </c>
      <c r="C39" s="9">
        <f>main_ddc!B345</f>
        <v>4750.8263749999996</v>
      </c>
      <c r="D39" s="9">
        <f>main_ddc!C345</f>
        <v>8655.1263670000008</v>
      </c>
      <c r="E39" s="9">
        <f>main_ddc!D345</f>
        <v>969.46123390000002</v>
      </c>
      <c r="F39" s="9">
        <f>main_ddc!E345</f>
        <v>1161.049534</v>
      </c>
      <c r="G39" s="9">
        <f>main_ddc!F345</f>
        <v>1118.694291</v>
      </c>
      <c r="H39" s="9">
        <f>main_ddc!G345</f>
        <v>1769.616489</v>
      </c>
      <c r="I39" s="9">
        <f>main_ddc!H345</f>
        <v>740.11967319999997</v>
      </c>
      <c r="J39" s="9">
        <f>main_ddc!I345</f>
        <v>170.14623449999999</v>
      </c>
      <c r="K39" s="9">
        <f>main_ddc!J345</f>
        <v>78.810030260000005</v>
      </c>
      <c r="L39" s="9">
        <f>SUM(main_ddc!K345:'main_ddc'!P345)</f>
        <v>86.830133684000018</v>
      </c>
      <c r="M39" s="9">
        <f t="shared" si="2"/>
        <v>14749.853986544</v>
      </c>
      <c r="N39" s="9">
        <f t="shared" si="3"/>
        <v>19500.680361544</v>
      </c>
      <c r="O39" s="9"/>
      <c r="P39" s="9"/>
      <c r="Q39" s="9"/>
    </row>
    <row r="40" spans="2:17" x14ac:dyDescent="0.2">
      <c r="B40">
        <v>2016</v>
      </c>
      <c r="C40" s="9">
        <f>main_ddc!B346</f>
        <v>353.07170389999999</v>
      </c>
      <c r="D40" s="9">
        <f>main_ddc!C346</f>
        <v>1184.8173079999999</v>
      </c>
      <c r="E40" s="9">
        <f>main_ddc!D346</f>
        <v>4546.4238590000004</v>
      </c>
      <c r="F40" s="9">
        <f>main_ddc!E346</f>
        <v>4438.9035809999996</v>
      </c>
      <c r="G40" s="9">
        <f>main_ddc!F346</f>
        <v>1193.688911</v>
      </c>
      <c r="H40" s="9">
        <f>main_ddc!G346</f>
        <v>486.83153019999997</v>
      </c>
      <c r="I40" s="9">
        <f>main_ddc!H346</f>
        <v>557.08145330000002</v>
      </c>
      <c r="J40" s="9">
        <f>main_ddc!I346</f>
        <v>649.74287589999994</v>
      </c>
      <c r="K40" s="9">
        <f>main_ddc!J346</f>
        <v>130.16183359999999</v>
      </c>
      <c r="L40" s="9">
        <f>SUM(main_ddc!K346:'main_ddc'!P346)</f>
        <v>119.15782353499999</v>
      </c>
      <c r="M40" s="9">
        <f t="shared" si="2"/>
        <v>13306.809175534996</v>
      </c>
      <c r="N40" s="9">
        <f t="shared" si="3"/>
        <v>13659.880879434995</v>
      </c>
      <c r="O40" s="9"/>
      <c r="P40" s="9"/>
      <c r="Q40" s="9"/>
    </row>
    <row r="41" spans="2:17" x14ac:dyDescent="0.2">
      <c r="B41">
        <v>2018</v>
      </c>
      <c r="C41" s="9">
        <f>main_ddc!B347</f>
        <v>449.9560697</v>
      </c>
      <c r="D41" s="9">
        <f>main_ddc!C347</f>
        <v>516.60935610000001</v>
      </c>
      <c r="E41" s="9">
        <f>main_ddc!D347</f>
        <v>248.6421369</v>
      </c>
      <c r="F41" s="9">
        <f>main_ddc!E347</f>
        <v>621.18175280000003</v>
      </c>
      <c r="G41" s="9">
        <f>main_ddc!F347</f>
        <v>2267.541471</v>
      </c>
      <c r="H41" s="9">
        <f>main_ddc!G347</f>
        <v>944.10345310000002</v>
      </c>
      <c r="I41" s="9">
        <f>main_ddc!H347</f>
        <v>198.37848009999999</v>
      </c>
      <c r="J41" s="9">
        <f>main_ddc!I347</f>
        <v>111.75346140000001</v>
      </c>
      <c r="K41" s="9">
        <f>main_ddc!J347</f>
        <v>107.3072124</v>
      </c>
      <c r="L41" s="9">
        <f>SUM(main_ddc!K347:'main_ddc'!P347)</f>
        <v>104.374938296</v>
      </c>
      <c r="M41" s="9">
        <f t="shared" si="2"/>
        <v>5119.8922620960002</v>
      </c>
      <c r="N41" s="9">
        <f t="shared" si="3"/>
        <v>5569.8483317959999</v>
      </c>
      <c r="O41" s="9"/>
      <c r="P41" s="9"/>
      <c r="Q41" s="9"/>
    </row>
    <row r="42" spans="2:17" x14ac:dyDescent="0.2">
      <c r="B42" t="s">
        <v>103</v>
      </c>
      <c r="C42" s="13">
        <f>AVERAGE(C26:C41)</f>
        <v>2360.8583664656248</v>
      </c>
      <c r="D42" s="13">
        <f t="shared" ref="D42:K42" si="4">AVERAGE(D26:D41)</f>
        <v>2435.8041598375003</v>
      </c>
      <c r="E42" s="13">
        <f t="shared" si="4"/>
        <v>1509.9258683937501</v>
      </c>
      <c r="F42" s="13">
        <f t="shared" si="4"/>
        <v>1678.8675764437501</v>
      </c>
      <c r="G42" s="13">
        <f t="shared" si="4"/>
        <v>1047.1315593462498</v>
      </c>
      <c r="H42" s="13">
        <f t="shared" si="4"/>
        <v>564.33233151625006</v>
      </c>
      <c r="I42" s="13">
        <f t="shared" si="4"/>
        <v>395.80611084812506</v>
      </c>
      <c r="J42" s="13">
        <f t="shared" si="4"/>
        <v>253.421658643125</v>
      </c>
      <c r="K42" s="13">
        <f t="shared" si="4"/>
        <v>103.01841988125001</v>
      </c>
      <c r="L42" s="13">
        <f t="shared" ref="L42" si="5">AVERAGE(L26:L41)</f>
        <v>179.84514525968748</v>
      </c>
      <c r="M42" s="13">
        <f t="shared" ref="M42" si="6">AVERAGE(M26:M41)</f>
        <v>8168.1528301696853</v>
      </c>
      <c r="N42" s="9">
        <f t="shared" si="3"/>
        <v>10529.011196635311</v>
      </c>
      <c r="O42" s="13"/>
      <c r="P42" s="13"/>
      <c r="Q4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1FAE9-7F3B-1947-A997-BFC5BFAD2312}">
  <dimension ref="A1:BC162"/>
  <sheetViews>
    <sheetView showGridLines="0" topLeftCell="A45" zoomScale="228" zoomScaleNormal="100" workbookViewId="0">
      <selection activeCell="A118" sqref="A118"/>
    </sheetView>
  </sheetViews>
  <sheetFormatPr baseColWidth="10" defaultColWidth="8.6640625" defaultRowHeight="16" x14ac:dyDescent="0.2"/>
  <cols>
    <col min="1" max="1" width="8.6640625" style="11"/>
  </cols>
  <sheetData>
    <row r="1" spans="2:21" x14ac:dyDescent="0.2">
      <c r="B1" t="s">
        <v>51</v>
      </c>
      <c r="C1" t="s">
        <v>63</v>
      </c>
    </row>
    <row r="2" spans="2:21" x14ac:dyDescent="0.2">
      <c r="B2">
        <v>-2.2293395393000002</v>
      </c>
    </row>
    <row r="3" spans="2:21" x14ac:dyDescent="0.2">
      <c r="B3" t="s">
        <v>51</v>
      </c>
      <c r="C3" t="s">
        <v>64</v>
      </c>
    </row>
    <row r="4" spans="2:21" x14ac:dyDescent="0.2">
      <c r="B4">
        <v>-0.91996833845600001</v>
      </c>
    </row>
    <row r="5" spans="2:21" x14ac:dyDescent="0.2">
      <c r="B5" t="s">
        <v>51</v>
      </c>
      <c r="C5" t="s">
        <v>65</v>
      </c>
      <c r="D5" t="s">
        <v>66</v>
      </c>
      <c r="E5" t="s">
        <v>67</v>
      </c>
      <c r="F5" t="s">
        <v>68</v>
      </c>
    </row>
    <row r="6" spans="2:21" x14ac:dyDescent="0.2">
      <c r="B6" t="s">
        <v>69</v>
      </c>
    </row>
    <row r="7" spans="2:21" x14ac:dyDescent="0.2">
      <c r="B7">
        <v>2019</v>
      </c>
    </row>
    <row r="8" spans="2:21" x14ac:dyDescent="0.2">
      <c r="B8" t="s">
        <v>70</v>
      </c>
      <c r="C8" t="s">
        <v>71</v>
      </c>
      <c r="D8" t="s">
        <v>72</v>
      </c>
      <c r="E8" t="s">
        <v>73</v>
      </c>
      <c r="F8" t="s">
        <v>74</v>
      </c>
      <c r="G8" t="s">
        <v>75</v>
      </c>
      <c r="H8" t="s">
        <v>76</v>
      </c>
      <c r="I8" t="s">
        <v>77</v>
      </c>
      <c r="J8" t="s">
        <v>78</v>
      </c>
      <c r="K8" t="s">
        <v>79</v>
      </c>
      <c r="L8" t="s">
        <v>73</v>
      </c>
      <c r="M8" t="s">
        <v>80</v>
      </c>
      <c r="N8" t="s">
        <v>81</v>
      </c>
      <c r="O8" t="s">
        <v>82</v>
      </c>
      <c r="P8" t="s">
        <v>83</v>
      </c>
      <c r="Q8" t="s">
        <v>84</v>
      </c>
      <c r="R8" t="s">
        <v>85</v>
      </c>
      <c r="S8" t="s">
        <v>73</v>
      </c>
      <c r="T8" t="s">
        <v>80</v>
      </c>
      <c r="U8" t="s">
        <v>86</v>
      </c>
    </row>
    <row r="9" spans="2:21" x14ac:dyDescent="0.2">
      <c r="B9" t="s">
        <v>51</v>
      </c>
      <c r="C9" t="s">
        <v>87</v>
      </c>
      <c r="D9" t="s">
        <v>79</v>
      </c>
      <c r="E9" t="s">
        <v>85</v>
      </c>
      <c r="F9" t="s">
        <v>73</v>
      </c>
      <c r="G9" t="s">
        <v>88</v>
      </c>
    </row>
    <row r="10" spans="2:21" x14ac:dyDescent="0.2">
      <c r="B10">
        <v>1970</v>
      </c>
    </row>
    <row r="11" spans="2:21" x14ac:dyDescent="0.2">
      <c r="B11" t="s">
        <v>3</v>
      </c>
    </row>
    <row r="12" spans="2:21" x14ac:dyDescent="0.2">
      <c r="B12">
        <v>2021</v>
      </c>
    </row>
    <row r="13" spans="2:21" x14ac:dyDescent="0.2">
      <c r="B13" t="s">
        <v>89</v>
      </c>
    </row>
    <row r="14" spans="2:21" x14ac:dyDescent="0.2">
      <c r="B14">
        <v>2</v>
      </c>
    </row>
    <row r="15" spans="2:21" x14ac:dyDescent="0.2">
      <c r="B15" t="s">
        <v>90</v>
      </c>
    </row>
    <row r="16" spans="2:21" x14ac:dyDescent="0.2">
      <c r="B16">
        <v>28</v>
      </c>
    </row>
    <row r="17" spans="1:39" x14ac:dyDescent="0.2">
      <c r="B17">
        <v>38</v>
      </c>
    </row>
    <row r="18" spans="1:39" x14ac:dyDescent="0.2">
      <c r="B18" t="s">
        <v>91</v>
      </c>
    </row>
    <row r="19" spans="1:39" x14ac:dyDescent="0.2">
      <c r="B19" t="s">
        <v>92</v>
      </c>
    </row>
    <row r="20" spans="1:39" x14ac:dyDescent="0.2">
      <c r="B20">
        <v>1991</v>
      </c>
      <c r="C20">
        <v>1992</v>
      </c>
      <c r="D20">
        <v>1993</v>
      </c>
      <c r="E20">
        <v>1994</v>
      </c>
      <c r="F20">
        <v>1995</v>
      </c>
      <c r="G20">
        <v>1996</v>
      </c>
      <c r="H20">
        <v>1997</v>
      </c>
      <c r="I20">
        <v>1998</v>
      </c>
      <c r="J20">
        <v>1999</v>
      </c>
      <c r="K20">
        <v>2000</v>
      </c>
      <c r="L20">
        <v>2001</v>
      </c>
      <c r="M20">
        <v>2002</v>
      </c>
      <c r="N20">
        <v>2003</v>
      </c>
      <c r="O20">
        <v>2004</v>
      </c>
      <c r="P20">
        <v>2005</v>
      </c>
      <c r="Q20">
        <v>2006</v>
      </c>
      <c r="R20">
        <v>2007</v>
      </c>
      <c r="S20">
        <v>2008</v>
      </c>
      <c r="T20">
        <v>2009</v>
      </c>
      <c r="U20">
        <v>2010</v>
      </c>
      <c r="V20">
        <v>2011</v>
      </c>
      <c r="W20">
        <v>2012</v>
      </c>
      <c r="X20">
        <v>2013</v>
      </c>
      <c r="Y20">
        <v>2014</v>
      </c>
      <c r="Z20">
        <v>2015</v>
      </c>
      <c r="AA20">
        <v>2016</v>
      </c>
      <c r="AB20">
        <v>2017</v>
      </c>
      <c r="AC20">
        <v>2018</v>
      </c>
    </row>
    <row r="21" spans="1:39" x14ac:dyDescent="0.2">
      <c r="B21" t="s">
        <v>93</v>
      </c>
    </row>
    <row r="22" spans="1:39" x14ac:dyDescent="0.2">
      <c r="B22">
        <v>1982</v>
      </c>
      <c r="C22">
        <v>1983</v>
      </c>
      <c r="D22">
        <v>1984</v>
      </c>
      <c r="E22">
        <v>1985</v>
      </c>
      <c r="F22">
        <v>1986</v>
      </c>
      <c r="G22">
        <v>1987</v>
      </c>
      <c r="H22">
        <v>1988</v>
      </c>
      <c r="I22">
        <v>1989</v>
      </c>
      <c r="J22">
        <v>1990</v>
      </c>
      <c r="K22">
        <v>1991</v>
      </c>
      <c r="L22">
        <v>1992</v>
      </c>
      <c r="M22">
        <v>1993</v>
      </c>
      <c r="N22">
        <v>1994</v>
      </c>
      <c r="O22">
        <v>1995</v>
      </c>
      <c r="P22">
        <v>1996</v>
      </c>
      <c r="Q22">
        <v>1997</v>
      </c>
      <c r="R22">
        <v>1998</v>
      </c>
      <c r="S22">
        <v>1999</v>
      </c>
      <c r="T22">
        <v>2000</v>
      </c>
      <c r="U22">
        <v>2001</v>
      </c>
      <c r="V22">
        <v>2002</v>
      </c>
      <c r="W22">
        <v>2003</v>
      </c>
      <c r="X22">
        <v>2004</v>
      </c>
      <c r="Y22">
        <v>2005</v>
      </c>
      <c r="Z22">
        <v>2006</v>
      </c>
      <c r="AA22">
        <v>2007</v>
      </c>
      <c r="AB22">
        <v>2008</v>
      </c>
      <c r="AC22">
        <v>2009</v>
      </c>
      <c r="AD22">
        <v>2010</v>
      </c>
      <c r="AE22">
        <v>2011</v>
      </c>
      <c r="AF22">
        <v>2012</v>
      </c>
      <c r="AG22">
        <v>2013</v>
      </c>
      <c r="AH22">
        <v>2014</v>
      </c>
      <c r="AI22">
        <v>2015</v>
      </c>
      <c r="AJ22">
        <v>2016</v>
      </c>
      <c r="AK22">
        <v>2017</v>
      </c>
      <c r="AL22">
        <v>2018</v>
      </c>
      <c r="AM22">
        <v>2019</v>
      </c>
    </row>
    <row r="23" spans="1:39" x14ac:dyDescent="0.2">
      <c r="B23" t="s">
        <v>94</v>
      </c>
    </row>
    <row r="24" spans="1:39" x14ac:dyDescent="0.2">
      <c r="B24">
        <v>3</v>
      </c>
    </row>
    <row r="25" spans="1:39" x14ac:dyDescent="0.2">
      <c r="B25" t="s">
        <v>95</v>
      </c>
    </row>
    <row r="26" spans="1:39" x14ac:dyDescent="0.2">
      <c r="B26">
        <v>15</v>
      </c>
    </row>
    <row r="27" spans="1:39" x14ac:dyDescent="0.2">
      <c r="B27" t="s">
        <v>96</v>
      </c>
      <c r="O27">
        <v>0.2</v>
      </c>
    </row>
    <row r="28" spans="1:39" x14ac:dyDescent="0.2">
      <c r="A28" s="11">
        <v>1991</v>
      </c>
      <c r="B28">
        <v>0.285831903</v>
      </c>
      <c r="C28">
        <v>0.4763462</v>
      </c>
      <c r="D28">
        <v>0.60438824400000002</v>
      </c>
      <c r="E28">
        <v>0.72757859000000003</v>
      </c>
      <c r="F28">
        <v>0.83865891699999995</v>
      </c>
      <c r="G28">
        <v>0.87330405300000002</v>
      </c>
      <c r="H28">
        <v>1.0139296170000001</v>
      </c>
      <c r="I28">
        <v>1.126930891</v>
      </c>
      <c r="J28">
        <v>1.12934103</v>
      </c>
      <c r="K28">
        <v>1.25103857</v>
      </c>
      <c r="L28">
        <v>1.2398261399999999</v>
      </c>
      <c r="M28">
        <v>1.30809624</v>
      </c>
      <c r="N28">
        <v>1.2493070900000001</v>
      </c>
      <c r="O28" t="s">
        <v>51</v>
      </c>
      <c r="P28">
        <f>IF(B96/B28&gt;$O$27,wtagePrediction!B149,B28)</f>
        <v>0.27671000000000001</v>
      </c>
      <c r="Q28">
        <f>IF(C96/C28&gt;$O$27,wtagePrediction!C149,C28)</f>
        <v>0.4763462</v>
      </c>
      <c r="R28">
        <f>IF(D96/D28&gt;$O$27,wtagePrediction!D149,D28)</f>
        <v>0.60438824400000002</v>
      </c>
      <c r="S28">
        <f>IF(E96/E28&gt;$O$27,wtagePrediction!E149,E28)</f>
        <v>0.72757859000000003</v>
      </c>
      <c r="T28">
        <f>IF(F96/F28&gt;$O$27,wtagePrediction!F149,F28)</f>
        <v>0.83865891699999995</v>
      </c>
      <c r="U28">
        <f>IF(G96/G28&gt;$O$27,wtagePrediction!G149,G28)</f>
        <v>0.87330405300000002</v>
      </c>
      <c r="V28">
        <f>IF(H96/H28&gt;$O$27,wtagePrediction!H149,H28)</f>
        <v>1.0139296170000001</v>
      </c>
      <c r="W28">
        <f>IF(I96/I28&gt;$O$27,wtagePrediction!I149,I28)</f>
        <v>1.126930891</v>
      </c>
      <c r="X28">
        <f>IF(J96/J28&gt;$O$27,wtagePrediction!J149,J28)</f>
        <v>1.12934103</v>
      </c>
      <c r="Y28">
        <f>IF(K96/K28&gt;$O$27,wtagePrediction!K149,K28)</f>
        <v>1.25103857</v>
      </c>
      <c r="Z28">
        <f>IF(L96/L28&gt;$O$27,wtagePrediction!L149,L28)</f>
        <v>1.2398261399999999</v>
      </c>
      <c r="AA28">
        <f>IF(M96/M28&gt;$O$27,wtagePrediction!M149,M28)</f>
        <v>1.30809624</v>
      </c>
      <c r="AB28">
        <f>IF(N96/N28&gt;$O$27,wtagePrediction!N149,N28)</f>
        <v>1.2493070900000001</v>
      </c>
    </row>
    <row r="29" spans="1:39" x14ac:dyDescent="0.2">
      <c r="A29" s="11">
        <f t="shared" ref="A29:A55" si="0">A28+1</f>
        <v>1992</v>
      </c>
      <c r="B29">
        <v>0.39381160900000001</v>
      </c>
      <c r="C29">
        <v>0.46200888899999998</v>
      </c>
      <c r="D29">
        <v>0.64725544999999995</v>
      </c>
      <c r="E29">
        <v>0.70067005999999998</v>
      </c>
      <c r="F29">
        <v>0.811723113</v>
      </c>
      <c r="G29">
        <v>0.98187545700000001</v>
      </c>
      <c r="H29">
        <v>1.0305708149999999</v>
      </c>
      <c r="I29">
        <v>1.2103165199999999</v>
      </c>
      <c r="J29">
        <v>1.2263809299999999</v>
      </c>
      <c r="K29">
        <v>1.27217625</v>
      </c>
      <c r="L29">
        <v>1.198747639</v>
      </c>
      <c r="M29">
        <v>1.34037031</v>
      </c>
      <c r="N29">
        <v>1.4303851400000001</v>
      </c>
      <c r="O29" t="s">
        <v>51</v>
      </c>
      <c r="P29">
        <f>IF(B97/B29&gt;$O$27,wtagePrediction!B150,B29)</f>
        <v>0.39381160900000001</v>
      </c>
      <c r="Q29">
        <f>IF(C97/C29&gt;$O$27,wtagePrediction!C150,C29)</f>
        <v>0.46200888899999998</v>
      </c>
      <c r="R29">
        <f>IF(D97/D29&gt;$O$27,wtagePrediction!D150,D29)</f>
        <v>0.64725544999999995</v>
      </c>
      <c r="S29">
        <f>IF(E97/E29&gt;$O$27,wtagePrediction!E150,E29)</f>
        <v>0.70067005999999998</v>
      </c>
      <c r="T29">
        <f>IF(F97/F29&gt;$O$27,wtagePrediction!F150,F29)</f>
        <v>0.811723113</v>
      </c>
      <c r="U29">
        <f>IF(G97/G29&gt;$O$27,wtagePrediction!G150,G29)</f>
        <v>0.98187545700000001</v>
      </c>
      <c r="V29">
        <f>IF(H97/H29&gt;$O$27,wtagePrediction!H150,H29)</f>
        <v>1.0305708149999999</v>
      </c>
      <c r="W29">
        <f>IF(I97/I29&gt;$O$27,wtagePrediction!I150,I29)</f>
        <v>1.2103165199999999</v>
      </c>
      <c r="X29">
        <f>IF(J97/J29&gt;$O$27,wtagePrediction!J150,J29)</f>
        <v>1.2263809299999999</v>
      </c>
      <c r="Y29">
        <f>IF(K97/K29&gt;$O$27,wtagePrediction!K150,K29)</f>
        <v>1.27217625</v>
      </c>
      <c r="Z29">
        <f>IF(L97/L29&gt;$O$27,wtagePrediction!L150,L29)</f>
        <v>1.198747639</v>
      </c>
      <c r="AA29">
        <f>IF(M97/M29&gt;$O$27,wtagePrediction!M150,M29)</f>
        <v>1.34037031</v>
      </c>
      <c r="AB29">
        <f>IF(N97/N29&gt;$O$27,wtagePrediction!N150,N29)</f>
        <v>1.4303851400000001</v>
      </c>
    </row>
    <row r="30" spans="1:39" x14ac:dyDescent="0.2">
      <c r="A30" s="11">
        <f t="shared" si="0"/>
        <v>1993</v>
      </c>
      <c r="B30">
        <v>0.49703545100000002</v>
      </c>
      <c r="C30">
        <v>0.61014173900000002</v>
      </c>
      <c r="D30">
        <v>0.64977752600000005</v>
      </c>
      <c r="E30">
        <v>0.753521793</v>
      </c>
      <c r="F30">
        <v>0.90396379500000001</v>
      </c>
      <c r="G30">
        <v>1.039495496</v>
      </c>
      <c r="H30">
        <v>1.21128119</v>
      </c>
      <c r="I30">
        <v>1.2320325999999999</v>
      </c>
      <c r="J30">
        <v>1.3914348000000001</v>
      </c>
      <c r="K30">
        <v>1.53791677</v>
      </c>
      <c r="L30">
        <v>1.61033834</v>
      </c>
      <c r="M30">
        <v>1.64628496</v>
      </c>
      <c r="N30">
        <v>1.58357897</v>
      </c>
      <c r="O30" t="s">
        <v>51</v>
      </c>
      <c r="P30">
        <f>IF(B98/B30&gt;$O$27,wtagePrediction!B151,B30)</f>
        <v>0.49703545100000002</v>
      </c>
      <c r="Q30">
        <f>IF(C98/C30&gt;$O$27,wtagePrediction!C151,C30)</f>
        <v>0.61014173900000002</v>
      </c>
      <c r="R30">
        <f>IF(D98/D30&gt;$O$27,wtagePrediction!D151,D30)</f>
        <v>0.64977752600000005</v>
      </c>
      <c r="S30">
        <f>IF(E98/E30&gt;$O$27,wtagePrediction!E151,E30)</f>
        <v>0.753521793</v>
      </c>
      <c r="T30">
        <f>IF(F98/F30&gt;$O$27,wtagePrediction!F151,F30)</f>
        <v>0.90396379500000001</v>
      </c>
      <c r="U30">
        <f>IF(G98/G30&gt;$O$27,wtagePrediction!G151,G30)</f>
        <v>1.039495496</v>
      </c>
      <c r="V30">
        <f>IF(H98/H30&gt;$O$27,wtagePrediction!H151,H30)</f>
        <v>1.21128119</v>
      </c>
      <c r="W30">
        <f>IF(I98/I30&gt;$O$27,wtagePrediction!I151,I30)</f>
        <v>1.2320325999999999</v>
      </c>
      <c r="X30">
        <f>IF(J98/J30&gt;$O$27,wtagePrediction!J151,J30)</f>
        <v>1.3914348000000001</v>
      </c>
      <c r="Y30">
        <f>IF(K98/K30&gt;$O$27,wtagePrediction!K151,K30)</f>
        <v>1.53791677</v>
      </c>
      <c r="Z30">
        <f>IF(L98/L30&gt;$O$27,wtagePrediction!L151,L30)</f>
        <v>1.61033834</v>
      </c>
      <c r="AA30">
        <f>IF(M98/M30&gt;$O$27,wtagePrediction!M151,M30)</f>
        <v>1.64628496</v>
      </c>
      <c r="AB30">
        <f>IF(N98/N30&gt;$O$27,wtagePrediction!N151,N30)</f>
        <v>1.58357897</v>
      </c>
    </row>
    <row r="31" spans="1:39" x14ac:dyDescent="0.2">
      <c r="A31" s="11">
        <f t="shared" si="0"/>
        <v>1994</v>
      </c>
      <c r="B31">
        <v>0.40526662400000002</v>
      </c>
      <c r="C31">
        <v>0.65068223199999997</v>
      </c>
      <c r="D31">
        <v>0.72849960800000002</v>
      </c>
      <c r="E31">
        <v>0.74723297700000002</v>
      </c>
      <c r="F31">
        <v>0.70736453099999996</v>
      </c>
      <c r="G31">
        <v>1.057313237</v>
      </c>
      <c r="H31">
        <v>1.39452065</v>
      </c>
      <c r="I31">
        <v>1.3474982</v>
      </c>
      <c r="J31">
        <v>1.3469198600000001</v>
      </c>
      <c r="K31">
        <v>1.3911817500000001</v>
      </c>
      <c r="L31">
        <v>1.3941476399999999</v>
      </c>
      <c r="M31">
        <v>1.3010208000000001</v>
      </c>
      <c r="N31">
        <v>1.3412601099999999</v>
      </c>
      <c r="O31" t="s">
        <v>51</v>
      </c>
      <c r="P31">
        <f>IF(B99/B31&gt;$O$27,wtagePrediction!B152,B31)</f>
        <v>0.40526662400000002</v>
      </c>
      <c r="Q31">
        <f>IF(C99/C31&gt;$O$27,wtagePrediction!C152,C31)</f>
        <v>0.65068223199999997</v>
      </c>
      <c r="R31">
        <f>IF(D99/D31&gt;$O$27,wtagePrediction!D152,D31)</f>
        <v>0.72849960800000002</v>
      </c>
      <c r="S31">
        <f>IF(E99/E31&gt;$O$27,wtagePrediction!E152,E31)</f>
        <v>0.74723297700000002</v>
      </c>
      <c r="T31">
        <f>IF(F99/F31&gt;$O$27,wtagePrediction!F152,F31)</f>
        <v>0.70736453099999996</v>
      </c>
      <c r="U31">
        <f>IF(G99/G31&gt;$O$27,wtagePrediction!G152,G31)</f>
        <v>1.057313237</v>
      </c>
      <c r="V31">
        <f>IF(H99/H31&gt;$O$27,wtagePrediction!H152,H31)</f>
        <v>1.39452065</v>
      </c>
      <c r="W31">
        <f>IF(I99/I31&gt;$O$27,wtagePrediction!I152,I31)</f>
        <v>1.3474982</v>
      </c>
      <c r="X31">
        <f>IF(J99/J31&gt;$O$27,wtagePrediction!J152,J31)</f>
        <v>1.3469198600000001</v>
      </c>
      <c r="Y31">
        <f>IF(K99/K31&gt;$O$27,wtagePrediction!K152,K31)</f>
        <v>1.3911817500000001</v>
      </c>
      <c r="Z31">
        <f>IF(L99/L31&gt;$O$27,wtagePrediction!L152,L31)</f>
        <v>1.3941476399999999</v>
      </c>
      <c r="AA31">
        <f>IF(M99/M31&gt;$O$27,wtagePrediction!M152,M31)</f>
        <v>1.3010208000000001</v>
      </c>
      <c r="AB31">
        <f>IF(N99/N31&gt;$O$27,wtagePrediction!N152,N31)</f>
        <v>1.3412601099999999</v>
      </c>
    </row>
    <row r="32" spans="1:39" x14ac:dyDescent="0.2">
      <c r="A32" s="11">
        <f t="shared" si="0"/>
        <v>1995</v>
      </c>
      <c r="B32">
        <v>0.37708986300000003</v>
      </c>
      <c r="C32">
        <v>0.49815483300000002</v>
      </c>
      <c r="D32">
        <v>0.73532449300000002</v>
      </c>
      <c r="E32">
        <v>0.83997333299999999</v>
      </c>
      <c r="F32">
        <v>0.85633702499999997</v>
      </c>
      <c r="G32">
        <v>0.98566918400000003</v>
      </c>
      <c r="H32">
        <v>1.2201855500000001</v>
      </c>
      <c r="I32">
        <v>1.31482583</v>
      </c>
      <c r="J32">
        <v>1.3876079800000001</v>
      </c>
      <c r="K32">
        <v>1.4769455499999999</v>
      </c>
      <c r="L32">
        <v>1.3898841399999999</v>
      </c>
      <c r="M32">
        <v>1.2974704619999999</v>
      </c>
      <c r="N32">
        <v>1.340887086</v>
      </c>
      <c r="O32" t="s">
        <v>51</v>
      </c>
      <c r="P32">
        <f>IF(B100/B32&gt;$O$27,wtagePrediction!B153,B32)</f>
        <v>0.37708986300000003</v>
      </c>
      <c r="Q32">
        <f>IF(C100/C32&gt;$O$27,wtagePrediction!C153,C32)</f>
        <v>0.49815483300000002</v>
      </c>
      <c r="R32">
        <f>IF(D100/D32&gt;$O$27,wtagePrediction!D153,D32)</f>
        <v>0.73532449300000002</v>
      </c>
      <c r="S32">
        <f>IF(E100/E32&gt;$O$27,wtagePrediction!E153,E32)</f>
        <v>0.83997333299999999</v>
      </c>
      <c r="T32">
        <f>IF(F100/F32&gt;$O$27,wtagePrediction!F153,F32)</f>
        <v>0.85633702499999997</v>
      </c>
      <c r="U32">
        <f>IF(G100/G32&gt;$O$27,wtagePrediction!G153,G32)</f>
        <v>0.98566918400000003</v>
      </c>
      <c r="V32">
        <f>IF(H100/H32&gt;$O$27,wtagePrediction!H153,H32)</f>
        <v>1.2201855500000001</v>
      </c>
      <c r="W32">
        <f>IF(I100/I32&gt;$O$27,wtagePrediction!I153,I32)</f>
        <v>1.31482583</v>
      </c>
      <c r="X32">
        <f>IF(J100/J32&gt;$O$27,wtagePrediction!J153,J32)</f>
        <v>1.3876079800000001</v>
      </c>
      <c r="Y32">
        <f>IF(K100/K32&gt;$O$27,wtagePrediction!K153,K32)</f>
        <v>1.4769455499999999</v>
      </c>
      <c r="Z32">
        <f>IF(L100/L32&gt;$O$27,wtagePrediction!L153,L32)</f>
        <v>1.3898841399999999</v>
      </c>
      <c r="AA32">
        <f>IF(M100/M32&gt;$O$27,wtagePrediction!M153,M32)</f>
        <v>1.537155</v>
      </c>
      <c r="AB32">
        <f>IF(N100/N32&gt;$O$27,wtagePrediction!N153,N32)</f>
        <v>1.340887086</v>
      </c>
    </row>
    <row r="33" spans="1:28" x14ac:dyDescent="0.2">
      <c r="A33" s="11">
        <f t="shared" si="0"/>
        <v>1996</v>
      </c>
      <c r="B33">
        <v>0.32274860300000002</v>
      </c>
      <c r="C33">
        <v>0.42734274999999999</v>
      </c>
      <c r="D33">
        <v>0.67863592500000003</v>
      </c>
      <c r="E33">
        <v>0.79367553300000004</v>
      </c>
      <c r="F33">
        <v>0.94852852899999995</v>
      </c>
      <c r="G33">
        <v>0.95264307500000001</v>
      </c>
      <c r="H33">
        <v>1.0202686670000001</v>
      </c>
      <c r="I33">
        <v>1.095993765</v>
      </c>
      <c r="J33">
        <v>1.3619166389999999</v>
      </c>
      <c r="K33">
        <v>1.50001019</v>
      </c>
      <c r="L33">
        <v>1.52034212</v>
      </c>
      <c r="M33">
        <v>1.7102096499999999</v>
      </c>
      <c r="N33">
        <v>1.59813542</v>
      </c>
      <c r="O33" t="s">
        <v>51</v>
      </c>
      <c r="P33">
        <f>IF(B101/B33&gt;$O$27,wtagePrediction!B154,B33)</f>
        <v>0.36811899999999997</v>
      </c>
      <c r="Q33">
        <f>IF(C101/C33&gt;$O$27,wtagePrediction!C154,C33)</f>
        <v>0.42734274999999999</v>
      </c>
      <c r="R33">
        <f>IF(D101/D33&gt;$O$27,wtagePrediction!D154,D33)</f>
        <v>0.67863592500000003</v>
      </c>
      <c r="S33">
        <f>IF(E101/E33&gt;$O$27,wtagePrediction!E154,E33)</f>
        <v>0.79367553300000004</v>
      </c>
      <c r="T33">
        <f>IF(F101/F33&gt;$O$27,wtagePrediction!F154,F33)</f>
        <v>0.94852852899999995</v>
      </c>
      <c r="U33">
        <f>IF(G101/G33&gt;$O$27,wtagePrediction!G154,G33)</f>
        <v>0.95264307500000001</v>
      </c>
      <c r="V33">
        <f>IF(H101/H33&gt;$O$27,wtagePrediction!H154,H33)</f>
        <v>1.0202686670000001</v>
      </c>
      <c r="W33">
        <f>IF(I101/I33&gt;$O$27,wtagePrediction!I154,I33)</f>
        <v>1.095993765</v>
      </c>
      <c r="X33">
        <f>IF(J101/J33&gt;$O$27,wtagePrediction!J154,J33)</f>
        <v>1.3619166389999999</v>
      </c>
      <c r="Y33">
        <f>IF(K101/K33&gt;$O$27,wtagePrediction!K154,K33)</f>
        <v>1.50001019</v>
      </c>
      <c r="Z33">
        <f>IF(L101/L33&gt;$O$27,wtagePrediction!L154,L33)</f>
        <v>1.52034212</v>
      </c>
      <c r="AA33">
        <f>IF(M101/M33&gt;$O$27,wtagePrediction!M154,M33)</f>
        <v>1.7102096499999999</v>
      </c>
      <c r="AB33">
        <f>IF(N101/N33&gt;$O$27,wtagePrediction!N154,N33)</f>
        <v>1.59813542</v>
      </c>
    </row>
    <row r="34" spans="1:28" x14ac:dyDescent="0.2">
      <c r="A34" s="11">
        <f t="shared" si="0"/>
        <v>1997</v>
      </c>
      <c r="B34">
        <v>0.31503196999999999</v>
      </c>
      <c r="C34">
        <v>0.47067610500000001</v>
      </c>
      <c r="D34">
        <v>0.55850195400000002</v>
      </c>
      <c r="E34">
        <v>0.74738351599999997</v>
      </c>
      <c r="F34">
        <v>0.89271527399999995</v>
      </c>
      <c r="G34">
        <v>1.07220585</v>
      </c>
      <c r="H34">
        <v>1.0905433360000001</v>
      </c>
      <c r="I34">
        <v>1.2428800310000001</v>
      </c>
      <c r="J34">
        <v>1.3458074</v>
      </c>
      <c r="K34">
        <v>1.44292292</v>
      </c>
      <c r="L34">
        <v>1.6677276000000001</v>
      </c>
      <c r="M34">
        <v>1.42339697</v>
      </c>
      <c r="N34">
        <v>1.3831085599999999</v>
      </c>
      <c r="O34" t="s">
        <v>51</v>
      </c>
      <c r="P34">
        <f>IF(B102/B34&gt;$O$27,wtagePrediction!B155,B34)</f>
        <v>0.442633</v>
      </c>
      <c r="Q34">
        <f>IF(C102/C34&gt;$O$27,wtagePrediction!C155,C34)</f>
        <v>0.47067610500000001</v>
      </c>
      <c r="R34">
        <f>IF(D102/D34&gt;$O$27,wtagePrediction!D155,D34)</f>
        <v>0.55850195400000002</v>
      </c>
      <c r="S34">
        <f>IF(E102/E34&gt;$O$27,wtagePrediction!E155,E34)</f>
        <v>0.74738351599999997</v>
      </c>
      <c r="T34">
        <f>IF(F102/F34&gt;$O$27,wtagePrediction!F155,F34)</f>
        <v>0.89271527399999995</v>
      </c>
      <c r="U34">
        <f>IF(G102/G34&gt;$O$27,wtagePrediction!G155,G34)</f>
        <v>1.07220585</v>
      </c>
      <c r="V34">
        <f>IF(H102/H34&gt;$O$27,wtagePrediction!H155,H34)</f>
        <v>1.0905433360000001</v>
      </c>
      <c r="W34">
        <f>IF(I102/I34&gt;$O$27,wtagePrediction!I155,I34)</f>
        <v>1.2428800310000001</v>
      </c>
      <c r="X34">
        <f>IF(J102/J34&gt;$O$27,wtagePrediction!J155,J34)</f>
        <v>1.3458074</v>
      </c>
      <c r="Y34">
        <f>IF(K102/K34&gt;$O$27,wtagePrediction!K155,K34)</f>
        <v>1.44292292</v>
      </c>
      <c r="Z34">
        <f>IF(L102/L34&gt;$O$27,wtagePrediction!L155,L34)</f>
        <v>1.6677276000000001</v>
      </c>
      <c r="AA34">
        <f>IF(M102/M34&gt;$O$27,wtagePrediction!M155,M34)</f>
        <v>1.42339697</v>
      </c>
      <c r="AB34">
        <f>IF(N102/N34&gt;$O$27,wtagePrediction!N155,N34)</f>
        <v>1.3831085599999999</v>
      </c>
    </row>
    <row r="35" spans="1:28" x14ac:dyDescent="0.2">
      <c r="A35" s="11">
        <f t="shared" si="0"/>
        <v>1998</v>
      </c>
      <c r="B35">
        <v>0.36837766100000002</v>
      </c>
      <c r="C35">
        <v>0.58858912900000004</v>
      </c>
      <c r="D35">
        <v>0.62727587500000004</v>
      </c>
      <c r="E35">
        <v>0.62064388999999998</v>
      </c>
      <c r="F35">
        <v>0.77505537199999996</v>
      </c>
      <c r="G35">
        <v>1.029246329</v>
      </c>
      <c r="H35">
        <v>1.1685028399999999</v>
      </c>
      <c r="I35">
        <v>1.25266839</v>
      </c>
      <c r="J35">
        <v>1.3267773700000001</v>
      </c>
      <c r="K35">
        <v>1.4521300800000001</v>
      </c>
      <c r="L35">
        <v>1.4136468900000001</v>
      </c>
      <c r="M35">
        <v>1.52324441</v>
      </c>
      <c r="N35">
        <v>1.5371140999999999</v>
      </c>
      <c r="O35" t="s">
        <v>51</v>
      </c>
      <c r="P35">
        <f>IF(B103/B35&gt;$O$27,wtagePrediction!B156,B35)</f>
        <v>0.36837766100000002</v>
      </c>
      <c r="Q35">
        <f>IF(C103/C35&gt;$O$27,wtagePrediction!C156,C35)</f>
        <v>0.58858912900000004</v>
      </c>
      <c r="R35">
        <f>IF(D103/D35&gt;$O$27,wtagePrediction!D156,D35)</f>
        <v>0.62727587500000004</v>
      </c>
      <c r="S35">
        <f>IF(E103/E35&gt;$O$27,wtagePrediction!E156,E35)</f>
        <v>0.62064388999999998</v>
      </c>
      <c r="T35">
        <f>IF(F103/F35&gt;$O$27,wtagePrediction!F156,F35)</f>
        <v>0.77505537199999996</v>
      </c>
      <c r="U35">
        <f>IF(G103/G35&gt;$O$27,wtagePrediction!G156,G35)</f>
        <v>1.029246329</v>
      </c>
      <c r="V35">
        <f>IF(H103/H35&gt;$O$27,wtagePrediction!H156,H35)</f>
        <v>1.1685028399999999</v>
      </c>
      <c r="W35">
        <f>IF(I103/I35&gt;$O$27,wtagePrediction!I156,I35)</f>
        <v>1.25266839</v>
      </c>
      <c r="X35">
        <f>IF(J103/J35&gt;$O$27,wtagePrediction!J156,J35)</f>
        <v>1.3267773700000001</v>
      </c>
      <c r="Y35">
        <f>IF(K103/K35&gt;$O$27,wtagePrediction!K156,K35)</f>
        <v>1.4521300800000001</v>
      </c>
      <c r="Z35">
        <f>IF(L103/L35&gt;$O$27,wtagePrediction!L156,L35)</f>
        <v>1.4136468900000001</v>
      </c>
      <c r="AA35">
        <f>IF(M103/M35&gt;$O$27,wtagePrediction!M156,M35)</f>
        <v>1.52324441</v>
      </c>
      <c r="AB35">
        <f>IF(N103/N35&gt;$O$27,wtagePrediction!N156,N35)</f>
        <v>1.5371140999999999</v>
      </c>
    </row>
    <row r="36" spans="1:28" x14ac:dyDescent="0.2">
      <c r="A36" s="11">
        <f t="shared" si="0"/>
        <v>1999</v>
      </c>
      <c r="B36">
        <v>0.40473760600000003</v>
      </c>
      <c r="C36">
        <v>0.50737361400000003</v>
      </c>
      <c r="D36">
        <v>0.642725412</v>
      </c>
      <c r="E36">
        <v>0.70053221600000004</v>
      </c>
      <c r="F36">
        <v>0.72792719800000005</v>
      </c>
      <c r="G36">
        <v>0.890782721</v>
      </c>
      <c r="H36">
        <v>1.036612622</v>
      </c>
      <c r="I36">
        <v>1.2500708300000001</v>
      </c>
      <c r="J36">
        <v>1.248240432</v>
      </c>
      <c r="K36">
        <v>1.43060692</v>
      </c>
      <c r="L36">
        <v>0.99033293099999997</v>
      </c>
      <c r="M36">
        <v>0.51599183999999998</v>
      </c>
      <c r="N36">
        <v>1.235554203</v>
      </c>
      <c r="O36" t="s">
        <v>51</v>
      </c>
      <c r="P36">
        <f>IF(B104/B36&gt;$O$27,wtagePrediction!B157,B36)</f>
        <v>0.40473760600000003</v>
      </c>
      <c r="Q36">
        <f>IF(C104/C36&gt;$O$27,wtagePrediction!C157,C36)</f>
        <v>0.50737361400000003</v>
      </c>
      <c r="R36">
        <f>IF(D104/D36&gt;$O$27,wtagePrediction!D157,D36)</f>
        <v>0.642725412</v>
      </c>
      <c r="S36">
        <f>IF(E104/E36&gt;$O$27,wtagePrediction!E157,E36)</f>
        <v>0.70053221600000004</v>
      </c>
      <c r="T36">
        <f>IF(F104/F36&gt;$O$27,wtagePrediction!F157,F36)</f>
        <v>0.72792719800000005</v>
      </c>
      <c r="U36">
        <f>IF(G104/G36&gt;$O$27,wtagePrediction!G157,G36)</f>
        <v>0.890782721</v>
      </c>
      <c r="V36">
        <f>IF(H104/H36&gt;$O$27,wtagePrediction!H157,H36)</f>
        <v>1.036612622</v>
      </c>
      <c r="W36">
        <f>IF(I104/I36&gt;$O$27,wtagePrediction!I157,I36)</f>
        <v>1.2500708300000001</v>
      </c>
      <c r="X36">
        <f>IF(J104/J36&gt;$O$27,wtagePrediction!J157,J36)</f>
        <v>1.248240432</v>
      </c>
      <c r="Y36">
        <f>IF(K104/K36&gt;$O$27,wtagePrediction!K157,K36)</f>
        <v>1.43060692</v>
      </c>
      <c r="Z36">
        <f>IF(L104/L36&gt;$O$27,wtagePrediction!L157,L36)</f>
        <v>1.4853590000000001</v>
      </c>
      <c r="AA36">
        <f>IF(M104/M36&gt;$O$27,wtagePrediction!M157,M36)</f>
        <v>1.584964</v>
      </c>
      <c r="AB36">
        <f>IF(N104/N36&gt;$O$27,wtagePrediction!N157,N36)</f>
        <v>1.235554203</v>
      </c>
    </row>
    <row r="37" spans="1:28" x14ac:dyDescent="0.2">
      <c r="A37" s="11">
        <f t="shared" si="0"/>
        <v>2000</v>
      </c>
      <c r="B37">
        <v>0.35270836799999999</v>
      </c>
      <c r="C37">
        <v>0.52578446899999998</v>
      </c>
      <c r="D37">
        <v>0.62924242699999999</v>
      </c>
      <c r="E37">
        <v>0.730682041</v>
      </c>
      <c r="F37">
        <v>0.78200124800000004</v>
      </c>
      <c r="G37">
        <v>0.80583256999999997</v>
      </c>
      <c r="H37">
        <v>0.96579178099999996</v>
      </c>
      <c r="I37">
        <v>1.0065317170000001</v>
      </c>
      <c r="J37">
        <v>1.24215959</v>
      </c>
      <c r="K37">
        <v>1.320810898</v>
      </c>
      <c r="L37">
        <v>1.1006466610000001</v>
      </c>
      <c r="M37">
        <v>1.16522963</v>
      </c>
      <c r="N37">
        <v>1.46629382</v>
      </c>
      <c r="O37" t="s">
        <v>51</v>
      </c>
      <c r="P37">
        <f>IF(B105/B37&gt;$O$27,wtagePrediction!B158,B37)</f>
        <v>0.35270836799999999</v>
      </c>
      <c r="Q37">
        <f>IF(C105/C37&gt;$O$27,wtagePrediction!C158,C37)</f>
        <v>0.52578446899999998</v>
      </c>
      <c r="R37">
        <f>IF(D105/D37&gt;$O$27,wtagePrediction!D158,D37)</f>
        <v>0.62924242699999999</v>
      </c>
      <c r="S37">
        <f>IF(E105/E37&gt;$O$27,wtagePrediction!E158,E37)</f>
        <v>0.730682041</v>
      </c>
      <c r="T37">
        <f>IF(F105/F37&gt;$O$27,wtagePrediction!F158,F37)</f>
        <v>0.78200124800000004</v>
      </c>
      <c r="U37">
        <f>IF(G105/G37&gt;$O$27,wtagePrediction!G158,G37)</f>
        <v>0.80583256999999997</v>
      </c>
      <c r="V37">
        <f>IF(H105/H37&gt;$O$27,wtagePrediction!H158,H37)</f>
        <v>0.96579178099999996</v>
      </c>
      <c r="W37">
        <f>IF(I105/I37&gt;$O$27,wtagePrediction!I158,I37)</f>
        <v>1.0065317170000001</v>
      </c>
      <c r="X37">
        <f>IF(J105/J37&gt;$O$27,wtagePrediction!J158,J37)</f>
        <v>1.24215959</v>
      </c>
      <c r="Y37">
        <f>IF(K105/K37&gt;$O$27,wtagePrediction!K158,K37)</f>
        <v>1.320810898</v>
      </c>
      <c r="Z37">
        <f>IF(L105/L37&gt;$O$27,wtagePrediction!L158,L37)</f>
        <v>1.417497</v>
      </c>
      <c r="AA37">
        <f>IF(M105/M37&gt;$O$27,wtagePrediction!M158,M37)</f>
        <v>1.5506720000000001</v>
      </c>
      <c r="AB37">
        <f>IF(N105/N37&gt;$O$27,wtagePrediction!N158,N37)</f>
        <v>1.6440360000000001</v>
      </c>
    </row>
    <row r="38" spans="1:28" x14ac:dyDescent="0.2">
      <c r="A38" s="11">
        <f t="shared" si="0"/>
        <v>2001</v>
      </c>
      <c r="B38">
        <v>0.32697119099999999</v>
      </c>
      <c r="C38">
        <v>0.50346252599999997</v>
      </c>
      <c r="D38">
        <v>0.66903487900000003</v>
      </c>
      <c r="E38">
        <v>0.78766595500000003</v>
      </c>
      <c r="F38">
        <v>0.95771825799999999</v>
      </c>
      <c r="G38">
        <v>0.98661956500000003</v>
      </c>
      <c r="H38">
        <v>1.0631794699999999</v>
      </c>
      <c r="I38">
        <v>1.1154464820000001</v>
      </c>
      <c r="J38">
        <v>1.3138952800000001</v>
      </c>
      <c r="K38">
        <v>1.4349928999999999</v>
      </c>
      <c r="L38">
        <v>1.5626480730000001</v>
      </c>
      <c r="M38">
        <v>1.4333403</v>
      </c>
      <c r="N38">
        <v>1.46689118</v>
      </c>
      <c r="O38" t="s">
        <v>51</v>
      </c>
      <c r="P38">
        <f>IF(B106/B38&gt;$O$27,wtagePrediction!B159,B38)</f>
        <v>0.32697119099999999</v>
      </c>
      <c r="Q38">
        <f>IF(C106/C38&gt;$O$27,wtagePrediction!C159,C38)</f>
        <v>0.50346252599999997</v>
      </c>
      <c r="R38">
        <f>IF(D106/D38&gt;$O$27,wtagePrediction!D159,D38)</f>
        <v>0.66903487900000003</v>
      </c>
      <c r="S38">
        <f>IF(E106/E38&gt;$O$27,wtagePrediction!E159,E38)</f>
        <v>0.78766595500000003</v>
      </c>
      <c r="T38">
        <f>IF(F106/F38&gt;$O$27,wtagePrediction!F159,F38)</f>
        <v>0.95771825799999999</v>
      </c>
      <c r="U38">
        <f>IF(G106/G38&gt;$O$27,wtagePrediction!G159,G38)</f>
        <v>0.98661956500000003</v>
      </c>
      <c r="V38">
        <f>IF(H106/H38&gt;$O$27,wtagePrediction!H159,H38)</f>
        <v>1.0631794699999999</v>
      </c>
      <c r="W38">
        <f>IF(I106/I38&gt;$O$27,wtagePrediction!I159,I38)</f>
        <v>1.1154464820000001</v>
      </c>
      <c r="X38">
        <f>IF(J106/J38&gt;$O$27,wtagePrediction!J159,J38)</f>
        <v>1.3138952800000001</v>
      </c>
      <c r="Y38">
        <f>IF(K106/K38&gt;$O$27,wtagePrediction!K159,K38)</f>
        <v>1.4349928999999999</v>
      </c>
      <c r="Z38">
        <f>IF(L106/L38&gt;$O$27,wtagePrediction!L159,L38)</f>
        <v>1.5626480730000001</v>
      </c>
      <c r="AA38">
        <f>IF(M106/M38&gt;$O$27,wtagePrediction!M159,M38)</f>
        <v>1.4333403</v>
      </c>
      <c r="AB38">
        <f>IF(N106/N38&gt;$O$27,wtagePrediction!N159,N38)</f>
        <v>1.6451579999999999</v>
      </c>
    </row>
    <row r="39" spans="1:28" x14ac:dyDescent="0.2">
      <c r="A39" s="11">
        <f t="shared" si="0"/>
        <v>2002</v>
      </c>
      <c r="B39">
        <v>0.38608136500000001</v>
      </c>
      <c r="C39">
        <v>0.50899233200000005</v>
      </c>
      <c r="D39">
        <v>0.66613830100000004</v>
      </c>
      <c r="E39">
        <v>0.79498863799999997</v>
      </c>
      <c r="F39">
        <v>0.90973658800000001</v>
      </c>
      <c r="G39">
        <v>1.0294999760000001</v>
      </c>
      <c r="H39">
        <v>1.1039371099999999</v>
      </c>
      <c r="I39">
        <v>1.094826922</v>
      </c>
      <c r="J39">
        <v>1.28846182</v>
      </c>
      <c r="K39">
        <v>1.4480751700000001</v>
      </c>
      <c r="L39">
        <v>1.5967901</v>
      </c>
      <c r="M39">
        <v>1.342783668</v>
      </c>
      <c r="N39">
        <v>1.6825219300000001</v>
      </c>
      <c r="O39" t="s">
        <v>51</v>
      </c>
      <c r="P39">
        <f>IF(B107/B39&gt;$O$27,wtagePrediction!B160,B39)</f>
        <v>0.38608136500000001</v>
      </c>
      <c r="Q39">
        <f>IF(C107/C39&gt;$O$27,wtagePrediction!C160,C39)</f>
        <v>0.50899233200000005</v>
      </c>
      <c r="R39">
        <f>IF(D107/D39&gt;$O$27,wtagePrediction!D160,D39)</f>
        <v>0.66613830100000004</v>
      </c>
      <c r="S39">
        <f>IF(E107/E39&gt;$O$27,wtagePrediction!E160,E39)</f>
        <v>0.79498863799999997</v>
      </c>
      <c r="T39">
        <f>IF(F107/F39&gt;$O$27,wtagePrediction!F160,F39)</f>
        <v>0.90973658800000001</v>
      </c>
      <c r="U39">
        <f>IF(G107/G39&gt;$O$27,wtagePrediction!G160,G39)</f>
        <v>1.0294999760000001</v>
      </c>
      <c r="V39">
        <f>IF(H107/H39&gt;$O$27,wtagePrediction!H160,H39)</f>
        <v>1.1039371099999999</v>
      </c>
      <c r="W39">
        <f>IF(I107/I39&gt;$O$27,wtagePrediction!I160,I39)</f>
        <v>1.094826922</v>
      </c>
      <c r="X39">
        <f>IF(J107/J39&gt;$O$27,wtagePrediction!J160,J39)</f>
        <v>1.28846182</v>
      </c>
      <c r="Y39">
        <f>IF(K107/K39&gt;$O$27,wtagePrediction!K160,K39)</f>
        <v>1.4480751700000001</v>
      </c>
      <c r="Z39">
        <f>IF(L107/L39&gt;$O$27,wtagePrediction!L160,L39)</f>
        <v>1.5967901</v>
      </c>
      <c r="AA39">
        <f>IF(M107/M39&gt;$O$27,wtagePrediction!M160,M39)</f>
        <v>1.342783668</v>
      </c>
      <c r="AB39">
        <f>IF(N107/N39&gt;$O$27,wtagePrediction!N160,N39)</f>
        <v>1.6825219300000001</v>
      </c>
    </row>
    <row r="40" spans="1:28" x14ac:dyDescent="0.2">
      <c r="A40" s="11">
        <f t="shared" si="0"/>
        <v>2003</v>
      </c>
      <c r="B40">
        <v>0.48928823799999999</v>
      </c>
      <c r="C40">
        <v>0.54655928200000004</v>
      </c>
      <c r="D40">
        <v>0.64893459499999995</v>
      </c>
      <c r="E40">
        <v>0.76704551399999998</v>
      </c>
      <c r="F40">
        <v>0.862457327</v>
      </c>
      <c r="G40">
        <v>0.95326739599999999</v>
      </c>
      <c r="H40">
        <v>1.081378341</v>
      </c>
      <c r="I40">
        <v>1.1997925700000001</v>
      </c>
      <c r="J40">
        <v>1.2000169700000001</v>
      </c>
      <c r="K40">
        <v>1.2055391799999999</v>
      </c>
      <c r="L40">
        <v>1.3615026649999999</v>
      </c>
      <c r="M40">
        <v>1.377197601</v>
      </c>
      <c r="N40">
        <v>1.69915317</v>
      </c>
      <c r="O40" t="s">
        <v>51</v>
      </c>
      <c r="P40">
        <f>IF(B108/B40&gt;$O$27,wtagePrediction!B161,B40)</f>
        <v>0.48928823799999999</v>
      </c>
      <c r="Q40">
        <f>IF(C108/C40&gt;$O$27,wtagePrediction!C161,C40)</f>
        <v>0.54655928200000004</v>
      </c>
      <c r="R40">
        <f>IF(D108/D40&gt;$O$27,wtagePrediction!D161,D40)</f>
        <v>0.64893459499999995</v>
      </c>
      <c r="S40">
        <f>IF(E108/E40&gt;$O$27,wtagePrediction!E161,E40)</f>
        <v>0.76704551399999998</v>
      </c>
      <c r="T40">
        <f>IF(F108/F40&gt;$O$27,wtagePrediction!F161,F40)</f>
        <v>0.862457327</v>
      </c>
      <c r="U40">
        <f>IF(G108/G40&gt;$O$27,wtagePrediction!G161,G40)</f>
        <v>0.95326739599999999</v>
      </c>
      <c r="V40">
        <f>IF(H108/H40&gt;$O$27,wtagePrediction!H161,H40)</f>
        <v>1.081378341</v>
      </c>
      <c r="W40">
        <f>IF(I108/I40&gt;$O$27,wtagePrediction!I161,I40)</f>
        <v>1.1997925700000001</v>
      </c>
      <c r="X40">
        <f>IF(J108/J40&gt;$O$27,wtagePrediction!J161,J40)</f>
        <v>1.2000169700000001</v>
      </c>
      <c r="Y40">
        <f>IF(K108/K40&gt;$O$27,wtagePrediction!K161,K40)</f>
        <v>1.2055391799999999</v>
      </c>
      <c r="Z40">
        <f>IF(L108/L40&gt;$O$27,wtagePrediction!L161,L40)</f>
        <v>1.3615026649999999</v>
      </c>
      <c r="AA40">
        <f>IF(M108/M40&gt;$O$27,wtagePrediction!M161,M40)</f>
        <v>1.377197601</v>
      </c>
      <c r="AB40">
        <f>IF(N108/N40&gt;$O$27,wtagePrediction!N161,N40)</f>
        <v>1.69915317</v>
      </c>
    </row>
    <row r="41" spans="1:28" x14ac:dyDescent="0.2">
      <c r="A41" s="11">
        <f t="shared" si="0"/>
        <v>2004</v>
      </c>
      <c r="B41">
        <v>0.40901797000000001</v>
      </c>
      <c r="C41">
        <v>0.58270198600000001</v>
      </c>
      <c r="D41">
        <v>0.64026062800000005</v>
      </c>
      <c r="E41">
        <v>0.75845813100000004</v>
      </c>
      <c r="F41">
        <v>0.888571047</v>
      </c>
      <c r="G41">
        <v>0.92411166499999997</v>
      </c>
      <c r="H41">
        <v>1.0352945520000001</v>
      </c>
      <c r="I41">
        <v>1.161821378</v>
      </c>
      <c r="J41">
        <v>1.1096824380000001</v>
      </c>
      <c r="K41">
        <v>1.160295818</v>
      </c>
      <c r="L41">
        <v>1.333459146</v>
      </c>
      <c r="M41">
        <v>1.2810300889999999</v>
      </c>
      <c r="N41">
        <v>1.2132510700000001</v>
      </c>
      <c r="O41" t="s">
        <v>51</v>
      </c>
      <c r="P41">
        <f>IF(B109/B41&gt;$O$27,wtagePrediction!B162,B41)</f>
        <v>0.40901797000000001</v>
      </c>
      <c r="Q41">
        <f>IF(C109/C41&gt;$O$27,wtagePrediction!C162,C41)</f>
        <v>0.58270198600000001</v>
      </c>
      <c r="R41">
        <f>IF(D109/D41&gt;$O$27,wtagePrediction!D162,D41)</f>
        <v>0.64026062800000005</v>
      </c>
      <c r="S41">
        <f>IF(E109/E41&gt;$O$27,wtagePrediction!E162,E41)</f>
        <v>0.75845813100000004</v>
      </c>
      <c r="T41">
        <f>IF(F109/F41&gt;$O$27,wtagePrediction!F162,F41)</f>
        <v>0.888571047</v>
      </c>
      <c r="U41">
        <f>IF(G109/G41&gt;$O$27,wtagePrediction!G162,G41)</f>
        <v>0.92411166499999997</v>
      </c>
      <c r="V41">
        <f>IF(H109/H41&gt;$O$27,wtagePrediction!H162,H41)</f>
        <v>1.0352945520000001</v>
      </c>
      <c r="W41">
        <f>IF(I109/I41&gt;$O$27,wtagePrediction!I162,I41)</f>
        <v>1.161821378</v>
      </c>
      <c r="X41">
        <f>IF(J109/J41&gt;$O$27,wtagePrediction!J162,J41)</f>
        <v>1.1096824380000001</v>
      </c>
      <c r="Y41">
        <f>IF(K109/K41&gt;$O$27,wtagePrediction!K162,K41)</f>
        <v>1.160295818</v>
      </c>
      <c r="Z41">
        <f>IF(L109/L41&gt;$O$27,wtagePrediction!L162,L41)</f>
        <v>1.333459146</v>
      </c>
      <c r="AA41">
        <f>IF(M109/M41&gt;$O$27,wtagePrediction!M162,M41)</f>
        <v>1.2810300889999999</v>
      </c>
      <c r="AB41">
        <f>IF(N109/N41&gt;$O$27,wtagePrediction!N162,N41)</f>
        <v>1.2132510700000001</v>
      </c>
    </row>
    <row r="42" spans="1:28" x14ac:dyDescent="0.2">
      <c r="A42" s="11">
        <f t="shared" si="0"/>
        <v>2005</v>
      </c>
      <c r="B42">
        <v>0.34639855600000002</v>
      </c>
      <c r="C42">
        <v>0.50825602700000005</v>
      </c>
      <c r="D42">
        <v>0.64190091800000004</v>
      </c>
      <c r="E42">
        <v>0.74104308500000005</v>
      </c>
      <c r="F42">
        <v>0.88173943099999996</v>
      </c>
      <c r="G42">
        <v>0.95378384400000005</v>
      </c>
      <c r="H42">
        <v>1.0624631840000001</v>
      </c>
      <c r="I42">
        <v>1.0962984099999999</v>
      </c>
      <c r="J42">
        <v>1.2247241790000001</v>
      </c>
      <c r="K42">
        <v>1.27560092</v>
      </c>
      <c r="L42">
        <v>1.25146073</v>
      </c>
      <c r="M42">
        <v>1.174224326</v>
      </c>
      <c r="N42">
        <v>1.3729742490000001</v>
      </c>
      <c r="O42" t="s">
        <v>51</v>
      </c>
      <c r="P42">
        <f>IF(B110/B42&gt;$O$27,wtagePrediction!B163,B42)</f>
        <v>0.34639855600000002</v>
      </c>
      <c r="Q42">
        <f>IF(C110/C42&gt;$O$27,wtagePrediction!C163,C42)</f>
        <v>0.50825602700000005</v>
      </c>
      <c r="R42">
        <f>IF(D110/D42&gt;$O$27,wtagePrediction!D163,D42)</f>
        <v>0.64190091800000004</v>
      </c>
      <c r="S42">
        <f>IF(E110/E42&gt;$O$27,wtagePrediction!E163,E42)</f>
        <v>0.74104308500000005</v>
      </c>
      <c r="T42">
        <f>IF(F110/F42&gt;$O$27,wtagePrediction!F163,F42)</f>
        <v>0.88173943099999996</v>
      </c>
      <c r="U42">
        <f>IF(G110/G42&gt;$O$27,wtagePrediction!G163,G42)</f>
        <v>0.95378384400000005</v>
      </c>
      <c r="V42">
        <f>IF(H110/H42&gt;$O$27,wtagePrediction!H163,H42)</f>
        <v>1.0624631840000001</v>
      </c>
      <c r="W42">
        <f>IF(I110/I42&gt;$O$27,wtagePrediction!I163,I42)</f>
        <v>1.0962984099999999</v>
      </c>
      <c r="X42">
        <f>IF(J110/J42&gt;$O$27,wtagePrediction!J163,J42)</f>
        <v>1.2247241790000001</v>
      </c>
      <c r="Y42">
        <f>IF(K110/K42&gt;$O$27,wtagePrediction!K163,K42)</f>
        <v>1.27560092</v>
      </c>
      <c r="Z42">
        <f>IF(L110/L42&gt;$O$27,wtagePrediction!L163,L42)</f>
        <v>1.25146073</v>
      </c>
      <c r="AA42">
        <f>IF(M110/M42&gt;$O$27,wtagePrediction!M163,M42)</f>
        <v>1.174224326</v>
      </c>
      <c r="AB42">
        <f>IF(N110/N42&gt;$O$27,wtagePrediction!N163,N42)</f>
        <v>1.3729742490000001</v>
      </c>
    </row>
    <row r="43" spans="1:28" x14ac:dyDescent="0.2">
      <c r="A43" s="11">
        <f t="shared" si="0"/>
        <v>2006</v>
      </c>
      <c r="B43">
        <v>0.30511706</v>
      </c>
      <c r="C43">
        <v>0.44741953099999998</v>
      </c>
      <c r="D43">
        <v>0.60596206399999997</v>
      </c>
      <c r="E43">
        <v>0.75457959399999996</v>
      </c>
      <c r="F43">
        <v>0.852636744</v>
      </c>
      <c r="G43">
        <v>0.95207157899999995</v>
      </c>
      <c r="H43">
        <v>1.064660379</v>
      </c>
      <c r="I43">
        <v>1.1144682800000001</v>
      </c>
      <c r="J43">
        <v>1.2192204369999999</v>
      </c>
      <c r="K43">
        <v>1.2340434680000001</v>
      </c>
      <c r="L43">
        <v>1.282166044</v>
      </c>
      <c r="M43">
        <v>1.39935871</v>
      </c>
      <c r="N43">
        <v>1.4617772899999999</v>
      </c>
      <c r="O43" t="s">
        <v>51</v>
      </c>
      <c r="P43">
        <f>IF(B111/B43&gt;$O$27,wtagePrediction!B164,B43)</f>
        <v>0.30511706</v>
      </c>
      <c r="Q43">
        <f>IF(C111/C43&gt;$O$27,wtagePrediction!C164,C43)</f>
        <v>0.44741953099999998</v>
      </c>
      <c r="R43">
        <f>IF(D111/D43&gt;$O$27,wtagePrediction!D164,D43)</f>
        <v>0.60596206399999997</v>
      </c>
      <c r="S43">
        <f>IF(E111/E43&gt;$O$27,wtagePrediction!E164,E43)</f>
        <v>0.75457959399999996</v>
      </c>
      <c r="T43">
        <f>IF(F111/F43&gt;$O$27,wtagePrediction!F164,F43)</f>
        <v>0.852636744</v>
      </c>
      <c r="U43">
        <f>IF(G111/G43&gt;$O$27,wtagePrediction!G164,G43)</f>
        <v>0.95207157899999995</v>
      </c>
      <c r="V43">
        <f>IF(H111/H43&gt;$O$27,wtagePrediction!H164,H43)</f>
        <v>1.064660379</v>
      </c>
      <c r="W43">
        <f>IF(I111/I43&gt;$O$27,wtagePrediction!I164,I43)</f>
        <v>1.1144682800000001</v>
      </c>
      <c r="X43">
        <f>IF(J111/J43&gt;$O$27,wtagePrediction!J164,J43)</f>
        <v>1.2192204369999999</v>
      </c>
      <c r="Y43">
        <f>IF(K111/K43&gt;$O$27,wtagePrediction!K164,K43)</f>
        <v>1.2340434680000001</v>
      </c>
      <c r="Z43">
        <f>IF(L111/L43&gt;$O$27,wtagePrediction!L164,L43)</f>
        <v>1.282166044</v>
      </c>
      <c r="AA43">
        <f>IF(M111/M43&gt;$O$27,wtagePrediction!M164,M43)</f>
        <v>1.39935871</v>
      </c>
      <c r="AB43">
        <f>IF(N111/N43&gt;$O$27,wtagePrediction!N164,N43)</f>
        <v>1.4617772899999999</v>
      </c>
    </row>
    <row r="44" spans="1:28" x14ac:dyDescent="0.2">
      <c r="A44" s="11">
        <f t="shared" si="0"/>
        <v>2007</v>
      </c>
      <c r="B44">
        <v>0.346450376</v>
      </c>
      <c r="C44">
        <v>0.50595245799999999</v>
      </c>
      <c r="D44">
        <v>0.64108189999999998</v>
      </c>
      <c r="E44">
        <v>0.78121324000000003</v>
      </c>
      <c r="F44">
        <v>0.96184033999999996</v>
      </c>
      <c r="G44">
        <v>1.09794638</v>
      </c>
      <c r="H44">
        <v>1.1818616099999999</v>
      </c>
      <c r="I44">
        <v>1.27493799</v>
      </c>
      <c r="J44">
        <v>1.3041845299999999</v>
      </c>
      <c r="K44">
        <v>1.47701463</v>
      </c>
      <c r="L44">
        <v>1.5001639200000001</v>
      </c>
      <c r="M44">
        <v>1.7376032299999999</v>
      </c>
      <c r="N44">
        <v>1.52026134</v>
      </c>
      <c r="O44" t="s">
        <v>51</v>
      </c>
      <c r="P44">
        <f>IF(B112/B44&gt;$O$27,wtagePrediction!B165,B44)</f>
        <v>0.346450376</v>
      </c>
      <c r="Q44">
        <f>IF(C112/C44&gt;$O$27,wtagePrediction!C165,C44)</f>
        <v>0.50595245799999999</v>
      </c>
      <c r="R44">
        <f>IF(D112/D44&gt;$O$27,wtagePrediction!D165,D44)</f>
        <v>0.64108189999999998</v>
      </c>
      <c r="S44">
        <f>IF(E112/E44&gt;$O$27,wtagePrediction!E165,E44)</f>
        <v>0.78121324000000003</v>
      </c>
      <c r="T44">
        <f>IF(F112/F44&gt;$O$27,wtagePrediction!F165,F44)</f>
        <v>0.96184033999999996</v>
      </c>
      <c r="U44">
        <f>IF(G112/G44&gt;$O$27,wtagePrediction!G165,G44)</f>
        <v>1.09794638</v>
      </c>
      <c r="V44">
        <f>IF(H112/H44&gt;$O$27,wtagePrediction!H165,H44)</f>
        <v>1.1818616099999999</v>
      </c>
      <c r="W44">
        <f>IF(I112/I44&gt;$O$27,wtagePrediction!I165,I44)</f>
        <v>1.27493799</v>
      </c>
      <c r="X44">
        <f>IF(J112/J44&gt;$O$27,wtagePrediction!J165,J44)</f>
        <v>1.3041845299999999</v>
      </c>
      <c r="Y44">
        <f>IF(K112/K44&gt;$O$27,wtagePrediction!K165,K44)</f>
        <v>1.47701463</v>
      </c>
      <c r="Z44">
        <f>IF(L112/L44&gt;$O$27,wtagePrediction!L165,L44)</f>
        <v>1.5001639200000001</v>
      </c>
      <c r="AA44">
        <f>IF(M112/M44&gt;$O$27,wtagePrediction!M165,M44)</f>
        <v>1.7376032299999999</v>
      </c>
      <c r="AB44">
        <f>IF(N112/N44&gt;$O$27,wtagePrediction!N165,N44)</f>
        <v>1.52026134</v>
      </c>
    </row>
    <row r="45" spans="1:28" x14ac:dyDescent="0.2">
      <c r="A45" s="11">
        <f t="shared" si="0"/>
        <v>2008</v>
      </c>
      <c r="B45">
        <v>0.32965354099999999</v>
      </c>
      <c r="C45">
        <v>0.51957448299999998</v>
      </c>
      <c r="D45">
        <v>0.65228515399999998</v>
      </c>
      <c r="E45">
        <v>0.77404446000000005</v>
      </c>
      <c r="F45">
        <v>0.90267483500000001</v>
      </c>
      <c r="G45">
        <v>1.049082275</v>
      </c>
      <c r="H45">
        <v>1.1185356500000001</v>
      </c>
      <c r="I45">
        <v>1.28179423</v>
      </c>
      <c r="J45">
        <v>1.4208071</v>
      </c>
      <c r="K45">
        <v>1.5240582300000001</v>
      </c>
      <c r="L45">
        <v>1.5526720899999999</v>
      </c>
      <c r="M45">
        <v>1.9211944700000001</v>
      </c>
      <c r="N45">
        <v>1.65965238</v>
      </c>
      <c r="O45" t="s">
        <v>51</v>
      </c>
      <c r="P45">
        <f>IF(B113/B45&gt;$O$27,wtagePrediction!B166,B45)</f>
        <v>0.32965354099999999</v>
      </c>
      <c r="Q45">
        <f>IF(C113/C45&gt;$O$27,wtagePrediction!C166,C45)</f>
        <v>0.51957448299999998</v>
      </c>
      <c r="R45">
        <f>IF(D113/D45&gt;$O$27,wtagePrediction!D166,D45)</f>
        <v>0.65228515399999998</v>
      </c>
      <c r="S45">
        <f>IF(E113/E45&gt;$O$27,wtagePrediction!E166,E45)</f>
        <v>0.77404446000000005</v>
      </c>
      <c r="T45">
        <f>IF(F113/F45&gt;$O$27,wtagePrediction!F166,F45)</f>
        <v>0.90267483500000001</v>
      </c>
      <c r="U45">
        <f>IF(G113/G45&gt;$O$27,wtagePrediction!G166,G45)</f>
        <v>1.049082275</v>
      </c>
      <c r="V45">
        <f>IF(H113/H45&gt;$O$27,wtagePrediction!H166,H45)</f>
        <v>1.1185356500000001</v>
      </c>
      <c r="W45">
        <f>IF(I113/I45&gt;$O$27,wtagePrediction!I166,I45)</f>
        <v>1.28179423</v>
      </c>
      <c r="X45">
        <f>IF(J113/J45&gt;$O$27,wtagePrediction!J166,J45)</f>
        <v>1.4208071</v>
      </c>
      <c r="Y45">
        <f>IF(K113/K45&gt;$O$27,wtagePrediction!K166,K45)</f>
        <v>1.5240582300000001</v>
      </c>
      <c r="Z45">
        <f>IF(L113/L45&gt;$O$27,wtagePrediction!L166,L45)</f>
        <v>1.5526720899999999</v>
      </c>
      <c r="AA45">
        <f>IF(M113/M45&gt;$O$27,wtagePrediction!M166,M45)</f>
        <v>1.9211944700000001</v>
      </c>
      <c r="AB45">
        <f>IF(N113/N45&gt;$O$27,wtagePrediction!N166,N45)</f>
        <v>1.65965238</v>
      </c>
    </row>
    <row r="46" spans="1:28" x14ac:dyDescent="0.2">
      <c r="A46" s="11">
        <f t="shared" si="0"/>
        <v>2009</v>
      </c>
      <c r="B46">
        <v>0.339597386</v>
      </c>
      <c r="C46">
        <v>0.52592318500000002</v>
      </c>
      <c r="D46">
        <v>0.70446937300000001</v>
      </c>
      <c r="E46">
        <v>0.87885154099999996</v>
      </c>
      <c r="F46">
        <v>1.001725644</v>
      </c>
      <c r="G46">
        <v>1.1254004</v>
      </c>
      <c r="H46">
        <v>1.39856113</v>
      </c>
      <c r="I46">
        <v>1.49005817</v>
      </c>
      <c r="J46">
        <v>1.5632283600000001</v>
      </c>
      <c r="K46">
        <v>1.6136672400000001</v>
      </c>
      <c r="L46">
        <v>1.81413939</v>
      </c>
      <c r="M46">
        <v>1.99574433</v>
      </c>
      <c r="N46">
        <v>2.2298296799999999</v>
      </c>
      <c r="O46" t="s">
        <v>51</v>
      </c>
      <c r="P46">
        <f>IF(B114/B46&gt;$O$27,wtagePrediction!B167,B46)</f>
        <v>0.339597386</v>
      </c>
      <c r="Q46">
        <f>IF(C114/C46&gt;$O$27,wtagePrediction!C167,C46)</f>
        <v>0.52592318500000002</v>
      </c>
      <c r="R46">
        <f>IF(D114/D46&gt;$O$27,wtagePrediction!D167,D46)</f>
        <v>0.70446937300000001</v>
      </c>
      <c r="S46">
        <f>IF(E114/E46&gt;$O$27,wtagePrediction!E167,E46)</f>
        <v>0.87885154099999996</v>
      </c>
      <c r="T46">
        <f>IF(F114/F46&gt;$O$27,wtagePrediction!F167,F46)</f>
        <v>1.001725644</v>
      </c>
      <c r="U46">
        <f>IF(G114/G46&gt;$O$27,wtagePrediction!G167,G46)</f>
        <v>1.1254004</v>
      </c>
      <c r="V46">
        <f>IF(H114/H46&gt;$O$27,wtagePrediction!H167,H46)</f>
        <v>1.39856113</v>
      </c>
      <c r="W46">
        <f>IF(I114/I46&gt;$O$27,wtagePrediction!I167,I46)</f>
        <v>1.49005817</v>
      </c>
      <c r="X46">
        <f>IF(J114/J46&gt;$O$27,wtagePrediction!J167,J46)</f>
        <v>1.5632283600000001</v>
      </c>
      <c r="Y46">
        <f>IF(K114/K46&gt;$O$27,wtagePrediction!K167,K46)</f>
        <v>1.6136672400000001</v>
      </c>
      <c r="Z46">
        <f>IF(L114/L46&gt;$O$27,wtagePrediction!L167,L46)</f>
        <v>1.81413939</v>
      </c>
      <c r="AA46">
        <f>IF(M114/M46&gt;$O$27,wtagePrediction!M167,M46)</f>
        <v>1.99574433</v>
      </c>
      <c r="AB46">
        <f>IF(N114/N46&gt;$O$27,wtagePrediction!N167,N46)</f>
        <v>2.2298296799999999</v>
      </c>
    </row>
    <row r="47" spans="1:28" x14ac:dyDescent="0.2">
      <c r="A47" s="11">
        <f t="shared" si="0"/>
        <v>2010</v>
      </c>
      <c r="B47">
        <v>0.38297868699999998</v>
      </c>
      <c r="C47">
        <v>0.48948259100000002</v>
      </c>
      <c r="D47">
        <v>0.66449410200000003</v>
      </c>
      <c r="E47">
        <v>0.91516265600000002</v>
      </c>
      <c r="F47">
        <v>1.11856036</v>
      </c>
      <c r="G47">
        <v>1.2609021</v>
      </c>
      <c r="H47">
        <v>1.3711128800000001</v>
      </c>
      <c r="I47">
        <v>1.5874197000000001</v>
      </c>
      <c r="J47">
        <v>1.6586642899999999</v>
      </c>
      <c r="K47">
        <v>1.9240474999999999</v>
      </c>
      <c r="L47">
        <v>1.92283575</v>
      </c>
      <c r="M47">
        <v>2.07927632</v>
      </c>
      <c r="N47">
        <v>2.3162119900000002</v>
      </c>
      <c r="O47" t="s">
        <v>51</v>
      </c>
      <c r="P47">
        <f>IF(B115/B47&gt;$O$27,wtagePrediction!B168,B47)</f>
        <v>0.38297868699999998</v>
      </c>
      <c r="Q47">
        <f>IF(C115/C47&gt;$O$27,wtagePrediction!C168,C47)</f>
        <v>0.48948259100000002</v>
      </c>
      <c r="R47">
        <f>IF(D115/D47&gt;$O$27,wtagePrediction!D168,D47)</f>
        <v>0.66449410200000003</v>
      </c>
      <c r="S47">
        <f>IF(E115/E47&gt;$O$27,wtagePrediction!E168,E47)</f>
        <v>0.91516265600000002</v>
      </c>
      <c r="T47">
        <f>IF(F115/F47&gt;$O$27,wtagePrediction!F168,F47)</f>
        <v>1.11856036</v>
      </c>
      <c r="U47">
        <f>IF(G115/G47&gt;$O$27,wtagePrediction!G168,G47)</f>
        <v>1.2609021</v>
      </c>
      <c r="V47">
        <f>IF(H115/H47&gt;$O$27,wtagePrediction!H168,H47)</f>
        <v>1.3711128800000001</v>
      </c>
      <c r="W47">
        <f>IF(I115/I47&gt;$O$27,wtagePrediction!I168,I47)</f>
        <v>1.5874197000000001</v>
      </c>
      <c r="X47">
        <f>IF(J115/J47&gt;$O$27,wtagePrediction!J168,J47)</f>
        <v>1.6586642899999999</v>
      </c>
      <c r="Y47">
        <f>IF(K115/K47&gt;$O$27,wtagePrediction!K168,K47)</f>
        <v>1.9240474999999999</v>
      </c>
      <c r="Z47">
        <f>IF(L115/L47&gt;$O$27,wtagePrediction!L168,L47)</f>
        <v>1.92283575</v>
      </c>
      <c r="AA47">
        <f>IF(M115/M47&gt;$O$27,wtagePrediction!M168,M47)</f>
        <v>2.07927632</v>
      </c>
      <c r="AB47">
        <f>IF(N115/N47&gt;$O$27,wtagePrediction!N168,N47)</f>
        <v>2.3162119900000002</v>
      </c>
    </row>
    <row r="48" spans="1:28" x14ac:dyDescent="0.2">
      <c r="A48" s="11">
        <f t="shared" si="0"/>
        <v>2011</v>
      </c>
      <c r="B48">
        <v>0.29041160900000001</v>
      </c>
      <c r="C48">
        <v>0.50868443200000002</v>
      </c>
      <c r="D48">
        <v>0.66511497600000002</v>
      </c>
      <c r="E48">
        <v>0.808472144</v>
      </c>
      <c r="F48">
        <v>0.97573500599999996</v>
      </c>
      <c r="G48">
        <v>1.22470357</v>
      </c>
      <c r="H48">
        <v>1.3464160999999999</v>
      </c>
      <c r="I48">
        <v>1.5176902999999999</v>
      </c>
      <c r="J48">
        <v>1.58467716</v>
      </c>
      <c r="K48">
        <v>1.6210097299999999</v>
      </c>
      <c r="L48">
        <v>2.17603071</v>
      </c>
      <c r="M48">
        <v>1.75379734</v>
      </c>
      <c r="N48">
        <v>2.28679933</v>
      </c>
      <c r="O48" t="s">
        <v>51</v>
      </c>
      <c r="P48">
        <f>IF(B116/B48&gt;$O$27,wtagePrediction!B169,B48)</f>
        <v>0.29041160900000001</v>
      </c>
      <c r="Q48">
        <f>IF(C116/C48&gt;$O$27,wtagePrediction!C169,C48)</f>
        <v>0.50868443200000002</v>
      </c>
      <c r="R48">
        <f>IF(D116/D48&gt;$O$27,wtagePrediction!D169,D48)</f>
        <v>0.66511497600000002</v>
      </c>
      <c r="S48">
        <f>IF(E116/E48&gt;$O$27,wtagePrediction!E169,E48)</f>
        <v>0.808472144</v>
      </c>
      <c r="T48">
        <f>IF(F116/F48&gt;$O$27,wtagePrediction!F169,F48)</f>
        <v>0.97573500599999996</v>
      </c>
      <c r="U48">
        <f>IF(G116/G48&gt;$O$27,wtagePrediction!G169,G48)</f>
        <v>1.22470357</v>
      </c>
      <c r="V48">
        <f>IF(H116/H48&gt;$O$27,wtagePrediction!H169,H48)</f>
        <v>1.3464160999999999</v>
      </c>
      <c r="W48">
        <f>IF(I116/I48&gt;$O$27,wtagePrediction!I169,I48)</f>
        <v>1.5176902999999999</v>
      </c>
      <c r="X48">
        <f>IF(J116/J48&gt;$O$27,wtagePrediction!J169,J48)</f>
        <v>1.58467716</v>
      </c>
      <c r="Y48">
        <f>IF(K116/K48&gt;$O$27,wtagePrediction!K169,K48)</f>
        <v>1.6210097299999999</v>
      </c>
      <c r="Z48">
        <f>IF(L116/L48&gt;$O$27,wtagePrediction!L169,L48)</f>
        <v>2.17603071</v>
      </c>
      <c r="AA48">
        <f>IF(M116/M48&gt;$O$27,wtagePrediction!M169,M48)</f>
        <v>1.75379734</v>
      </c>
      <c r="AB48">
        <f>IF(N116/N48&gt;$O$27,wtagePrediction!N169,N48)</f>
        <v>2.28679933</v>
      </c>
    </row>
    <row r="49" spans="1:55" x14ac:dyDescent="0.2">
      <c r="A49" s="11">
        <f t="shared" si="0"/>
        <v>2012</v>
      </c>
      <c r="B49">
        <v>0.27036007899999998</v>
      </c>
      <c r="C49">
        <v>0.40963897399999999</v>
      </c>
      <c r="D49">
        <v>0.64271115599999995</v>
      </c>
      <c r="E49">
        <v>0.82371985199999997</v>
      </c>
      <c r="F49">
        <v>0.97437947599999997</v>
      </c>
      <c r="G49">
        <v>1.17166434</v>
      </c>
      <c r="H49">
        <v>1.3061895299999999</v>
      </c>
      <c r="I49">
        <v>1.51921456</v>
      </c>
      <c r="J49">
        <v>1.6142341899999999</v>
      </c>
      <c r="K49">
        <v>1.64407634</v>
      </c>
      <c r="L49">
        <v>1.71695646</v>
      </c>
      <c r="M49">
        <v>2.0401804800000001</v>
      </c>
      <c r="N49">
        <v>2.0862588899999999</v>
      </c>
      <c r="O49" t="s">
        <v>51</v>
      </c>
      <c r="P49">
        <f>IF(B117/B49&gt;$O$27,wtagePrediction!B170,B49)</f>
        <v>0.27036007899999998</v>
      </c>
      <c r="Q49">
        <f>IF(C117/C49&gt;$O$27,wtagePrediction!C170,C49)</f>
        <v>0.40963897399999999</v>
      </c>
      <c r="R49">
        <f>IF(D117/D49&gt;$O$27,wtagePrediction!D170,D49)</f>
        <v>0.64271115599999995</v>
      </c>
      <c r="S49">
        <f>IF(E117/E49&gt;$O$27,wtagePrediction!E170,E49)</f>
        <v>0.82371985199999997</v>
      </c>
      <c r="T49">
        <f>IF(F117/F49&gt;$O$27,wtagePrediction!F170,F49)</f>
        <v>0.97437947599999997</v>
      </c>
      <c r="U49">
        <f>IF(G117/G49&gt;$O$27,wtagePrediction!G170,G49)</f>
        <v>1.17166434</v>
      </c>
      <c r="V49">
        <f>IF(H117/H49&gt;$O$27,wtagePrediction!H170,H49)</f>
        <v>1.3061895299999999</v>
      </c>
      <c r="W49">
        <f>IF(I117/I49&gt;$O$27,wtagePrediction!I170,I49)</f>
        <v>1.51921456</v>
      </c>
      <c r="X49">
        <f>IF(J117/J49&gt;$O$27,wtagePrediction!J170,J49)</f>
        <v>1.6142341899999999</v>
      </c>
      <c r="Y49">
        <f>IF(K117/K49&gt;$O$27,wtagePrediction!K170,K49)</f>
        <v>1.64407634</v>
      </c>
      <c r="Z49">
        <f>IF(L117/L49&gt;$O$27,wtagePrediction!L170,L49)</f>
        <v>1.71695646</v>
      </c>
      <c r="AA49">
        <f>IF(M117/M49&gt;$O$27,wtagePrediction!M170,M49)</f>
        <v>2.0401804800000001</v>
      </c>
      <c r="AB49">
        <f>IF(N117/N49&gt;$O$27,wtagePrediction!N170,N49)</f>
        <v>2.0862588899999999</v>
      </c>
    </row>
    <row r="50" spans="1:55" x14ac:dyDescent="0.2">
      <c r="A50" s="11">
        <f t="shared" si="0"/>
        <v>2013</v>
      </c>
      <c r="B50">
        <v>0.28855872300000002</v>
      </c>
      <c r="C50">
        <v>0.44197592200000002</v>
      </c>
      <c r="D50">
        <v>0.56424349799999995</v>
      </c>
      <c r="E50">
        <v>0.78199227999999998</v>
      </c>
      <c r="F50">
        <v>1.13146386</v>
      </c>
      <c r="G50">
        <v>1.2839594700000001</v>
      </c>
      <c r="H50">
        <v>1.4259477</v>
      </c>
      <c r="I50">
        <v>1.69200945</v>
      </c>
      <c r="J50">
        <v>1.8337709099999999</v>
      </c>
      <c r="K50">
        <v>1.80581269</v>
      </c>
      <c r="L50">
        <v>1.96027938</v>
      </c>
      <c r="M50">
        <v>2.1865804500000001</v>
      </c>
      <c r="N50">
        <v>2.20673042</v>
      </c>
      <c r="O50" t="s">
        <v>51</v>
      </c>
      <c r="P50">
        <f>IF(B118/B50&gt;$O$27,wtagePrediction!B171,B50)</f>
        <v>0.28855872300000002</v>
      </c>
      <c r="Q50">
        <f>IF(C118/C50&gt;$O$27,wtagePrediction!C171,C50)</f>
        <v>0.44197592200000002</v>
      </c>
      <c r="R50">
        <f>IF(D118/D50&gt;$O$27,wtagePrediction!D171,D50)</f>
        <v>0.56424349799999995</v>
      </c>
      <c r="S50">
        <f>IF(E118/E50&gt;$O$27,wtagePrediction!E171,E50)</f>
        <v>0.78199227999999998</v>
      </c>
      <c r="T50">
        <f>IF(F118/F50&gt;$O$27,wtagePrediction!F171,F50)</f>
        <v>1.13146386</v>
      </c>
      <c r="U50">
        <f>IF(G118/G50&gt;$O$27,wtagePrediction!G171,G50)</f>
        <v>1.2839594700000001</v>
      </c>
      <c r="V50">
        <f>IF(H118/H50&gt;$O$27,wtagePrediction!H171,H50)</f>
        <v>1.4259477</v>
      </c>
      <c r="W50">
        <f>IF(I118/I50&gt;$O$27,wtagePrediction!I171,I50)</f>
        <v>1.69200945</v>
      </c>
      <c r="X50">
        <f>IF(J118/J50&gt;$O$27,wtagePrediction!J171,J50)</f>
        <v>1.8337709099999999</v>
      </c>
      <c r="Y50">
        <f>IF(K118/K50&gt;$O$27,wtagePrediction!K171,K50)</f>
        <v>1.80581269</v>
      </c>
      <c r="Z50">
        <f>IF(L118/L50&gt;$O$27,wtagePrediction!L171,L50)</f>
        <v>1.96027938</v>
      </c>
      <c r="AA50">
        <f>IF(M118/M50&gt;$O$27,wtagePrediction!M171,M50)</f>
        <v>2.1865804500000001</v>
      </c>
      <c r="AB50">
        <f>IF(N118/N50&gt;$O$27,wtagePrediction!N171,N50)</f>
        <v>2.20673042</v>
      </c>
    </row>
    <row r="51" spans="1:55" x14ac:dyDescent="0.2">
      <c r="A51" s="11">
        <f t="shared" si="0"/>
        <v>2014</v>
      </c>
      <c r="B51">
        <v>0.31631329800000002</v>
      </c>
      <c r="C51">
        <v>0.45464192399999998</v>
      </c>
      <c r="D51">
        <v>0.61695911599999997</v>
      </c>
      <c r="E51">
        <v>0.75100178399999995</v>
      </c>
      <c r="F51">
        <v>0.89350185900000001</v>
      </c>
      <c r="G51">
        <v>1.1541569599999999</v>
      </c>
      <c r="H51">
        <v>1.3099915099999999</v>
      </c>
      <c r="I51">
        <v>1.370274953</v>
      </c>
      <c r="J51">
        <v>1.6915376499999999</v>
      </c>
      <c r="K51">
        <v>1.8146651300000001</v>
      </c>
      <c r="L51">
        <v>1.73304554</v>
      </c>
      <c r="M51">
        <v>1.65809597</v>
      </c>
      <c r="N51">
        <v>2.2359191699999998</v>
      </c>
      <c r="O51" t="s">
        <v>51</v>
      </c>
      <c r="P51">
        <f>IF(B119/B51&gt;$O$27,wtagePrediction!B172,B51)</f>
        <v>0.31631329800000002</v>
      </c>
      <c r="Q51">
        <f>IF(C119/C51&gt;$O$27,wtagePrediction!C172,C51)</f>
        <v>0.45464192399999998</v>
      </c>
      <c r="R51">
        <f>IF(D119/D51&gt;$O$27,wtagePrediction!D172,D51)</f>
        <v>0.61695911599999997</v>
      </c>
      <c r="S51">
        <f>IF(E119/E51&gt;$O$27,wtagePrediction!E172,E51)</f>
        <v>0.75100178399999995</v>
      </c>
      <c r="T51">
        <f>IF(F119/F51&gt;$O$27,wtagePrediction!F172,F51)</f>
        <v>0.89350185900000001</v>
      </c>
      <c r="U51">
        <f>IF(G119/G51&gt;$O$27,wtagePrediction!G172,G51)</f>
        <v>1.1541569599999999</v>
      </c>
      <c r="V51">
        <f>IF(H119/H51&gt;$O$27,wtagePrediction!H172,H51)</f>
        <v>1.3099915099999999</v>
      </c>
      <c r="W51">
        <f>IF(I119/I51&gt;$O$27,wtagePrediction!I172,I51)</f>
        <v>1.370274953</v>
      </c>
      <c r="X51">
        <f>IF(J119/J51&gt;$O$27,wtagePrediction!J172,J51)</f>
        <v>1.6915376499999999</v>
      </c>
      <c r="Y51">
        <f>IF(K119/K51&gt;$O$27,wtagePrediction!K172,K51)</f>
        <v>1.8146651300000001</v>
      </c>
      <c r="Z51">
        <f>IF(L119/L51&gt;$O$27,wtagePrediction!L172,L51)</f>
        <v>1.73304554</v>
      </c>
      <c r="AA51">
        <f>IF(M119/M51&gt;$O$27,wtagePrediction!M172,M51)</f>
        <v>1.65809597</v>
      </c>
      <c r="AB51">
        <f>IF(N119/N51&gt;$O$27,wtagePrediction!N172,N51)</f>
        <v>2.2359191699999998</v>
      </c>
    </row>
    <row r="52" spans="1:55" x14ac:dyDescent="0.2">
      <c r="A52" s="11">
        <f t="shared" si="0"/>
        <v>2015</v>
      </c>
      <c r="B52">
        <v>0.403636104</v>
      </c>
      <c r="C52">
        <v>0.46143520900000001</v>
      </c>
      <c r="D52">
        <v>0.57039865099999998</v>
      </c>
      <c r="E52">
        <v>0.68950808600000002</v>
      </c>
      <c r="F52">
        <v>0.78634150400000002</v>
      </c>
      <c r="G52">
        <v>0.887828489</v>
      </c>
      <c r="H52">
        <v>1.1461250590000001</v>
      </c>
      <c r="I52">
        <v>1.2027942300000001</v>
      </c>
      <c r="J52">
        <v>1.35536451</v>
      </c>
      <c r="K52">
        <v>1.9142081799999999</v>
      </c>
      <c r="L52">
        <v>1.4502281699999999</v>
      </c>
      <c r="M52">
        <v>1.6169386699999999</v>
      </c>
      <c r="N52">
        <v>2.6267389400000001</v>
      </c>
      <c r="O52" t="s">
        <v>51</v>
      </c>
      <c r="P52">
        <f>IF(B120/B52&gt;$O$27,wtagePrediction!B173,B52)</f>
        <v>0.403636104</v>
      </c>
      <c r="Q52">
        <f>IF(C120/C52&gt;$O$27,wtagePrediction!C173,C52)</f>
        <v>0.46143520900000001</v>
      </c>
      <c r="R52">
        <f>IF(D120/D52&gt;$O$27,wtagePrediction!D173,D52)</f>
        <v>0.57039865099999998</v>
      </c>
      <c r="S52">
        <f>IF(E120/E52&gt;$O$27,wtagePrediction!E173,E52)</f>
        <v>0.68950808600000002</v>
      </c>
      <c r="T52">
        <f>IF(F120/F52&gt;$O$27,wtagePrediction!F173,F52)</f>
        <v>0.78634150400000002</v>
      </c>
      <c r="U52">
        <f>IF(G120/G52&gt;$O$27,wtagePrediction!G173,G52)</f>
        <v>0.887828489</v>
      </c>
      <c r="V52">
        <f>IF(H120/H52&gt;$O$27,wtagePrediction!H173,H52)</f>
        <v>1.1461250590000001</v>
      </c>
      <c r="W52">
        <f>IF(I120/I52&gt;$O$27,wtagePrediction!I173,I52)</f>
        <v>1.2027942300000001</v>
      </c>
      <c r="X52">
        <f>IF(J120/J52&gt;$O$27,wtagePrediction!J173,J52)</f>
        <v>1.35536451</v>
      </c>
      <c r="Y52">
        <f>IF(K120/K52&gt;$O$27,wtagePrediction!K173,K52)</f>
        <v>1.9142081799999999</v>
      </c>
      <c r="Z52">
        <f>IF(L120/L52&gt;$O$27,wtagePrediction!L173,L52)</f>
        <v>1.4502281699999999</v>
      </c>
      <c r="AA52">
        <f>IF(M120/M52&gt;$O$27,wtagePrediction!M173,M52)</f>
        <v>1.6169386699999999</v>
      </c>
      <c r="AB52">
        <f>IF(N120/N52&gt;$O$27,wtagePrediction!N173,N52)</f>
        <v>2.6267389400000001</v>
      </c>
    </row>
    <row r="53" spans="1:55" x14ac:dyDescent="0.2">
      <c r="A53" s="11">
        <f t="shared" si="0"/>
        <v>2016</v>
      </c>
      <c r="B53">
        <v>0.40746131899999999</v>
      </c>
      <c r="C53">
        <v>0.53097147499999997</v>
      </c>
      <c r="D53">
        <v>0.55728011200000005</v>
      </c>
      <c r="E53">
        <v>0.64774003700000005</v>
      </c>
      <c r="F53">
        <v>0.73183894900000002</v>
      </c>
      <c r="G53">
        <v>0.80106785599999997</v>
      </c>
      <c r="H53">
        <v>0.94333302799999996</v>
      </c>
      <c r="I53">
        <v>1.044152878</v>
      </c>
      <c r="J53">
        <v>1.2063350399999999</v>
      </c>
      <c r="K53">
        <v>0.67217411999999999</v>
      </c>
      <c r="L53">
        <v>1.0748998830000001</v>
      </c>
      <c r="M53">
        <v>1.821858915</v>
      </c>
      <c r="N53">
        <v>1.56699933</v>
      </c>
      <c r="O53" t="s">
        <v>51</v>
      </c>
      <c r="P53">
        <f>IF(B121/B53&gt;$O$27,wtagePrediction!B174,B53)</f>
        <v>0.40746131899999999</v>
      </c>
      <c r="Q53">
        <f>IF(C121/C53&gt;$O$27,wtagePrediction!C174,C53)</f>
        <v>0.53097147499999997</v>
      </c>
      <c r="R53">
        <f>IF(D121/D53&gt;$O$27,wtagePrediction!D174,D53)</f>
        <v>0.55728011200000005</v>
      </c>
      <c r="S53">
        <f>IF(E121/E53&gt;$O$27,wtagePrediction!E174,E53)</f>
        <v>0.64774003700000005</v>
      </c>
      <c r="T53">
        <f>IF(F121/F53&gt;$O$27,wtagePrediction!F174,F53)</f>
        <v>0.73183894900000002</v>
      </c>
      <c r="U53">
        <f>IF(G121/G53&gt;$O$27,wtagePrediction!G174,G53)</f>
        <v>0.80106785599999997</v>
      </c>
      <c r="V53">
        <f>IF(H121/H53&gt;$O$27,wtagePrediction!H174,H53)</f>
        <v>0.94333302799999996</v>
      </c>
      <c r="W53">
        <f>IF(I121/I53&gt;$O$27,wtagePrediction!I174,I53)</f>
        <v>1.044152878</v>
      </c>
      <c r="X53">
        <f>IF(J121/J53&gt;$O$27,wtagePrediction!J174,J53)</f>
        <v>1.2063350399999999</v>
      </c>
      <c r="Y53">
        <f>IF(K121/K53&gt;$O$27,wtagePrediction!K174,K53)</f>
        <v>1.5918600000000001</v>
      </c>
      <c r="Z53">
        <f>IF(L121/L53&gt;$O$27,wtagePrediction!L174,L53)</f>
        <v>1.7286600000000001</v>
      </c>
      <c r="AA53">
        <f>IF(M121/M53&gt;$O$27,wtagePrediction!M174,M53)</f>
        <v>1.816028</v>
      </c>
      <c r="AB53">
        <f>IF(N121/N53&gt;$O$27,wtagePrediction!N174,N53)</f>
        <v>1.907848</v>
      </c>
    </row>
    <row r="54" spans="1:55" x14ac:dyDescent="0.2">
      <c r="A54" s="11">
        <f t="shared" si="0"/>
        <v>2017</v>
      </c>
      <c r="B54">
        <v>0.40397703499999998</v>
      </c>
      <c r="C54">
        <v>0.49775393800000001</v>
      </c>
      <c r="D54">
        <v>0.65100272199999998</v>
      </c>
      <c r="E54">
        <v>0.69424863199999998</v>
      </c>
      <c r="F54">
        <v>0.75042602700000005</v>
      </c>
      <c r="G54">
        <v>0.82689628599999998</v>
      </c>
      <c r="H54">
        <v>0.893323851</v>
      </c>
      <c r="I54">
        <v>0.91145142700000004</v>
      </c>
      <c r="J54">
        <v>1.0183902929999999</v>
      </c>
      <c r="K54">
        <v>1.084500526</v>
      </c>
      <c r="L54">
        <v>0.37662805799999999</v>
      </c>
      <c r="M54">
        <v>0.67774842899999999</v>
      </c>
      <c r="N54">
        <v>0.75100323999999996</v>
      </c>
      <c r="O54" t="s">
        <v>51</v>
      </c>
      <c r="P54">
        <f>IF(B122/B54&gt;$O$27,wtagePrediction!B175,B54)</f>
        <v>0.40397703499999998</v>
      </c>
      <c r="Q54">
        <f>IF(C122/C54&gt;$O$27,wtagePrediction!C175,C54)</f>
        <v>0.49775393800000001</v>
      </c>
      <c r="R54">
        <f>IF(D122/D54&gt;$O$27,wtagePrediction!D175,D54)</f>
        <v>0.65100272199999998</v>
      </c>
      <c r="S54">
        <f>IF(E122/E54&gt;$O$27,wtagePrediction!E175,E54)</f>
        <v>0.69424863199999998</v>
      </c>
      <c r="T54">
        <f>IF(F122/F54&gt;$O$27,wtagePrediction!F175,F54)</f>
        <v>0.75042602700000005</v>
      </c>
      <c r="U54">
        <f>IF(G122/G54&gt;$O$27,wtagePrediction!G175,G54)</f>
        <v>0.82689628599999998</v>
      </c>
      <c r="V54">
        <f>IF(H122/H54&gt;$O$27,wtagePrediction!H175,H54)</f>
        <v>0.893323851</v>
      </c>
      <c r="W54">
        <f>IF(I122/I54&gt;$O$27,wtagePrediction!I175,I54)</f>
        <v>0.91145142700000004</v>
      </c>
      <c r="X54">
        <f>IF(J122/J54&gt;$O$27,wtagePrediction!J175,J54)</f>
        <v>1.0183902929999999</v>
      </c>
      <c r="Y54">
        <f>IF(K122/K54&gt;$O$27,wtagePrediction!K175,K54)</f>
        <v>1.084500526</v>
      </c>
      <c r="Z54">
        <f>IF(L122/L54&gt;$O$27,wtagePrediction!L175,L54)</f>
        <v>1.6667559999999999</v>
      </c>
      <c r="AA54">
        <f>IF(M122/M54&gt;$O$27,wtagePrediction!M175,M54)</f>
        <v>1.79674</v>
      </c>
      <c r="AB54">
        <f>IF(N122/N54&gt;$O$27,wtagePrediction!N175,N54)</f>
        <v>1.877602</v>
      </c>
    </row>
    <row r="55" spans="1:55" x14ac:dyDescent="0.2">
      <c r="A55" s="11">
        <f t="shared" si="0"/>
        <v>2018</v>
      </c>
      <c r="B55">
        <v>0.37998574200000002</v>
      </c>
      <c r="C55">
        <v>0.465682824</v>
      </c>
      <c r="D55">
        <v>0.57263263600000003</v>
      </c>
      <c r="E55">
        <v>0.73413496199999995</v>
      </c>
      <c r="F55">
        <v>0.80960257899999999</v>
      </c>
      <c r="G55">
        <v>0.85461913199999995</v>
      </c>
      <c r="H55">
        <v>0.90422024599999995</v>
      </c>
      <c r="I55">
        <v>1.0452852450000001</v>
      </c>
      <c r="J55">
        <v>0.98276644199999996</v>
      </c>
      <c r="K55">
        <v>1.1997840120000001</v>
      </c>
      <c r="L55">
        <v>0.51720968</v>
      </c>
      <c r="M55">
        <v>0.37522085700000002</v>
      </c>
      <c r="N55">
        <v>1.2350429000000001</v>
      </c>
      <c r="O55" t="s">
        <v>51</v>
      </c>
      <c r="P55">
        <f>IF(B123/B55&gt;$O$27,wtagePrediction!B176,B55)</f>
        <v>0.37998574200000002</v>
      </c>
      <c r="Q55">
        <f>IF(C123/C55&gt;$O$27,wtagePrediction!C176,C55)</f>
        <v>0.465682824</v>
      </c>
      <c r="R55">
        <f>IF(D123/D55&gt;$O$27,wtagePrediction!D176,D55)</f>
        <v>0.57263263600000003</v>
      </c>
      <c r="S55">
        <f>IF(E123/E55&gt;$O$27,wtagePrediction!E176,E55)</f>
        <v>0.73413496199999995</v>
      </c>
      <c r="T55">
        <f>IF(F123/F55&gt;$O$27,wtagePrediction!F176,F55)</f>
        <v>0.80960257899999999</v>
      </c>
      <c r="U55">
        <f>IF(G123/G55&gt;$O$27,wtagePrediction!G176,G55)</f>
        <v>0.85461913199999995</v>
      </c>
      <c r="V55">
        <f>IF(H123/H55&gt;$O$27,wtagePrediction!H176,H55)</f>
        <v>0.90422024599999995</v>
      </c>
      <c r="W55">
        <f>IF(I123/I55&gt;$O$27,wtagePrediction!I176,I55)</f>
        <v>1.0452852450000001</v>
      </c>
      <c r="X55">
        <f>IF(J123/J55&gt;$O$27,wtagePrediction!J176,J55)</f>
        <v>0.98276644199999996</v>
      </c>
      <c r="Y55">
        <f>IF(K123/K55&gt;$O$27,wtagePrediction!K176,K55)</f>
        <v>1.387769</v>
      </c>
      <c r="Z55">
        <f>IF(L123/L55&gt;$O$27,wtagePrediction!L176,L55)</f>
        <v>1.5312410000000001</v>
      </c>
      <c r="AA55">
        <f>IF(M123/M55&gt;$O$27,wtagePrediction!M176,M55)</f>
        <v>1.720823</v>
      </c>
      <c r="AB55">
        <f>IF(N123/N55&gt;$O$27,wtagePrediction!N176,N55)</f>
        <v>1.8456399999999999</v>
      </c>
    </row>
    <row r="56" spans="1:55" x14ac:dyDescent="0.2">
      <c r="B56" t="s">
        <v>97</v>
      </c>
    </row>
    <row r="57" spans="1:55" x14ac:dyDescent="0.2">
      <c r="A57" s="11">
        <v>1982</v>
      </c>
      <c r="B57">
        <v>0.166587607</v>
      </c>
      <c r="C57">
        <v>0.34923397</v>
      </c>
      <c r="D57">
        <v>0.42870269999999999</v>
      </c>
      <c r="E57">
        <v>0.66635591900000002</v>
      </c>
      <c r="F57">
        <v>1.0232397929999999</v>
      </c>
      <c r="G57">
        <v>1.1244510560000001</v>
      </c>
      <c r="H57">
        <v>1.2024591099999999</v>
      </c>
      <c r="I57">
        <v>1.378245484</v>
      </c>
      <c r="J57">
        <v>1.5882505650000001</v>
      </c>
      <c r="K57">
        <v>1.6256944149999999</v>
      </c>
      <c r="L57">
        <v>1.8809594569999999</v>
      </c>
      <c r="M57">
        <v>1.8016841139999999</v>
      </c>
      <c r="N57">
        <v>2.6676210679999999</v>
      </c>
      <c r="AC57">
        <f t="shared" ref="AC57:AC94" si="1">A57</f>
        <v>1982</v>
      </c>
      <c r="AD57" s="6">
        <f>main_ddc!B250</f>
        <v>3.1871223999999997E-2</v>
      </c>
      <c r="AE57" s="6">
        <f>main_ddc!C250</f>
        <v>7.5186374E-2</v>
      </c>
      <c r="AF57" s="6">
        <f>main_ddc!D250</f>
        <v>0.166587607</v>
      </c>
      <c r="AG57" s="6">
        <f>main_ddc!E250</f>
        <v>0.34923397</v>
      </c>
      <c r="AH57" s="6">
        <f>main_ddc!F250</f>
        <v>0.42870269999999999</v>
      </c>
      <c r="AI57" s="6">
        <f>main_ddc!G250</f>
        <v>0.66635591900000002</v>
      </c>
      <c r="AJ57" s="6">
        <f>main_ddc!H250</f>
        <v>1.0232397929999999</v>
      </c>
      <c r="AK57" s="6">
        <f>main_ddc!I250</f>
        <v>1.1244510560000001</v>
      </c>
      <c r="AL57" s="6">
        <f>main_ddc!J250</f>
        <v>1.2024591099999999</v>
      </c>
      <c r="AM57" s="6">
        <f>main_ddc!K250</f>
        <v>1.378245484</v>
      </c>
      <c r="AN57" s="6">
        <f>main_ddc!L250</f>
        <v>1.5882505650000001</v>
      </c>
      <c r="AO57" s="6">
        <f>main_ddc!M250</f>
        <v>1.6256944149999999</v>
      </c>
      <c r="AP57" s="6">
        <f>main_ddc!N250</f>
        <v>1.8809594569999999</v>
      </c>
      <c r="AQ57" s="6">
        <f>main_ddc!O250</f>
        <v>1.8016841139999999</v>
      </c>
      <c r="AR57" s="6">
        <f>main_ddc!P250</f>
        <v>2.6676210679999999</v>
      </c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</row>
    <row r="58" spans="1:55" x14ac:dyDescent="0.2">
      <c r="A58" s="11">
        <f>A57+1</f>
        <v>1983</v>
      </c>
      <c r="B58">
        <v>0.239721404</v>
      </c>
      <c r="C58">
        <v>0.36015736999999998</v>
      </c>
      <c r="D58">
        <v>0.49305377099999997</v>
      </c>
      <c r="E58">
        <v>0.57769222600000003</v>
      </c>
      <c r="F58">
        <v>0.72739900999999996</v>
      </c>
      <c r="G58">
        <v>1.074181367</v>
      </c>
      <c r="H58">
        <v>1.125758789</v>
      </c>
      <c r="I58">
        <v>1.0202841309999999</v>
      </c>
      <c r="J58">
        <v>1.1209487629999999</v>
      </c>
      <c r="K58">
        <v>1.1300932930000001</v>
      </c>
      <c r="L58">
        <v>1.5578007229999999</v>
      </c>
      <c r="M58">
        <v>1.114661624</v>
      </c>
      <c r="N58">
        <v>1.936216556</v>
      </c>
      <c r="AC58">
        <f t="shared" si="1"/>
        <v>1983</v>
      </c>
      <c r="AD58" s="6">
        <f>main_ddc!B251</f>
        <v>1.7393809E-2</v>
      </c>
      <c r="AE58" s="6">
        <f>main_ddc!C251</f>
        <v>0.141313627</v>
      </c>
      <c r="AF58" s="6">
        <f>main_ddc!D251</f>
        <v>0.239721404</v>
      </c>
      <c r="AG58" s="6">
        <f>main_ddc!E251</f>
        <v>0.36015736999999998</v>
      </c>
      <c r="AH58" s="6">
        <f>main_ddc!F251</f>
        <v>0.49305377099999997</v>
      </c>
      <c r="AI58" s="6">
        <f>main_ddc!G251</f>
        <v>0.57769222600000003</v>
      </c>
      <c r="AJ58" s="6">
        <f>main_ddc!H251</f>
        <v>0.72739900999999996</v>
      </c>
      <c r="AK58" s="6">
        <f>main_ddc!I251</f>
        <v>1.074181367</v>
      </c>
      <c r="AL58" s="6">
        <f>main_ddc!J251</f>
        <v>1.125758789</v>
      </c>
      <c r="AM58" s="6">
        <f>main_ddc!K251</f>
        <v>1.0202841309999999</v>
      </c>
      <c r="AN58" s="6">
        <f>main_ddc!L251</f>
        <v>1.1209487629999999</v>
      </c>
      <c r="AO58" s="6">
        <f>main_ddc!M251</f>
        <v>1.1300932930000001</v>
      </c>
      <c r="AP58" s="6">
        <f>main_ddc!N251</f>
        <v>1.5578007229999999</v>
      </c>
      <c r="AQ58" s="6">
        <f>main_ddc!O251</f>
        <v>1.114661624</v>
      </c>
      <c r="AR58" s="6">
        <f>main_ddc!P251</f>
        <v>1.936216556</v>
      </c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</row>
    <row r="59" spans="1:55" x14ac:dyDescent="0.2">
      <c r="A59" s="11">
        <f t="shared" ref="A59:A94" si="2">A58+1</f>
        <v>1984</v>
      </c>
      <c r="B59">
        <v>0.26355360999999999</v>
      </c>
      <c r="C59">
        <v>0.35903175500000001</v>
      </c>
      <c r="D59">
        <v>0.48275256100000002</v>
      </c>
      <c r="E59">
        <v>0.61694215399999996</v>
      </c>
      <c r="F59">
        <v>0.75749394599999997</v>
      </c>
      <c r="G59">
        <v>1.0179037520000001</v>
      </c>
      <c r="H59">
        <v>1.220207676</v>
      </c>
      <c r="I59">
        <v>1.406610382</v>
      </c>
      <c r="J59">
        <v>1.5275826969999999</v>
      </c>
      <c r="K59">
        <v>1.688724696</v>
      </c>
      <c r="L59">
        <v>1.345476653</v>
      </c>
      <c r="M59">
        <v>1.4676988310000001</v>
      </c>
      <c r="N59">
        <v>2.0786438180000002</v>
      </c>
      <c r="AC59">
        <f t="shared" si="1"/>
        <v>1984</v>
      </c>
      <c r="AD59" s="6">
        <f>main_ddc!B252</f>
        <v>1.4057076E-2</v>
      </c>
      <c r="AE59" s="6">
        <f>main_ddc!C252</f>
        <v>7.2449457999999994E-2</v>
      </c>
      <c r="AF59" s="6">
        <f>main_ddc!D252</f>
        <v>0.26355360999999999</v>
      </c>
      <c r="AG59" s="6">
        <f>main_ddc!E252</f>
        <v>0.35903175500000001</v>
      </c>
      <c r="AH59" s="6">
        <f>main_ddc!F252</f>
        <v>0.48275256100000002</v>
      </c>
      <c r="AI59" s="6">
        <f>main_ddc!G252</f>
        <v>0.61694215399999996</v>
      </c>
      <c r="AJ59" s="6">
        <f>main_ddc!H252</f>
        <v>0.75749394599999997</v>
      </c>
      <c r="AK59" s="6">
        <f>main_ddc!I252</f>
        <v>1.0179037520000001</v>
      </c>
      <c r="AL59" s="6">
        <f>main_ddc!J252</f>
        <v>1.220207676</v>
      </c>
      <c r="AM59" s="6">
        <f>main_ddc!K252</f>
        <v>1.406610382</v>
      </c>
      <c r="AN59" s="6">
        <f>main_ddc!L252</f>
        <v>1.5275826969999999</v>
      </c>
      <c r="AO59" s="6">
        <f>main_ddc!M252</f>
        <v>1.688724696</v>
      </c>
      <c r="AP59" s="6">
        <f>main_ddc!N252</f>
        <v>1.345476653</v>
      </c>
      <c r="AQ59" s="6">
        <f>main_ddc!O252</f>
        <v>1.4676988310000001</v>
      </c>
      <c r="AR59" s="6">
        <f>main_ddc!P252</f>
        <v>2.0786438180000002</v>
      </c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</row>
    <row r="60" spans="1:55" x14ac:dyDescent="0.2">
      <c r="A60" s="11">
        <f t="shared" si="2"/>
        <v>1985</v>
      </c>
      <c r="B60">
        <v>0.26448149700000001</v>
      </c>
      <c r="C60">
        <v>0.41023156799999999</v>
      </c>
      <c r="D60">
        <v>0.51415543600000002</v>
      </c>
      <c r="E60">
        <v>0.64864282900000003</v>
      </c>
      <c r="F60">
        <v>0.78391951900000001</v>
      </c>
      <c r="G60">
        <v>0.92629028800000002</v>
      </c>
      <c r="H60">
        <v>1.428378741</v>
      </c>
      <c r="I60">
        <v>1.1324103240000001</v>
      </c>
      <c r="J60">
        <v>1.297617453</v>
      </c>
      <c r="K60">
        <v>1.7270401609999999</v>
      </c>
      <c r="L60">
        <v>1.6286851440000001</v>
      </c>
      <c r="M60">
        <v>1.613653</v>
      </c>
      <c r="N60">
        <v>2.5696856060000002</v>
      </c>
      <c r="AC60">
        <f t="shared" si="1"/>
        <v>1985</v>
      </c>
      <c r="AD60" s="6">
        <f>main_ddc!B253</f>
        <v>1.3549291E-2</v>
      </c>
      <c r="AE60" s="6">
        <f>main_ddc!C253</f>
        <v>0.104355437</v>
      </c>
      <c r="AF60" s="6">
        <f>main_ddc!D253</f>
        <v>0.26448149700000001</v>
      </c>
      <c r="AG60" s="6">
        <f>main_ddc!E253</f>
        <v>0.41023156799999999</v>
      </c>
      <c r="AH60" s="6">
        <f>main_ddc!F253</f>
        <v>0.51415543600000002</v>
      </c>
      <c r="AI60" s="6">
        <f>main_ddc!G253</f>
        <v>0.64864282900000003</v>
      </c>
      <c r="AJ60" s="6">
        <f>main_ddc!H253</f>
        <v>0.78391951900000001</v>
      </c>
      <c r="AK60" s="6">
        <f>main_ddc!I253</f>
        <v>0.92629028800000002</v>
      </c>
      <c r="AL60" s="6">
        <f>main_ddc!J253</f>
        <v>1.428378741</v>
      </c>
      <c r="AM60" s="6">
        <f>main_ddc!K253</f>
        <v>1.1324103240000001</v>
      </c>
      <c r="AN60" s="6">
        <f>main_ddc!L253</f>
        <v>1.297617453</v>
      </c>
      <c r="AO60" s="6">
        <f>main_ddc!M253</f>
        <v>1.7270401609999999</v>
      </c>
      <c r="AP60" s="6">
        <f>main_ddc!N253</f>
        <v>1.6286851440000001</v>
      </c>
      <c r="AQ60" s="6">
        <f>main_ddc!O253</f>
        <v>1.613653</v>
      </c>
      <c r="AR60" s="6">
        <f>main_ddc!P253</f>
        <v>2.5696856060000002</v>
      </c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</row>
    <row r="61" spans="1:55" x14ac:dyDescent="0.2">
      <c r="A61" s="11">
        <f t="shared" si="2"/>
        <v>1986</v>
      </c>
      <c r="B61">
        <v>0.18315827800000001</v>
      </c>
      <c r="C61">
        <v>0.35644832700000001</v>
      </c>
      <c r="D61">
        <v>0.461883773</v>
      </c>
      <c r="E61">
        <v>0.63826713999999996</v>
      </c>
      <c r="F61">
        <v>0.71793926399999997</v>
      </c>
      <c r="G61">
        <v>0.85061933599999995</v>
      </c>
      <c r="H61">
        <v>1.0120583830000001</v>
      </c>
      <c r="I61">
        <v>1.2912231940000001</v>
      </c>
      <c r="J61">
        <v>1.3223799810000001</v>
      </c>
      <c r="K61">
        <v>1.1485664499999999</v>
      </c>
      <c r="L61">
        <v>2.2949785739999999</v>
      </c>
      <c r="M61">
        <v>2.1651018020000001</v>
      </c>
      <c r="N61">
        <v>2.4223317629999999</v>
      </c>
      <c r="AC61">
        <f t="shared" si="1"/>
        <v>1986</v>
      </c>
      <c r="AD61" s="6">
        <f>main_ddc!B254</f>
        <v>1.1730163E-2</v>
      </c>
      <c r="AE61" s="6">
        <f>main_ddc!C254</f>
        <v>0.101955014</v>
      </c>
      <c r="AF61" s="6">
        <f>main_ddc!D254</f>
        <v>0.18315827800000001</v>
      </c>
      <c r="AG61" s="6">
        <f>main_ddc!E254</f>
        <v>0.35644832700000001</v>
      </c>
      <c r="AH61" s="6">
        <f>main_ddc!F254</f>
        <v>0.461883773</v>
      </c>
      <c r="AI61" s="6">
        <f>main_ddc!G254</f>
        <v>0.63826713999999996</v>
      </c>
      <c r="AJ61" s="6">
        <f>main_ddc!H254</f>
        <v>0.71793926399999997</v>
      </c>
      <c r="AK61" s="6">
        <f>main_ddc!I254</f>
        <v>0.85061933599999995</v>
      </c>
      <c r="AL61" s="6">
        <f>main_ddc!J254</f>
        <v>1.0120583830000001</v>
      </c>
      <c r="AM61" s="6">
        <f>main_ddc!K254</f>
        <v>1.2912231940000001</v>
      </c>
      <c r="AN61" s="6">
        <f>main_ddc!L254</f>
        <v>1.3223799810000001</v>
      </c>
      <c r="AO61" s="6">
        <f>main_ddc!M254</f>
        <v>1.1485664499999999</v>
      </c>
      <c r="AP61" s="6">
        <f>main_ddc!N254</f>
        <v>2.2949785739999999</v>
      </c>
      <c r="AQ61" s="6">
        <f>main_ddc!O254</f>
        <v>2.1651018020000001</v>
      </c>
      <c r="AR61" s="6">
        <f>main_ddc!P254</f>
        <v>2.4223317629999999</v>
      </c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</row>
    <row r="62" spans="1:55" x14ac:dyDescent="0.2">
      <c r="A62" s="11">
        <f t="shared" si="2"/>
        <v>1987</v>
      </c>
      <c r="B62">
        <v>0.26237806499999999</v>
      </c>
      <c r="C62">
        <v>0.35354503300000001</v>
      </c>
      <c r="D62">
        <v>0.43188498400000003</v>
      </c>
      <c r="E62">
        <v>0.52504425700000001</v>
      </c>
      <c r="F62">
        <v>0.70514499799999997</v>
      </c>
      <c r="G62">
        <v>0.79547769300000004</v>
      </c>
      <c r="H62">
        <v>0.89593169500000003</v>
      </c>
      <c r="I62">
        <v>1.0049156990000001</v>
      </c>
      <c r="J62">
        <v>1.1979873350000001</v>
      </c>
      <c r="K62">
        <v>1.3999256659999999</v>
      </c>
      <c r="L62">
        <v>1.740252167</v>
      </c>
      <c r="M62">
        <v>2.020298146</v>
      </c>
      <c r="N62">
        <v>2.27497792</v>
      </c>
      <c r="AC62">
        <f t="shared" si="1"/>
        <v>1987</v>
      </c>
      <c r="AD62" s="6">
        <f>main_ddc!B255</f>
        <v>1.7441664999999999E-2</v>
      </c>
      <c r="AE62" s="6">
        <f>main_ddc!C255</f>
        <v>0.109681581</v>
      </c>
      <c r="AF62" s="6">
        <f>main_ddc!D255</f>
        <v>0.26237806499999999</v>
      </c>
      <c r="AG62" s="6">
        <f>main_ddc!E255</f>
        <v>0.35354503300000001</v>
      </c>
      <c r="AH62" s="6">
        <f>main_ddc!F255</f>
        <v>0.43188498400000003</v>
      </c>
      <c r="AI62" s="6">
        <f>main_ddc!G255</f>
        <v>0.52504425700000001</v>
      </c>
      <c r="AJ62" s="6">
        <f>main_ddc!H255</f>
        <v>0.70514499799999997</v>
      </c>
      <c r="AK62" s="6">
        <f>main_ddc!I255</f>
        <v>0.79547769300000004</v>
      </c>
      <c r="AL62" s="6">
        <f>main_ddc!J255</f>
        <v>0.89593169500000003</v>
      </c>
      <c r="AM62" s="6">
        <f>main_ddc!K255</f>
        <v>1.0049156990000001</v>
      </c>
      <c r="AN62" s="6">
        <f>main_ddc!L255</f>
        <v>1.1979873350000001</v>
      </c>
      <c r="AO62" s="6">
        <f>main_ddc!M255</f>
        <v>1.3999256659999999</v>
      </c>
      <c r="AP62" s="6">
        <f>main_ddc!N255</f>
        <v>1.740252167</v>
      </c>
      <c r="AQ62" s="6">
        <f>main_ddc!O255</f>
        <v>2.020298146</v>
      </c>
      <c r="AR62" s="6">
        <f>main_ddc!P255</f>
        <v>2.27497792</v>
      </c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</row>
    <row r="63" spans="1:55" x14ac:dyDescent="0.2">
      <c r="A63" s="11">
        <f t="shared" si="2"/>
        <v>1988</v>
      </c>
      <c r="B63">
        <v>0.29606227499999999</v>
      </c>
      <c r="C63">
        <v>0.35541288399999998</v>
      </c>
      <c r="D63">
        <v>0.45730195699999998</v>
      </c>
      <c r="E63">
        <v>0.520529774</v>
      </c>
      <c r="F63">
        <v>0.60078660100000003</v>
      </c>
      <c r="G63">
        <v>0.75443753999999996</v>
      </c>
      <c r="H63">
        <v>0.85129529800000003</v>
      </c>
      <c r="I63">
        <v>1.001504087</v>
      </c>
      <c r="J63">
        <v>1.2032022170000001</v>
      </c>
      <c r="K63">
        <v>1.2163605500000001</v>
      </c>
      <c r="L63">
        <v>1.7121881990000001</v>
      </c>
      <c r="M63">
        <v>0.95198619100000004</v>
      </c>
      <c r="N63">
        <v>1.801976816</v>
      </c>
      <c r="AC63">
        <f t="shared" si="1"/>
        <v>1988</v>
      </c>
      <c r="AD63" s="6">
        <f>main_ddc!B256</f>
        <v>1.8388785000000001E-2</v>
      </c>
      <c r="AE63" s="6">
        <f>main_ddc!C256</f>
        <v>0.108357895</v>
      </c>
      <c r="AF63" s="6">
        <f>main_ddc!D256</f>
        <v>0.29606227499999999</v>
      </c>
      <c r="AG63" s="6">
        <f>main_ddc!E256</f>
        <v>0.35541288399999998</v>
      </c>
      <c r="AH63" s="6">
        <f>main_ddc!F256</f>
        <v>0.45730195699999998</v>
      </c>
      <c r="AI63" s="6">
        <f>main_ddc!G256</f>
        <v>0.520529774</v>
      </c>
      <c r="AJ63" s="6">
        <f>main_ddc!H256</f>
        <v>0.60078660100000003</v>
      </c>
      <c r="AK63" s="6">
        <f>main_ddc!I256</f>
        <v>0.75443753999999996</v>
      </c>
      <c r="AL63" s="6">
        <f>main_ddc!J256</f>
        <v>0.85129529800000003</v>
      </c>
      <c r="AM63" s="6">
        <f>main_ddc!K256</f>
        <v>1.001504087</v>
      </c>
      <c r="AN63" s="6">
        <f>main_ddc!L256</f>
        <v>1.2032022170000001</v>
      </c>
      <c r="AO63" s="6">
        <f>main_ddc!M256</f>
        <v>1.2163605500000001</v>
      </c>
      <c r="AP63" s="6">
        <f>main_ddc!N256</f>
        <v>1.7121881990000001</v>
      </c>
      <c r="AQ63" s="6">
        <f>main_ddc!O256</f>
        <v>0.95198619100000004</v>
      </c>
      <c r="AR63" s="6">
        <f>main_ddc!P256</f>
        <v>1.801976816</v>
      </c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</row>
    <row r="64" spans="1:55" x14ac:dyDescent="0.2">
      <c r="A64" s="11">
        <f t="shared" si="2"/>
        <v>1989</v>
      </c>
      <c r="B64">
        <v>0.167784923</v>
      </c>
      <c r="C64">
        <v>0.38474921899999998</v>
      </c>
      <c r="D64">
        <v>0.454824642</v>
      </c>
      <c r="E64">
        <v>0.52882167800000002</v>
      </c>
      <c r="F64">
        <v>0.628900707</v>
      </c>
      <c r="G64">
        <v>0.67302418799999997</v>
      </c>
      <c r="H64">
        <v>0.92673046699999995</v>
      </c>
      <c r="I64">
        <v>0.92397893499999995</v>
      </c>
      <c r="J64">
        <v>1.0457629500000001</v>
      </c>
      <c r="K64">
        <v>1.078273408</v>
      </c>
      <c r="L64">
        <v>1.1241320939999999</v>
      </c>
      <c r="M64">
        <v>1.186541772</v>
      </c>
      <c r="N64">
        <v>1.2835628160000001</v>
      </c>
      <c r="AC64">
        <f t="shared" si="1"/>
        <v>1989</v>
      </c>
      <c r="AD64" s="6">
        <f>main_ddc!B257</f>
        <v>1.5641812000000001E-2</v>
      </c>
      <c r="AE64" s="6">
        <f>main_ddc!C257</f>
        <v>9.1536768000000004E-2</v>
      </c>
      <c r="AF64" s="6">
        <f>main_ddc!D257</f>
        <v>0.167784923</v>
      </c>
      <c r="AG64" s="6">
        <f>main_ddc!E257</f>
        <v>0.38474921899999998</v>
      </c>
      <c r="AH64" s="6">
        <f>main_ddc!F257</f>
        <v>0.454824642</v>
      </c>
      <c r="AI64" s="6">
        <f>main_ddc!G257</f>
        <v>0.52882167800000002</v>
      </c>
      <c r="AJ64" s="6">
        <f>main_ddc!H257</f>
        <v>0.628900707</v>
      </c>
      <c r="AK64" s="6">
        <f>main_ddc!I257</f>
        <v>0.67302418799999997</v>
      </c>
      <c r="AL64" s="6">
        <f>main_ddc!J257</f>
        <v>0.92673046699999995</v>
      </c>
      <c r="AM64" s="6">
        <f>main_ddc!K257</f>
        <v>0.92397893499999995</v>
      </c>
      <c r="AN64" s="6">
        <f>main_ddc!L257</f>
        <v>1.0457629500000001</v>
      </c>
      <c r="AO64" s="6">
        <f>main_ddc!M257</f>
        <v>1.078273408</v>
      </c>
      <c r="AP64" s="6">
        <f>main_ddc!N257</f>
        <v>1.1241320939999999</v>
      </c>
      <c r="AQ64" s="6">
        <f>main_ddc!O257</f>
        <v>1.186541772</v>
      </c>
      <c r="AR64" s="6">
        <f>main_ddc!P257</f>
        <v>1.2835628160000001</v>
      </c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</row>
    <row r="65" spans="1:55" x14ac:dyDescent="0.2">
      <c r="A65" s="11">
        <f t="shared" si="2"/>
        <v>1990</v>
      </c>
      <c r="B65">
        <v>0.15341837999999999</v>
      </c>
      <c r="C65">
        <v>0.37792665800000003</v>
      </c>
      <c r="D65">
        <v>0.50455533399999997</v>
      </c>
      <c r="E65">
        <v>0.572293198</v>
      </c>
      <c r="F65">
        <v>0.61219076800000005</v>
      </c>
      <c r="G65">
        <v>0.72265587399999998</v>
      </c>
      <c r="H65">
        <v>0.79441910699999996</v>
      </c>
      <c r="I65">
        <v>1.0492694650000001</v>
      </c>
      <c r="J65">
        <v>1.0792514440000001</v>
      </c>
      <c r="K65">
        <v>1.137158814</v>
      </c>
      <c r="L65">
        <v>1.0807666840000001</v>
      </c>
      <c r="M65">
        <v>1.2870074659999999</v>
      </c>
      <c r="N65">
        <v>1.385933606</v>
      </c>
      <c r="AC65">
        <f t="shared" si="1"/>
        <v>1990</v>
      </c>
      <c r="AD65" s="6">
        <f>main_ddc!B258</f>
        <v>1.2647960999999999E-2</v>
      </c>
      <c r="AE65" s="6">
        <f>main_ddc!C258</f>
        <v>0.102228442</v>
      </c>
      <c r="AF65" s="6">
        <f>main_ddc!D258</f>
        <v>0.15341837999999999</v>
      </c>
      <c r="AG65" s="6">
        <f>main_ddc!E258</f>
        <v>0.37792665800000003</v>
      </c>
      <c r="AH65" s="6">
        <f>main_ddc!F258</f>
        <v>0.50455533399999997</v>
      </c>
      <c r="AI65" s="6">
        <f>main_ddc!G258</f>
        <v>0.572293198</v>
      </c>
      <c r="AJ65" s="6">
        <f>main_ddc!H258</f>
        <v>0.61219076800000005</v>
      </c>
      <c r="AK65" s="6">
        <f>main_ddc!I258</f>
        <v>0.72265587399999998</v>
      </c>
      <c r="AL65" s="6">
        <f>main_ddc!J258</f>
        <v>0.79441910699999996</v>
      </c>
      <c r="AM65" s="6">
        <f>main_ddc!K258</f>
        <v>1.0492694650000001</v>
      </c>
      <c r="AN65" s="6">
        <f>main_ddc!L258</f>
        <v>1.0792514440000001</v>
      </c>
      <c r="AO65" s="6">
        <f>main_ddc!M258</f>
        <v>1.137158814</v>
      </c>
      <c r="AP65" s="6">
        <f>main_ddc!N258</f>
        <v>1.0807666840000001</v>
      </c>
      <c r="AQ65" s="6">
        <f>main_ddc!O258</f>
        <v>1.2870074659999999</v>
      </c>
      <c r="AR65" s="6">
        <f>main_ddc!P258</f>
        <v>1.385933606</v>
      </c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</row>
    <row r="66" spans="1:55" x14ac:dyDescent="0.2">
      <c r="A66" s="11">
        <f t="shared" si="2"/>
        <v>1991</v>
      </c>
      <c r="B66">
        <v>0.15701651699999999</v>
      </c>
      <c r="C66">
        <v>0.353881787</v>
      </c>
      <c r="D66">
        <v>0.48575519499999997</v>
      </c>
      <c r="E66">
        <v>0.57871130599999998</v>
      </c>
      <c r="F66">
        <v>0.69470567900000002</v>
      </c>
      <c r="G66">
        <v>0.740103132</v>
      </c>
      <c r="H66">
        <v>0.87309790600000003</v>
      </c>
      <c r="I66">
        <v>0.91118884200000005</v>
      </c>
      <c r="J66">
        <v>1.0925086289999999</v>
      </c>
      <c r="K66">
        <v>1.2012279429999999</v>
      </c>
      <c r="L66">
        <v>1.2663826540000001</v>
      </c>
      <c r="M66">
        <v>1.4252342840000001</v>
      </c>
      <c r="N66">
        <v>1.9242116</v>
      </c>
      <c r="AC66">
        <f t="shared" si="1"/>
        <v>1991</v>
      </c>
      <c r="AD66" s="6">
        <f>main_ddc!B259</f>
        <v>1.9444449999999999E-2</v>
      </c>
      <c r="AE66" s="6">
        <f>main_ddc!C259</f>
        <v>0.108252507</v>
      </c>
      <c r="AF66" s="6">
        <f>main_ddc!D259</f>
        <v>0.15701651699999999</v>
      </c>
      <c r="AG66" s="6">
        <f>main_ddc!E259</f>
        <v>0.353881787</v>
      </c>
      <c r="AH66" s="6">
        <f>main_ddc!F259</f>
        <v>0.48575519499999997</v>
      </c>
      <c r="AI66" s="6">
        <f>main_ddc!G259</f>
        <v>0.57871130599999998</v>
      </c>
      <c r="AJ66" s="6">
        <f>main_ddc!H259</f>
        <v>0.69470567900000002</v>
      </c>
      <c r="AK66" s="6">
        <f>main_ddc!I259</f>
        <v>0.740103132</v>
      </c>
      <c r="AL66" s="6">
        <f>main_ddc!J259</f>
        <v>0.87309790600000003</v>
      </c>
      <c r="AM66" s="6">
        <f>main_ddc!K259</f>
        <v>0.91118884200000005</v>
      </c>
      <c r="AN66" s="6">
        <f>main_ddc!L259</f>
        <v>1.0925086289999999</v>
      </c>
      <c r="AO66" s="6">
        <f>main_ddc!M259</f>
        <v>1.2012279429999999</v>
      </c>
      <c r="AP66" s="6">
        <f>main_ddc!N259</f>
        <v>1.2663826540000001</v>
      </c>
      <c r="AQ66" s="6">
        <f>main_ddc!O259</f>
        <v>1.4252342840000001</v>
      </c>
      <c r="AR66" s="6">
        <f>main_ddc!P259</f>
        <v>1.9242116</v>
      </c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</row>
    <row r="67" spans="1:55" x14ac:dyDescent="0.2">
      <c r="A67" s="11">
        <f t="shared" si="2"/>
        <v>1992</v>
      </c>
      <c r="B67">
        <v>0.28517685700000001</v>
      </c>
      <c r="C67">
        <v>0.370758013</v>
      </c>
      <c r="D67">
        <v>0.51231376500000003</v>
      </c>
      <c r="E67">
        <v>0.62523353999999998</v>
      </c>
      <c r="F67">
        <v>0.78035116100000002</v>
      </c>
      <c r="G67">
        <v>0.84088123599999998</v>
      </c>
      <c r="H67">
        <v>0.89968751000000002</v>
      </c>
      <c r="I67">
        <v>0.99040290900000005</v>
      </c>
      <c r="J67">
        <v>1.1065231019999999</v>
      </c>
      <c r="K67">
        <v>1.259961283</v>
      </c>
      <c r="L67">
        <v>1.392621332</v>
      </c>
      <c r="M67">
        <v>1.3499512300000001</v>
      </c>
      <c r="N67">
        <v>1.3910092110000001</v>
      </c>
      <c r="AC67">
        <f t="shared" si="1"/>
        <v>1992</v>
      </c>
      <c r="AD67" s="6">
        <f>main_ddc!B260</f>
        <v>1.4178377000000001E-2</v>
      </c>
      <c r="AE67" s="6">
        <f>main_ddc!C260</f>
        <v>0.11345733</v>
      </c>
      <c r="AF67" s="6">
        <f>main_ddc!D260</f>
        <v>0.28517685700000001</v>
      </c>
      <c r="AG67" s="6">
        <f>main_ddc!E260</f>
        <v>0.370758013</v>
      </c>
      <c r="AH67" s="6">
        <f>main_ddc!F260</f>
        <v>0.51231376500000003</v>
      </c>
      <c r="AI67" s="6">
        <f>main_ddc!G260</f>
        <v>0.62523353999999998</v>
      </c>
      <c r="AJ67" s="6">
        <f>main_ddc!H260</f>
        <v>0.78035116100000002</v>
      </c>
      <c r="AK67" s="6">
        <f>main_ddc!I260</f>
        <v>0.84088123599999998</v>
      </c>
      <c r="AL67" s="6">
        <f>main_ddc!J260</f>
        <v>0.89968751000000002</v>
      </c>
      <c r="AM67" s="6">
        <f>main_ddc!K260</f>
        <v>0.99040290900000005</v>
      </c>
      <c r="AN67" s="6">
        <f>main_ddc!L260</f>
        <v>1.1065231019999999</v>
      </c>
      <c r="AO67" s="6">
        <f>main_ddc!M260</f>
        <v>1.259961283</v>
      </c>
      <c r="AP67" s="6">
        <f>main_ddc!N260</f>
        <v>1.392621332</v>
      </c>
      <c r="AQ67" s="6">
        <f>main_ddc!O260</f>
        <v>1.3499512300000001</v>
      </c>
      <c r="AR67" s="6">
        <f>main_ddc!P260</f>
        <v>1.3910092110000001</v>
      </c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</row>
    <row r="68" spans="1:55" x14ac:dyDescent="0.2">
      <c r="A68" s="11">
        <f t="shared" si="2"/>
        <v>1993</v>
      </c>
      <c r="B68">
        <v>0.31435380000000002</v>
      </c>
      <c r="C68">
        <v>0.45564548399999999</v>
      </c>
      <c r="D68">
        <v>0.50264043400000002</v>
      </c>
      <c r="E68">
        <v>0.55280904200000003</v>
      </c>
      <c r="F68">
        <v>0.66307988900000003</v>
      </c>
      <c r="G68">
        <v>0.79591579400000001</v>
      </c>
      <c r="H68">
        <v>0.97696612299999996</v>
      </c>
      <c r="I68">
        <v>1.028585635</v>
      </c>
      <c r="J68">
        <v>1.1534796890000001</v>
      </c>
      <c r="K68">
        <v>1.2566516860000001</v>
      </c>
      <c r="L68">
        <v>1.392489946</v>
      </c>
      <c r="M68">
        <v>1.5495757889999999</v>
      </c>
      <c r="N68">
        <v>1.6988021630000001</v>
      </c>
      <c r="AC68">
        <f t="shared" si="1"/>
        <v>1993</v>
      </c>
      <c r="AD68" s="6">
        <f>main_ddc!B261</f>
        <v>1.181974E-2</v>
      </c>
      <c r="AE68" s="6">
        <f>main_ddc!C261</f>
        <v>7.2052891999999993E-2</v>
      </c>
      <c r="AF68" s="6">
        <f>main_ddc!D261</f>
        <v>0.31435380000000002</v>
      </c>
      <c r="AG68" s="6">
        <f>main_ddc!E261</f>
        <v>0.45564548399999999</v>
      </c>
      <c r="AH68" s="6">
        <f>main_ddc!F261</f>
        <v>0.50264043400000002</v>
      </c>
      <c r="AI68" s="6">
        <f>main_ddc!G261</f>
        <v>0.55280904200000003</v>
      </c>
      <c r="AJ68" s="6">
        <f>main_ddc!H261</f>
        <v>0.66307988900000003</v>
      </c>
      <c r="AK68" s="6">
        <f>main_ddc!I261</f>
        <v>0.79591579400000001</v>
      </c>
      <c r="AL68" s="6">
        <f>main_ddc!J261</f>
        <v>0.97696612299999996</v>
      </c>
      <c r="AM68" s="6">
        <f>main_ddc!K261</f>
        <v>1.028585635</v>
      </c>
      <c r="AN68" s="6">
        <f>main_ddc!L261</f>
        <v>1.1534796890000001</v>
      </c>
      <c r="AO68" s="6">
        <f>main_ddc!M261</f>
        <v>1.2566516860000001</v>
      </c>
      <c r="AP68" s="6">
        <f>main_ddc!N261</f>
        <v>1.392489946</v>
      </c>
      <c r="AQ68" s="6">
        <f>main_ddc!O261</f>
        <v>1.5495757889999999</v>
      </c>
      <c r="AR68" s="6">
        <f>main_ddc!P261</f>
        <v>1.6988021630000001</v>
      </c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</row>
    <row r="69" spans="1:55" x14ac:dyDescent="0.2">
      <c r="A69" s="11">
        <f t="shared" si="2"/>
        <v>1994</v>
      </c>
      <c r="B69">
        <v>0.22276179500000001</v>
      </c>
      <c r="C69">
        <v>0.47376944700000001</v>
      </c>
      <c r="D69">
        <v>0.57274905700000001</v>
      </c>
      <c r="E69">
        <v>0.63528625500000002</v>
      </c>
      <c r="F69">
        <v>0.716176916</v>
      </c>
      <c r="G69">
        <v>0.97598427799999998</v>
      </c>
      <c r="H69">
        <v>1.171592634</v>
      </c>
      <c r="I69">
        <v>1.128473359</v>
      </c>
      <c r="J69">
        <v>1.2001578470000001</v>
      </c>
      <c r="K69">
        <v>1.3310659389999999</v>
      </c>
      <c r="L69">
        <v>1.4325765669999999</v>
      </c>
      <c r="M69">
        <v>1.5209780900000001</v>
      </c>
      <c r="N69">
        <v>1.6975231159999999</v>
      </c>
      <c r="AC69">
        <f t="shared" si="1"/>
        <v>1994</v>
      </c>
      <c r="AD69" s="6">
        <f>main_ddc!B262</f>
        <v>1.4690312000000001E-2</v>
      </c>
      <c r="AE69" s="6">
        <f>main_ddc!C262</f>
        <v>8.6165247E-2</v>
      </c>
      <c r="AF69" s="6">
        <f>main_ddc!D262</f>
        <v>0.22276179500000001</v>
      </c>
      <c r="AG69" s="6">
        <f>main_ddc!E262</f>
        <v>0.47376944700000001</v>
      </c>
      <c r="AH69" s="6">
        <f>main_ddc!F262</f>
        <v>0.57274905700000001</v>
      </c>
      <c r="AI69" s="6">
        <f>main_ddc!G262</f>
        <v>0.63528625500000002</v>
      </c>
      <c r="AJ69" s="6">
        <f>main_ddc!H262</f>
        <v>0.716176916</v>
      </c>
      <c r="AK69" s="6">
        <f>main_ddc!I262</f>
        <v>0.97598427799999998</v>
      </c>
      <c r="AL69" s="6">
        <f>main_ddc!J262</f>
        <v>1.171592634</v>
      </c>
      <c r="AM69" s="6">
        <f>main_ddc!K262</f>
        <v>1.128473359</v>
      </c>
      <c r="AN69" s="6">
        <f>main_ddc!L262</f>
        <v>1.2001578470000001</v>
      </c>
      <c r="AO69" s="6">
        <f>main_ddc!M262</f>
        <v>1.3310659389999999</v>
      </c>
      <c r="AP69" s="6">
        <f>main_ddc!N262</f>
        <v>1.4325765669999999</v>
      </c>
      <c r="AQ69" s="6">
        <f>main_ddc!O262</f>
        <v>1.5209780900000001</v>
      </c>
      <c r="AR69" s="6">
        <f>main_ddc!P262</f>
        <v>1.6975231159999999</v>
      </c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</row>
    <row r="70" spans="1:55" x14ac:dyDescent="0.2">
      <c r="A70" s="11">
        <f t="shared" si="2"/>
        <v>1995</v>
      </c>
      <c r="B70">
        <v>0.14500834700000001</v>
      </c>
      <c r="C70">
        <v>0.37956722999999998</v>
      </c>
      <c r="D70">
        <v>0.48612762199999998</v>
      </c>
      <c r="E70">
        <v>0.62769905599999998</v>
      </c>
      <c r="F70">
        <v>0.65399786699999995</v>
      </c>
      <c r="G70">
        <v>0.800626532</v>
      </c>
      <c r="H70">
        <v>0.93876887200000003</v>
      </c>
      <c r="I70">
        <v>1.172408495</v>
      </c>
      <c r="J70">
        <v>1.136099142</v>
      </c>
      <c r="K70">
        <v>1.307531228</v>
      </c>
      <c r="L70">
        <v>1.3531964489999999</v>
      </c>
      <c r="M70">
        <v>1.434052026</v>
      </c>
      <c r="N70">
        <v>1.6832849700000001</v>
      </c>
      <c r="AC70">
        <f t="shared" si="1"/>
        <v>1995</v>
      </c>
      <c r="AD70" s="6">
        <f>main_ddc!B263</f>
        <v>1.2636420000000001E-2</v>
      </c>
      <c r="AE70" s="6">
        <f>main_ddc!C263</f>
        <v>8.8343474000000005E-2</v>
      </c>
      <c r="AF70" s="6">
        <f>main_ddc!D263</f>
        <v>0.14500834700000001</v>
      </c>
      <c r="AG70" s="6">
        <f>main_ddc!E263</f>
        <v>0.37956722999999998</v>
      </c>
      <c r="AH70" s="6">
        <f>main_ddc!F263</f>
        <v>0.48612762199999998</v>
      </c>
      <c r="AI70" s="6">
        <f>main_ddc!G263</f>
        <v>0.62769905599999998</v>
      </c>
      <c r="AJ70" s="6">
        <f>main_ddc!H263</f>
        <v>0.65399786699999995</v>
      </c>
      <c r="AK70" s="6">
        <f>main_ddc!I263</f>
        <v>0.800626532</v>
      </c>
      <c r="AL70" s="6">
        <f>main_ddc!J263</f>
        <v>0.93876887200000003</v>
      </c>
      <c r="AM70" s="6">
        <f>main_ddc!K263</f>
        <v>1.172408495</v>
      </c>
      <c r="AN70" s="6">
        <f>main_ddc!L263</f>
        <v>1.136099142</v>
      </c>
      <c r="AO70" s="6">
        <f>main_ddc!M263</f>
        <v>1.307531228</v>
      </c>
      <c r="AP70" s="6">
        <f>main_ddc!N263</f>
        <v>1.3531964489999999</v>
      </c>
      <c r="AQ70" s="6">
        <f>main_ddc!O263</f>
        <v>1.434052026</v>
      </c>
      <c r="AR70" s="6">
        <f>main_ddc!P263</f>
        <v>1.6832849700000001</v>
      </c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</row>
    <row r="71" spans="1:55" x14ac:dyDescent="0.2">
      <c r="A71" s="11">
        <f t="shared" si="2"/>
        <v>1996</v>
      </c>
      <c r="B71">
        <v>0.14213957999999999</v>
      </c>
      <c r="C71">
        <v>0.33994276899999998</v>
      </c>
      <c r="D71">
        <v>0.50610839500000004</v>
      </c>
      <c r="E71">
        <v>0.59719628000000002</v>
      </c>
      <c r="F71">
        <v>0.73334842899999997</v>
      </c>
      <c r="G71">
        <v>0.81491027599999999</v>
      </c>
      <c r="H71">
        <v>0.97211799200000004</v>
      </c>
      <c r="I71">
        <v>1.0587134579999999</v>
      </c>
      <c r="J71">
        <v>1.2987063409999999</v>
      </c>
      <c r="K71">
        <v>1.392877301</v>
      </c>
      <c r="L71">
        <v>1.4374407039999999</v>
      </c>
      <c r="M71">
        <v>1.5483713830000001</v>
      </c>
      <c r="N71">
        <v>1.658696089</v>
      </c>
      <c r="AC71">
        <f t="shared" si="1"/>
        <v>1996</v>
      </c>
      <c r="AD71" s="6">
        <f>main_ddc!B264</f>
        <v>1.675515E-2</v>
      </c>
      <c r="AE71" s="6">
        <f>main_ddc!C264</f>
        <v>8.0521230999999999E-2</v>
      </c>
      <c r="AF71" s="6">
        <f>main_ddc!D264</f>
        <v>0.14213957999999999</v>
      </c>
      <c r="AG71" s="6">
        <f>main_ddc!E264</f>
        <v>0.33994276899999998</v>
      </c>
      <c r="AH71" s="6">
        <f>main_ddc!F264</f>
        <v>0.50610839500000004</v>
      </c>
      <c r="AI71" s="6">
        <f>main_ddc!G264</f>
        <v>0.59719628000000002</v>
      </c>
      <c r="AJ71" s="6">
        <f>main_ddc!H264</f>
        <v>0.73334842899999997</v>
      </c>
      <c r="AK71" s="6">
        <f>main_ddc!I264</f>
        <v>0.81491027599999999</v>
      </c>
      <c r="AL71" s="6">
        <f>main_ddc!J264</f>
        <v>0.97211799200000004</v>
      </c>
      <c r="AM71" s="6">
        <f>main_ddc!K264</f>
        <v>1.0587134579999999</v>
      </c>
      <c r="AN71" s="6">
        <f>main_ddc!L264</f>
        <v>1.2987063409999999</v>
      </c>
      <c r="AO71" s="6">
        <f>main_ddc!M264</f>
        <v>1.392877301</v>
      </c>
      <c r="AP71" s="6">
        <f>main_ddc!N264</f>
        <v>1.4374407039999999</v>
      </c>
      <c r="AQ71" s="6">
        <f>main_ddc!O264</f>
        <v>1.5483713830000001</v>
      </c>
      <c r="AR71" s="6">
        <f>main_ddc!P264</f>
        <v>1.658696089</v>
      </c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</row>
    <row r="72" spans="1:55" x14ac:dyDescent="0.2">
      <c r="A72" s="11">
        <f t="shared" si="2"/>
        <v>1997</v>
      </c>
      <c r="B72">
        <v>0.18090780200000001</v>
      </c>
      <c r="C72">
        <v>0.36328644599999999</v>
      </c>
      <c r="D72">
        <v>0.43873258199999998</v>
      </c>
      <c r="E72">
        <v>0.59093821400000002</v>
      </c>
      <c r="F72">
        <v>0.70713347999999998</v>
      </c>
      <c r="G72">
        <v>0.80563947999999996</v>
      </c>
      <c r="H72">
        <v>0.97436451499999999</v>
      </c>
      <c r="I72">
        <v>1.0231329849999999</v>
      </c>
      <c r="J72">
        <v>1.1627783840000001</v>
      </c>
      <c r="K72">
        <v>1.3113745450000001</v>
      </c>
      <c r="L72">
        <v>1.289256942</v>
      </c>
      <c r="M72">
        <v>1.4735616149999999</v>
      </c>
      <c r="N72">
        <v>1.5975332900000001</v>
      </c>
      <c r="AC72">
        <f t="shared" si="1"/>
        <v>1997</v>
      </c>
      <c r="AD72" s="6">
        <f>main_ddc!B265</f>
        <v>1.6234994999999999E-2</v>
      </c>
      <c r="AE72" s="6">
        <f>main_ddc!C265</f>
        <v>5.3126079E-2</v>
      </c>
      <c r="AF72" s="6">
        <f>main_ddc!D265</f>
        <v>0.18090780200000001</v>
      </c>
      <c r="AG72" s="6">
        <f>main_ddc!E265</f>
        <v>0.36328644599999999</v>
      </c>
      <c r="AH72" s="6">
        <f>main_ddc!F265</f>
        <v>0.43873258199999998</v>
      </c>
      <c r="AI72" s="6">
        <f>main_ddc!G265</f>
        <v>0.59093821400000002</v>
      </c>
      <c r="AJ72" s="6">
        <f>main_ddc!H265</f>
        <v>0.70713347999999998</v>
      </c>
      <c r="AK72" s="6">
        <f>main_ddc!I265</f>
        <v>0.80563947999999996</v>
      </c>
      <c r="AL72" s="6">
        <f>main_ddc!J265</f>
        <v>0.97436451499999999</v>
      </c>
      <c r="AM72" s="6">
        <f>main_ddc!K265</f>
        <v>1.0231329849999999</v>
      </c>
      <c r="AN72" s="6">
        <f>main_ddc!L265</f>
        <v>1.1627783840000001</v>
      </c>
      <c r="AO72" s="6">
        <f>main_ddc!M265</f>
        <v>1.3113745450000001</v>
      </c>
      <c r="AP72" s="6">
        <f>main_ddc!N265</f>
        <v>1.289256942</v>
      </c>
      <c r="AQ72" s="6">
        <f>main_ddc!O265</f>
        <v>1.4735616149999999</v>
      </c>
      <c r="AR72" s="6">
        <f>main_ddc!P265</f>
        <v>1.5975332900000001</v>
      </c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</row>
    <row r="73" spans="1:55" x14ac:dyDescent="0.2">
      <c r="A73" s="11">
        <f t="shared" si="2"/>
        <v>1998</v>
      </c>
      <c r="B73">
        <v>0.17331254400000001</v>
      </c>
      <c r="C73">
        <v>0.33361396999999998</v>
      </c>
      <c r="D73">
        <v>0.474169907</v>
      </c>
      <c r="E73">
        <v>0.52284378799999998</v>
      </c>
      <c r="F73">
        <v>0.69763647699999998</v>
      </c>
      <c r="G73">
        <v>0.83697778599999995</v>
      </c>
      <c r="H73">
        <v>0.92466589700000001</v>
      </c>
      <c r="I73">
        <v>0.99730997899999996</v>
      </c>
      <c r="J73">
        <v>1.081261163</v>
      </c>
      <c r="K73">
        <v>1.3589684420000001</v>
      </c>
      <c r="L73">
        <v>1.3568359219999999</v>
      </c>
      <c r="M73">
        <v>1.7496528280000001</v>
      </c>
      <c r="N73">
        <v>1.804330521</v>
      </c>
      <c r="AC73">
        <f t="shared" si="1"/>
        <v>1998</v>
      </c>
      <c r="AD73" s="6">
        <f>main_ddc!B266</f>
        <v>1.6341089999999999E-2</v>
      </c>
      <c r="AE73" s="6">
        <f>main_ddc!C266</f>
        <v>6.9673230000000003E-2</v>
      </c>
      <c r="AF73" s="6">
        <f>main_ddc!D266</f>
        <v>0.17331254400000001</v>
      </c>
      <c r="AG73" s="6">
        <f>main_ddc!E266</f>
        <v>0.33361396999999998</v>
      </c>
      <c r="AH73" s="6">
        <f>main_ddc!F266</f>
        <v>0.474169907</v>
      </c>
      <c r="AI73" s="6">
        <f>main_ddc!G266</f>
        <v>0.52284378799999998</v>
      </c>
      <c r="AJ73" s="6">
        <f>main_ddc!H266</f>
        <v>0.69763647699999998</v>
      </c>
      <c r="AK73" s="6">
        <f>main_ddc!I266</f>
        <v>0.83697778599999995</v>
      </c>
      <c r="AL73" s="6">
        <f>main_ddc!J266</f>
        <v>0.92466589700000001</v>
      </c>
      <c r="AM73" s="6">
        <f>main_ddc!K266</f>
        <v>0.99730997899999996</v>
      </c>
      <c r="AN73" s="6">
        <f>main_ddc!L266</f>
        <v>1.081261163</v>
      </c>
      <c r="AO73" s="6">
        <f>main_ddc!M266</f>
        <v>1.3589684420000001</v>
      </c>
      <c r="AP73" s="6">
        <f>main_ddc!N266</f>
        <v>1.3568359219999999</v>
      </c>
      <c r="AQ73" s="6">
        <f>main_ddc!O266</f>
        <v>1.7496528280000001</v>
      </c>
      <c r="AR73" s="6">
        <f>main_ddc!P266</f>
        <v>1.804330521</v>
      </c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</row>
    <row r="74" spans="1:55" x14ac:dyDescent="0.2">
      <c r="A74" s="11">
        <f t="shared" si="2"/>
        <v>1999</v>
      </c>
      <c r="B74">
        <v>0.210104861</v>
      </c>
      <c r="C74">
        <v>0.35596174400000002</v>
      </c>
      <c r="D74">
        <v>0.42216261399999999</v>
      </c>
      <c r="E74">
        <v>0.56013384799999999</v>
      </c>
      <c r="F74">
        <v>0.63470303400000005</v>
      </c>
      <c r="G74">
        <v>0.77620786900000005</v>
      </c>
      <c r="H74">
        <v>0.98498337599999997</v>
      </c>
      <c r="I74">
        <v>1.0143998789999999</v>
      </c>
      <c r="J74">
        <v>1.1158928530000001</v>
      </c>
      <c r="K74">
        <v>1.2021979679999999</v>
      </c>
      <c r="L74">
        <v>1.6242471140000001</v>
      </c>
      <c r="M74">
        <v>1.757321124</v>
      </c>
      <c r="N74">
        <v>1.924403445</v>
      </c>
      <c r="AC74">
        <f t="shared" si="1"/>
        <v>1999</v>
      </c>
      <c r="AD74" s="6">
        <f>main_ddc!B267</f>
        <v>1.4215979E-2</v>
      </c>
      <c r="AE74" s="6">
        <f>main_ddc!C267</f>
        <v>7.9683910999999996E-2</v>
      </c>
      <c r="AF74" s="6">
        <f>main_ddc!D267</f>
        <v>0.210104861</v>
      </c>
      <c r="AG74" s="6">
        <f>main_ddc!E267</f>
        <v>0.35596174400000002</v>
      </c>
      <c r="AH74" s="6">
        <f>main_ddc!F267</f>
        <v>0.42216261399999999</v>
      </c>
      <c r="AI74" s="6">
        <f>main_ddc!G267</f>
        <v>0.56013384799999999</v>
      </c>
      <c r="AJ74" s="6">
        <f>main_ddc!H267</f>
        <v>0.63470303400000005</v>
      </c>
      <c r="AK74" s="6">
        <f>main_ddc!I267</f>
        <v>0.77620786900000005</v>
      </c>
      <c r="AL74" s="6">
        <f>main_ddc!J267</f>
        <v>0.98498337599999997</v>
      </c>
      <c r="AM74" s="6">
        <f>main_ddc!K267</f>
        <v>1.0143998789999999</v>
      </c>
      <c r="AN74" s="6">
        <f>main_ddc!L267</f>
        <v>1.1158928530000001</v>
      </c>
      <c r="AO74" s="6">
        <f>main_ddc!M267</f>
        <v>1.2021979679999999</v>
      </c>
      <c r="AP74" s="6">
        <f>main_ddc!N267</f>
        <v>1.6242471140000001</v>
      </c>
      <c r="AQ74" s="6">
        <f>main_ddc!O267</f>
        <v>1.757321124</v>
      </c>
      <c r="AR74" s="6">
        <f>main_ddc!P267</f>
        <v>1.924403445</v>
      </c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</row>
    <row r="75" spans="1:55" x14ac:dyDescent="0.2">
      <c r="A75" s="11">
        <f t="shared" si="2"/>
        <v>2000</v>
      </c>
      <c r="B75">
        <v>0.22772758800000001</v>
      </c>
      <c r="C75">
        <v>0.37581599900000001</v>
      </c>
      <c r="D75">
        <v>0.455799915</v>
      </c>
      <c r="E75">
        <v>0.529620274</v>
      </c>
      <c r="F75">
        <v>0.64950131</v>
      </c>
      <c r="G75">
        <v>0.70926666199999999</v>
      </c>
      <c r="H75">
        <v>0.78163840100000004</v>
      </c>
      <c r="I75">
        <v>0.95588888900000002</v>
      </c>
      <c r="J75">
        <v>1.159851891</v>
      </c>
      <c r="K75">
        <v>1.2118844209999999</v>
      </c>
      <c r="L75">
        <v>1.342467796</v>
      </c>
      <c r="M75">
        <v>1.500344774</v>
      </c>
      <c r="N75">
        <v>1.867669201</v>
      </c>
      <c r="AC75">
        <f t="shared" si="1"/>
        <v>2000</v>
      </c>
      <c r="AD75" s="6">
        <f>main_ddc!B268</f>
        <v>1.046947E-2</v>
      </c>
      <c r="AE75" s="6">
        <f>main_ddc!C268</f>
        <v>6.2744664000000006E-2</v>
      </c>
      <c r="AF75" s="6">
        <f>main_ddc!D268</f>
        <v>0.22772758800000001</v>
      </c>
      <c r="AG75" s="6">
        <f>main_ddc!E268</f>
        <v>0.37581599900000001</v>
      </c>
      <c r="AH75" s="6">
        <f>main_ddc!F268</f>
        <v>0.455799915</v>
      </c>
      <c r="AI75" s="6">
        <f>main_ddc!G268</f>
        <v>0.529620274</v>
      </c>
      <c r="AJ75" s="6">
        <f>main_ddc!H268</f>
        <v>0.64950131</v>
      </c>
      <c r="AK75" s="6">
        <f>main_ddc!I268</f>
        <v>0.70926666199999999</v>
      </c>
      <c r="AL75" s="6">
        <f>main_ddc!J268</f>
        <v>0.78163840100000004</v>
      </c>
      <c r="AM75" s="6">
        <f>main_ddc!K268</f>
        <v>0.95588888900000002</v>
      </c>
      <c r="AN75" s="6">
        <f>main_ddc!L268</f>
        <v>1.159851891</v>
      </c>
      <c r="AO75" s="6">
        <f>main_ddc!M268</f>
        <v>1.2118844209999999</v>
      </c>
      <c r="AP75" s="6">
        <f>main_ddc!N268</f>
        <v>1.342467796</v>
      </c>
      <c r="AQ75" s="6">
        <f>main_ddc!O268</f>
        <v>1.500344774</v>
      </c>
      <c r="AR75" s="6">
        <f>main_ddc!P268</f>
        <v>1.867669201</v>
      </c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</row>
    <row r="76" spans="1:55" x14ac:dyDescent="0.2">
      <c r="A76" s="11">
        <f t="shared" si="2"/>
        <v>2001</v>
      </c>
      <c r="B76">
        <v>0.16943232499999999</v>
      </c>
      <c r="C76">
        <v>0.37373242299999998</v>
      </c>
      <c r="D76">
        <v>0.50546908099999999</v>
      </c>
      <c r="E76">
        <v>0.60139863500000001</v>
      </c>
      <c r="F76">
        <v>0.67371859599999995</v>
      </c>
      <c r="G76">
        <v>0.77088591299999998</v>
      </c>
      <c r="H76">
        <v>0.85694610199999999</v>
      </c>
      <c r="I76">
        <v>0.91080104900000003</v>
      </c>
      <c r="J76">
        <v>1.0992693920000001</v>
      </c>
      <c r="K76">
        <v>1.206626054</v>
      </c>
      <c r="L76">
        <v>1.4121402789999999</v>
      </c>
      <c r="M76">
        <v>1.3963715590000001</v>
      </c>
      <c r="N76">
        <v>1.6879326910000001</v>
      </c>
      <c r="AC76">
        <f t="shared" si="1"/>
        <v>2001</v>
      </c>
      <c r="AD76" s="6">
        <f>main_ddc!B269</f>
        <v>1.6224849E-2</v>
      </c>
      <c r="AE76" s="6">
        <f>main_ddc!C269</f>
        <v>6.8509006999999997E-2</v>
      </c>
      <c r="AF76" s="6">
        <f>main_ddc!D269</f>
        <v>0.16943232499999999</v>
      </c>
      <c r="AG76" s="6">
        <f>main_ddc!E269</f>
        <v>0.37373242299999998</v>
      </c>
      <c r="AH76" s="6">
        <f>main_ddc!F269</f>
        <v>0.50546908099999999</v>
      </c>
      <c r="AI76" s="6">
        <f>main_ddc!G269</f>
        <v>0.60139863500000001</v>
      </c>
      <c r="AJ76" s="6">
        <f>main_ddc!H269</f>
        <v>0.67371859599999995</v>
      </c>
      <c r="AK76" s="6">
        <f>main_ddc!I269</f>
        <v>0.77088591299999998</v>
      </c>
      <c r="AL76" s="6">
        <f>main_ddc!J269</f>
        <v>0.85694610199999999</v>
      </c>
      <c r="AM76" s="6">
        <f>main_ddc!K269</f>
        <v>0.91080104900000003</v>
      </c>
      <c r="AN76" s="6">
        <f>main_ddc!L269</f>
        <v>1.0992693920000001</v>
      </c>
      <c r="AO76" s="6">
        <f>main_ddc!M269</f>
        <v>1.206626054</v>
      </c>
      <c r="AP76" s="6">
        <f>main_ddc!N269</f>
        <v>1.4121402789999999</v>
      </c>
      <c r="AQ76" s="6">
        <f>main_ddc!O269</f>
        <v>1.3963715590000001</v>
      </c>
      <c r="AR76" s="6">
        <f>main_ddc!P269</f>
        <v>1.6879326910000001</v>
      </c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</row>
    <row r="77" spans="1:55" x14ac:dyDescent="0.2">
      <c r="A77" s="11">
        <f t="shared" si="2"/>
        <v>2002</v>
      </c>
      <c r="B77">
        <v>0.25180150899999998</v>
      </c>
      <c r="C77">
        <v>0.38973569299999999</v>
      </c>
      <c r="D77">
        <v>0.53583778100000001</v>
      </c>
      <c r="E77">
        <v>0.64987697899999997</v>
      </c>
      <c r="F77">
        <v>0.677512373</v>
      </c>
      <c r="G77">
        <v>0.80759445500000004</v>
      </c>
      <c r="H77">
        <v>0.890925301</v>
      </c>
      <c r="I77">
        <v>0.92839508800000003</v>
      </c>
      <c r="J77">
        <v>0.93862707700000003</v>
      </c>
      <c r="K77">
        <v>1.0966485690000001</v>
      </c>
      <c r="L77">
        <v>1.1892731889999999</v>
      </c>
      <c r="M77">
        <v>1.3698550460000001</v>
      </c>
      <c r="N77">
        <v>1.8346932629999999</v>
      </c>
      <c r="AC77">
        <f t="shared" si="1"/>
        <v>2002</v>
      </c>
      <c r="AD77" s="6">
        <f>main_ddc!B270</f>
        <v>1.1467951000000001E-2</v>
      </c>
      <c r="AE77" s="6">
        <f>main_ddc!C270</f>
        <v>9.7455911000000006E-2</v>
      </c>
      <c r="AF77" s="6">
        <f>main_ddc!D270</f>
        <v>0.25180150899999998</v>
      </c>
      <c r="AG77" s="6">
        <f>main_ddc!E270</f>
        <v>0.38973569299999999</v>
      </c>
      <c r="AH77" s="6">
        <f>main_ddc!F270</f>
        <v>0.53583778100000001</v>
      </c>
      <c r="AI77" s="6">
        <f>main_ddc!G270</f>
        <v>0.64987697899999997</v>
      </c>
      <c r="AJ77" s="6">
        <f>main_ddc!H270</f>
        <v>0.677512373</v>
      </c>
      <c r="AK77" s="6">
        <f>main_ddc!I270</f>
        <v>0.80759445500000004</v>
      </c>
      <c r="AL77" s="6">
        <f>main_ddc!J270</f>
        <v>0.890925301</v>
      </c>
      <c r="AM77" s="6">
        <f>main_ddc!K270</f>
        <v>0.92839508800000003</v>
      </c>
      <c r="AN77" s="6">
        <f>main_ddc!L270</f>
        <v>0.93862707700000003</v>
      </c>
      <c r="AO77" s="6">
        <f>main_ddc!M270</f>
        <v>1.0966485690000001</v>
      </c>
      <c r="AP77" s="6">
        <f>main_ddc!N270</f>
        <v>1.1892731889999999</v>
      </c>
      <c r="AQ77" s="6">
        <f>main_ddc!O270</f>
        <v>1.3698550460000001</v>
      </c>
      <c r="AR77" s="6">
        <f>main_ddc!P270</f>
        <v>1.8346932629999999</v>
      </c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</row>
    <row r="78" spans="1:55" x14ac:dyDescent="0.2">
      <c r="A78" s="11">
        <f t="shared" si="2"/>
        <v>2003</v>
      </c>
      <c r="B78">
        <v>0.33446985200000001</v>
      </c>
      <c r="C78">
        <v>0.43665853599999999</v>
      </c>
      <c r="D78">
        <v>0.56704299899999999</v>
      </c>
      <c r="E78">
        <v>0.67068677499999996</v>
      </c>
      <c r="F78">
        <v>0.72894476600000002</v>
      </c>
      <c r="G78">
        <v>0.83254119100000001</v>
      </c>
      <c r="H78">
        <v>0.88874520099999998</v>
      </c>
      <c r="I78">
        <v>0.95683282999999997</v>
      </c>
      <c r="J78">
        <v>0.96678382699999998</v>
      </c>
      <c r="K78">
        <v>1.02091255</v>
      </c>
      <c r="L78">
        <v>1.0286746920000001</v>
      </c>
      <c r="M78">
        <v>1.131539753</v>
      </c>
      <c r="N78">
        <v>1.1844007700000001</v>
      </c>
      <c r="AC78">
        <f t="shared" si="1"/>
        <v>2003</v>
      </c>
      <c r="AD78" s="6">
        <f>main_ddc!B271</f>
        <v>2.0553808999999999E-2</v>
      </c>
      <c r="AE78" s="6">
        <f>main_ddc!C271</f>
        <v>0.106301254</v>
      </c>
      <c r="AF78" s="6">
        <f>main_ddc!D271</f>
        <v>0.33446985200000001</v>
      </c>
      <c r="AG78" s="6">
        <f>main_ddc!E271</f>
        <v>0.43665853599999999</v>
      </c>
      <c r="AH78" s="6">
        <f>main_ddc!F271</f>
        <v>0.56704299899999999</v>
      </c>
      <c r="AI78" s="6">
        <f>main_ddc!G271</f>
        <v>0.67068677499999996</v>
      </c>
      <c r="AJ78" s="6">
        <f>main_ddc!H271</f>
        <v>0.72894476600000002</v>
      </c>
      <c r="AK78" s="6">
        <f>main_ddc!I271</f>
        <v>0.83254119100000001</v>
      </c>
      <c r="AL78" s="6">
        <f>main_ddc!J271</f>
        <v>0.88874520099999998</v>
      </c>
      <c r="AM78" s="6">
        <f>main_ddc!K271</f>
        <v>0.95683282999999997</v>
      </c>
      <c r="AN78" s="6">
        <f>main_ddc!L271</f>
        <v>0.96678382699999998</v>
      </c>
      <c r="AO78" s="6">
        <f>main_ddc!M271</f>
        <v>1.02091255</v>
      </c>
      <c r="AP78" s="6">
        <f>main_ddc!N271</f>
        <v>1.0286746920000001</v>
      </c>
      <c r="AQ78" s="6">
        <f>main_ddc!O271</f>
        <v>1.131539753</v>
      </c>
      <c r="AR78" s="6">
        <f>main_ddc!P271</f>
        <v>1.1844007700000001</v>
      </c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</row>
    <row r="79" spans="1:55" x14ac:dyDescent="0.2">
      <c r="A79" s="11">
        <f t="shared" si="2"/>
        <v>2004</v>
      </c>
      <c r="B79">
        <v>0.296793682</v>
      </c>
      <c r="C79">
        <v>0.48085143400000002</v>
      </c>
      <c r="D79">
        <v>0.556113729</v>
      </c>
      <c r="E79">
        <v>0.67985446599999999</v>
      </c>
      <c r="F79">
        <v>0.75633198999999995</v>
      </c>
      <c r="G79">
        <v>0.79066412600000002</v>
      </c>
      <c r="H79">
        <v>0.94166745699999999</v>
      </c>
      <c r="I79">
        <v>0.951345581</v>
      </c>
      <c r="J79">
        <v>1.0379654169999999</v>
      </c>
      <c r="K79">
        <v>1.048269946</v>
      </c>
      <c r="L79">
        <v>1.1232997499999999</v>
      </c>
      <c r="M79">
        <v>1.3427557880000001</v>
      </c>
      <c r="N79">
        <v>1.4376326960000001</v>
      </c>
      <c r="AC79">
        <f t="shared" si="1"/>
        <v>2004</v>
      </c>
      <c r="AD79" s="6">
        <f>main_ddc!B272</f>
        <v>1.9404380999999998E-2</v>
      </c>
      <c r="AE79" s="6">
        <f>main_ddc!C272</f>
        <v>9.9154638000000003E-2</v>
      </c>
      <c r="AF79" s="6">
        <f>main_ddc!D272</f>
        <v>0.296793682</v>
      </c>
      <c r="AG79" s="6">
        <f>main_ddc!E272</f>
        <v>0.48085143400000002</v>
      </c>
      <c r="AH79" s="6">
        <f>main_ddc!F272</f>
        <v>0.556113729</v>
      </c>
      <c r="AI79" s="6">
        <f>main_ddc!G272</f>
        <v>0.67985446599999999</v>
      </c>
      <c r="AJ79" s="6">
        <f>main_ddc!H272</f>
        <v>0.75633198999999995</v>
      </c>
      <c r="AK79" s="6">
        <f>main_ddc!I272</f>
        <v>0.79066412600000002</v>
      </c>
      <c r="AL79" s="6">
        <f>main_ddc!J272</f>
        <v>0.94166745699999999</v>
      </c>
      <c r="AM79" s="6">
        <f>main_ddc!K272</f>
        <v>0.951345581</v>
      </c>
      <c r="AN79" s="6">
        <f>main_ddc!L272</f>
        <v>1.0379654169999999</v>
      </c>
      <c r="AO79" s="6">
        <f>main_ddc!M272</f>
        <v>1.048269946</v>
      </c>
      <c r="AP79" s="6">
        <f>main_ddc!N272</f>
        <v>1.1232997499999999</v>
      </c>
      <c r="AQ79" s="6">
        <f>main_ddc!O272</f>
        <v>1.3427557880000001</v>
      </c>
      <c r="AR79" s="6">
        <f>main_ddc!P272</f>
        <v>1.4376326960000001</v>
      </c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</row>
    <row r="80" spans="1:55" x14ac:dyDescent="0.2">
      <c r="A80" s="11">
        <f t="shared" si="2"/>
        <v>2005</v>
      </c>
      <c r="B80">
        <v>0.21969688000000001</v>
      </c>
      <c r="C80">
        <v>0.40371159499999998</v>
      </c>
      <c r="D80">
        <v>0.52815863299999999</v>
      </c>
      <c r="E80">
        <v>0.60466244400000002</v>
      </c>
      <c r="F80">
        <v>0.70215390499999997</v>
      </c>
      <c r="G80">
        <v>0.80104129800000001</v>
      </c>
      <c r="H80">
        <v>0.87432583500000005</v>
      </c>
      <c r="I80">
        <v>0.91334669899999998</v>
      </c>
      <c r="J80">
        <v>1.014432733</v>
      </c>
      <c r="K80">
        <v>1.063941692</v>
      </c>
      <c r="L80">
        <v>1.098456119</v>
      </c>
      <c r="M80">
        <v>1.192727785</v>
      </c>
      <c r="N80">
        <v>1.3213348730000001</v>
      </c>
      <c r="AC80">
        <f t="shared" si="1"/>
        <v>2005</v>
      </c>
      <c r="AD80" s="6">
        <f>main_ddc!B273</f>
        <v>1.8445775000000001E-2</v>
      </c>
      <c r="AE80" s="6">
        <f>main_ddc!C273</f>
        <v>7.8518394000000005E-2</v>
      </c>
      <c r="AF80" s="6">
        <f>main_ddc!D273</f>
        <v>0.21969688000000001</v>
      </c>
      <c r="AG80" s="6">
        <f>main_ddc!E273</f>
        <v>0.40371159499999998</v>
      </c>
      <c r="AH80" s="6">
        <f>main_ddc!F273</f>
        <v>0.52815863299999999</v>
      </c>
      <c r="AI80" s="6">
        <f>main_ddc!G273</f>
        <v>0.60466244400000002</v>
      </c>
      <c r="AJ80" s="6">
        <f>main_ddc!H273</f>
        <v>0.70215390499999997</v>
      </c>
      <c r="AK80" s="6">
        <f>main_ddc!I273</f>
        <v>0.80104129800000001</v>
      </c>
      <c r="AL80" s="6">
        <f>main_ddc!J273</f>
        <v>0.87432583500000005</v>
      </c>
      <c r="AM80" s="6">
        <f>main_ddc!K273</f>
        <v>0.91334669899999998</v>
      </c>
      <c r="AN80" s="6">
        <f>main_ddc!L273</f>
        <v>1.014432733</v>
      </c>
      <c r="AO80" s="6">
        <f>main_ddc!M273</f>
        <v>1.063941692</v>
      </c>
      <c r="AP80" s="6">
        <f>main_ddc!N273</f>
        <v>1.098456119</v>
      </c>
      <c r="AQ80" s="6">
        <f>main_ddc!O273</f>
        <v>1.192727785</v>
      </c>
      <c r="AR80" s="6">
        <f>main_ddc!P273</f>
        <v>1.3213348730000001</v>
      </c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</row>
    <row r="81" spans="1:55" x14ac:dyDescent="0.2">
      <c r="A81" s="11">
        <f t="shared" si="2"/>
        <v>2006</v>
      </c>
      <c r="B81">
        <v>0.15583420000000001</v>
      </c>
      <c r="C81">
        <v>0.387039678</v>
      </c>
      <c r="D81">
        <v>0.52376880100000001</v>
      </c>
      <c r="E81">
        <v>0.61185637599999998</v>
      </c>
      <c r="F81">
        <v>0.72332140899999997</v>
      </c>
      <c r="G81">
        <v>0.810867008</v>
      </c>
      <c r="H81">
        <v>0.91381616099999996</v>
      </c>
      <c r="I81">
        <v>1.045099878</v>
      </c>
      <c r="J81">
        <v>1.0999726889999999</v>
      </c>
      <c r="K81">
        <v>1.1842799580000001</v>
      </c>
      <c r="L81">
        <v>1.2786607080000001</v>
      </c>
      <c r="M81">
        <v>1.257421181</v>
      </c>
      <c r="N81">
        <v>1.3749647599999999</v>
      </c>
      <c r="AC81">
        <f t="shared" si="1"/>
        <v>2006</v>
      </c>
      <c r="AD81" s="6">
        <f>main_ddc!B274</f>
        <v>9.3111700000000006E-3</v>
      </c>
      <c r="AE81" s="6">
        <f>main_ddc!C274</f>
        <v>8.1327449999999996E-2</v>
      </c>
      <c r="AF81" s="6">
        <f>main_ddc!D274</f>
        <v>0.15583420000000001</v>
      </c>
      <c r="AG81" s="6">
        <f>main_ddc!E274</f>
        <v>0.387039678</v>
      </c>
      <c r="AH81" s="6">
        <f>main_ddc!F274</f>
        <v>0.52376880100000001</v>
      </c>
      <c r="AI81" s="6">
        <f>main_ddc!G274</f>
        <v>0.61185637599999998</v>
      </c>
      <c r="AJ81" s="6">
        <f>main_ddc!H274</f>
        <v>0.72332140899999997</v>
      </c>
      <c r="AK81" s="6">
        <f>main_ddc!I274</f>
        <v>0.810867008</v>
      </c>
      <c r="AL81" s="6">
        <f>main_ddc!J274</f>
        <v>0.91381616099999996</v>
      </c>
      <c r="AM81" s="6">
        <f>main_ddc!K274</f>
        <v>1.045099878</v>
      </c>
      <c r="AN81" s="6">
        <f>main_ddc!L274</f>
        <v>1.0999726889999999</v>
      </c>
      <c r="AO81" s="6">
        <f>main_ddc!M274</f>
        <v>1.1842799580000001</v>
      </c>
      <c r="AP81" s="6">
        <f>main_ddc!N274</f>
        <v>1.2786607080000001</v>
      </c>
      <c r="AQ81" s="6">
        <f>main_ddc!O274</f>
        <v>1.257421181</v>
      </c>
      <c r="AR81" s="6">
        <f>main_ddc!P274</f>
        <v>1.3749647599999999</v>
      </c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</row>
    <row r="82" spans="1:55" x14ac:dyDescent="0.2">
      <c r="A82" s="11">
        <f t="shared" si="2"/>
        <v>2007</v>
      </c>
      <c r="B82">
        <v>0.27626304699999998</v>
      </c>
      <c r="C82">
        <v>0.42658350299999998</v>
      </c>
      <c r="D82">
        <v>0.54712641699999998</v>
      </c>
      <c r="E82">
        <v>0.67090572900000001</v>
      </c>
      <c r="F82">
        <v>0.77660511200000004</v>
      </c>
      <c r="G82">
        <v>0.84586193600000004</v>
      </c>
      <c r="H82">
        <v>0.92555280500000003</v>
      </c>
      <c r="I82">
        <v>1.0775620589999999</v>
      </c>
      <c r="J82">
        <v>1.125746932</v>
      </c>
      <c r="K82">
        <v>1.109772242</v>
      </c>
      <c r="L82">
        <v>1.3282581389999999</v>
      </c>
      <c r="M82">
        <v>1.3008581260000001</v>
      </c>
      <c r="N82">
        <v>1.4233944110000001</v>
      </c>
      <c r="AC82">
        <f t="shared" si="1"/>
        <v>2007</v>
      </c>
      <c r="AD82" s="6">
        <f>main_ddc!B275</f>
        <v>1.2229248999999999E-2</v>
      </c>
      <c r="AE82" s="6">
        <f>main_ddc!C275</f>
        <v>9.5294788000000005E-2</v>
      </c>
      <c r="AF82" s="6">
        <f>main_ddc!D275</f>
        <v>0.27626304699999998</v>
      </c>
      <c r="AG82" s="6">
        <f>main_ddc!E275</f>
        <v>0.42658350299999998</v>
      </c>
      <c r="AH82" s="6">
        <f>main_ddc!F275</f>
        <v>0.54712641699999998</v>
      </c>
      <c r="AI82" s="6">
        <f>main_ddc!G275</f>
        <v>0.67090572900000001</v>
      </c>
      <c r="AJ82" s="6">
        <f>main_ddc!H275</f>
        <v>0.77660511200000004</v>
      </c>
      <c r="AK82" s="6">
        <f>main_ddc!I275</f>
        <v>0.84586193600000004</v>
      </c>
      <c r="AL82" s="6">
        <f>main_ddc!J275</f>
        <v>0.92555280500000003</v>
      </c>
      <c r="AM82" s="6">
        <f>main_ddc!K275</f>
        <v>1.0775620589999999</v>
      </c>
      <c r="AN82" s="6">
        <f>main_ddc!L275</f>
        <v>1.125746932</v>
      </c>
      <c r="AO82" s="6">
        <f>main_ddc!M275</f>
        <v>1.109772242</v>
      </c>
      <c r="AP82" s="6">
        <f>main_ddc!N275</f>
        <v>1.3282581389999999</v>
      </c>
      <c r="AQ82" s="6">
        <f>main_ddc!O275</f>
        <v>1.3008581260000001</v>
      </c>
      <c r="AR82" s="6">
        <f>main_ddc!P275</f>
        <v>1.4233944110000001</v>
      </c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</row>
    <row r="83" spans="1:55" x14ac:dyDescent="0.2">
      <c r="A83" s="11">
        <f t="shared" si="2"/>
        <v>2008</v>
      </c>
      <c r="B83">
        <v>0.231658107</v>
      </c>
      <c r="C83">
        <v>0.41291791100000003</v>
      </c>
      <c r="D83">
        <v>0.522407128</v>
      </c>
      <c r="E83">
        <v>0.64316580400000001</v>
      </c>
      <c r="F83">
        <v>0.76157461900000001</v>
      </c>
      <c r="G83">
        <v>0.86702937199999996</v>
      </c>
      <c r="H83">
        <v>0.93365615300000004</v>
      </c>
      <c r="I83">
        <v>1.0714374090000001</v>
      </c>
      <c r="J83">
        <v>1.222403197</v>
      </c>
      <c r="K83">
        <v>1.2063571470000001</v>
      </c>
      <c r="L83">
        <v>1.379088222</v>
      </c>
      <c r="M83">
        <v>1.544133542</v>
      </c>
      <c r="N83">
        <v>1.5771391610000001</v>
      </c>
      <c r="AC83">
        <f t="shared" si="1"/>
        <v>2008</v>
      </c>
      <c r="AD83" s="6">
        <f>main_ddc!B276</f>
        <v>1.4094157E-2</v>
      </c>
      <c r="AE83" s="6">
        <f>main_ddc!C276</f>
        <v>5.4279565000000002E-2</v>
      </c>
      <c r="AF83" s="6">
        <f>main_ddc!D276</f>
        <v>0.231658107</v>
      </c>
      <c r="AG83" s="6">
        <f>main_ddc!E276</f>
        <v>0.41291791100000003</v>
      </c>
      <c r="AH83" s="6">
        <f>main_ddc!F276</f>
        <v>0.522407128</v>
      </c>
      <c r="AI83" s="6">
        <f>main_ddc!G276</f>
        <v>0.64316580400000001</v>
      </c>
      <c r="AJ83" s="6">
        <f>main_ddc!H276</f>
        <v>0.76157461900000001</v>
      </c>
      <c r="AK83" s="6">
        <f>main_ddc!I276</f>
        <v>0.86702937199999996</v>
      </c>
      <c r="AL83" s="6">
        <f>main_ddc!J276</f>
        <v>0.93365615300000004</v>
      </c>
      <c r="AM83" s="6">
        <f>main_ddc!K276</f>
        <v>1.0714374090000001</v>
      </c>
      <c r="AN83" s="6">
        <f>main_ddc!L276</f>
        <v>1.222403197</v>
      </c>
      <c r="AO83" s="6">
        <f>main_ddc!M276</f>
        <v>1.2063571470000001</v>
      </c>
      <c r="AP83" s="6">
        <f>main_ddc!N276</f>
        <v>1.379088222</v>
      </c>
      <c r="AQ83" s="6">
        <f>main_ddc!O276</f>
        <v>1.544133542</v>
      </c>
      <c r="AR83" s="6">
        <f>main_ddc!P276</f>
        <v>1.5771391610000001</v>
      </c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</row>
    <row r="84" spans="1:55" x14ac:dyDescent="0.2">
      <c r="A84" s="11">
        <f t="shared" si="2"/>
        <v>2009</v>
      </c>
      <c r="B84">
        <v>0.22263527699999999</v>
      </c>
      <c r="C84">
        <v>0.40828439999999999</v>
      </c>
      <c r="D84">
        <v>0.55149422000000003</v>
      </c>
      <c r="E84">
        <v>0.67496651200000002</v>
      </c>
      <c r="F84">
        <v>0.83972580900000005</v>
      </c>
      <c r="G84">
        <v>0.91443944200000005</v>
      </c>
      <c r="H84">
        <v>0.96020754600000002</v>
      </c>
      <c r="I84">
        <v>1.1730810220000001</v>
      </c>
      <c r="J84">
        <v>1.1700007809999999</v>
      </c>
      <c r="K84">
        <v>1.44043692</v>
      </c>
      <c r="L84">
        <v>1.4489002870000001</v>
      </c>
      <c r="M84">
        <v>1.546356885</v>
      </c>
      <c r="N84">
        <v>1.7840568990000001</v>
      </c>
      <c r="AC84">
        <f t="shared" si="1"/>
        <v>2009</v>
      </c>
      <c r="AD84" s="6">
        <f>main_ddc!B277</f>
        <v>1.0376478E-2</v>
      </c>
      <c r="AE84" s="6">
        <f>main_ddc!C277</f>
        <v>0.113182122</v>
      </c>
      <c r="AF84" s="6">
        <f>main_ddc!D277</f>
        <v>0.22263527699999999</v>
      </c>
      <c r="AG84" s="6">
        <f>main_ddc!E277</f>
        <v>0.40828439999999999</v>
      </c>
      <c r="AH84" s="6">
        <f>main_ddc!F277</f>
        <v>0.55149422000000003</v>
      </c>
      <c r="AI84" s="6">
        <f>main_ddc!G277</f>
        <v>0.67496651200000002</v>
      </c>
      <c r="AJ84" s="6">
        <f>main_ddc!H277</f>
        <v>0.83972580900000005</v>
      </c>
      <c r="AK84" s="6">
        <f>main_ddc!I277</f>
        <v>0.91443944200000005</v>
      </c>
      <c r="AL84" s="6">
        <f>main_ddc!J277</f>
        <v>0.96020754600000002</v>
      </c>
      <c r="AM84" s="6">
        <f>main_ddc!K277</f>
        <v>1.1730810220000001</v>
      </c>
      <c r="AN84" s="6">
        <f>main_ddc!L277</f>
        <v>1.1700007809999999</v>
      </c>
      <c r="AO84" s="6">
        <f>main_ddc!M277</f>
        <v>1.44043692</v>
      </c>
      <c r="AP84" s="6">
        <f>main_ddc!N277</f>
        <v>1.4489002870000001</v>
      </c>
      <c r="AQ84" s="6">
        <f>main_ddc!O277</f>
        <v>1.546356885</v>
      </c>
      <c r="AR84" s="6">
        <f>main_ddc!P277</f>
        <v>1.7840568990000001</v>
      </c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</row>
    <row r="85" spans="1:55" x14ac:dyDescent="0.2">
      <c r="A85" s="11">
        <f t="shared" si="2"/>
        <v>2010</v>
      </c>
      <c r="B85">
        <v>0.237236417</v>
      </c>
      <c r="C85">
        <v>0.40379827600000001</v>
      </c>
      <c r="D85">
        <v>0.54567964000000002</v>
      </c>
      <c r="E85">
        <v>0.67811178999999999</v>
      </c>
      <c r="F85">
        <v>0.89906655700000004</v>
      </c>
      <c r="G85">
        <v>0.98402568199999996</v>
      </c>
      <c r="H85">
        <v>1.021466491</v>
      </c>
      <c r="I85">
        <v>1.1239275449999999</v>
      </c>
      <c r="J85">
        <v>1.156660214</v>
      </c>
      <c r="K85">
        <v>1.273699755</v>
      </c>
      <c r="L85">
        <v>1.4567434029999999</v>
      </c>
      <c r="M85">
        <v>1.558997781</v>
      </c>
      <c r="N85">
        <v>1.9659354419999999</v>
      </c>
      <c r="AC85">
        <f t="shared" si="1"/>
        <v>2010</v>
      </c>
      <c r="AD85" s="6">
        <f>main_ddc!B278</f>
        <v>1.8466123000000001E-2</v>
      </c>
      <c r="AE85" s="6">
        <f>main_ddc!C278</f>
        <v>7.8232404000000005E-2</v>
      </c>
      <c r="AF85" s="6">
        <f>main_ddc!D278</f>
        <v>0.237236417</v>
      </c>
      <c r="AG85" s="6">
        <f>main_ddc!E278</f>
        <v>0.40379827600000001</v>
      </c>
      <c r="AH85" s="6">
        <f>main_ddc!F278</f>
        <v>0.54567964000000002</v>
      </c>
      <c r="AI85" s="6">
        <f>main_ddc!G278</f>
        <v>0.67811178999999999</v>
      </c>
      <c r="AJ85" s="6">
        <f>main_ddc!H278</f>
        <v>0.89906655700000004</v>
      </c>
      <c r="AK85" s="6">
        <f>main_ddc!I278</f>
        <v>0.98402568199999996</v>
      </c>
      <c r="AL85" s="6">
        <f>main_ddc!J278</f>
        <v>1.021466491</v>
      </c>
      <c r="AM85" s="6">
        <f>main_ddc!K278</f>
        <v>1.1239275449999999</v>
      </c>
      <c r="AN85" s="6">
        <f>main_ddc!L278</f>
        <v>1.156660214</v>
      </c>
      <c r="AO85" s="6">
        <f>main_ddc!M278</f>
        <v>1.273699755</v>
      </c>
      <c r="AP85" s="6">
        <f>main_ddc!N278</f>
        <v>1.4567434029999999</v>
      </c>
      <c r="AQ85" s="6">
        <f>main_ddc!O278</f>
        <v>1.558997781</v>
      </c>
      <c r="AR85" s="6">
        <f>main_ddc!P278</f>
        <v>1.9659354419999999</v>
      </c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</row>
    <row r="86" spans="1:55" x14ac:dyDescent="0.2">
      <c r="A86" s="11">
        <f t="shared" si="2"/>
        <v>2011</v>
      </c>
      <c r="B86">
        <v>0.22872167900000001</v>
      </c>
      <c r="C86">
        <v>0.42888441599999999</v>
      </c>
      <c r="D86">
        <v>0.55079930600000004</v>
      </c>
      <c r="E86">
        <v>0.64572582700000003</v>
      </c>
      <c r="F86">
        <v>0.80170232100000005</v>
      </c>
      <c r="G86">
        <v>1.0037283809999999</v>
      </c>
      <c r="H86">
        <v>1.1047320759999999</v>
      </c>
      <c r="I86">
        <v>1.152324809</v>
      </c>
      <c r="J86">
        <v>1.2488214799999999</v>
      </c>
      <c r="K86">
        <v>1.305600096</v>
      </c>
      <c r="L86">
        <v>1.4313443269999999</v>
      </c>
      <c r="M86">
        <v>1.463254397</v>
      </c>
      <c r="N86">
        <v>1.670972108</v>
      </c>
      <c r="AC86">
        <f t="shared" si="1"/>
        <v>2011</v>
      </c>
      <c r="AD86" s="6">
        <f>main_ddc!B279</f>
        <v>1.4640917999999999E-2</v>
      </c>
      <c r="AE86" s="6">
        <f>main_ddc!C279</f>
        <v>0.11234941599999999</v>
      </c>
      <c r="AF86" s="6">
        <f>main_ddc!D279</f>
        <v>0.22872167900000001</v>
      </c>
      <c r="AG86" s="6">
        <f>main_ddc!E279</f>
        <v>0.42888441599999999</v>
      </c>
      <c r="AH86" s="6">
        <f>main_ddc!F279</f>
        <v>0.55079930600000004</v>
      </c>
      <c r="AI86" s="6">
        <f>main_ddc!G279</f>
        <v>0.64572582700000003</v>
      </c>
      <c r="AJ86" s="6">
        <f>main_ddc!H279</f>
        <v>0.80170232100000005</v>
      </c>
      <c r="AK86" s="6">
        <f>main_ddc!I279</f>
        <v>1.0037283809999999</v>
      </c>
      <c r="AL86" s="6">
        <f>main_ddc!J279</f>
        <v>1.1047320759999999</v>
      </c>
      <c r="AM86" s="6">
        <f>main_ddc!K279</f>
        <v>1.152324809</v>
      </c>
      <c r="AN86" s="6">
        <f>main_ddc!L279</f>
        <v>1.2488214799999999</v>
      </c>
      <c r="AO86" s="6">
        <f>main_ddc!M279</f>
        <v>1.305600096</v>
      </c>
      <c r="AP86" s="6">
        <f>main_ddc!N279</f>
        <v>1.4313443269999999</v>
      </c>
      <c r="AQ86" s="6">
        <f>main_ddc!O279</f>
        <v>1.463254397</v>
      </c>
      <c r="AR86" s="6">
        <f>main_ddc!P279</f>
        <v>1.670972108</v>
      </c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</row>
    <row r="87" spans="1:55" x14ac:dyDescent="0.2">
      <c r="A87" s="11">
        <f t="shared" si="2"/>
        <v>2012</v>
      </c>
      <c r="B87">
        <v>0.205217921</v>
      </c>
      <c r="C87">
        <v>0.36236653699999999</v>
      </c>
      <c r="D87">
        <v>0.53504780200000002</v>
      </c>
      <c r="E87">
        <v>0.66902568299999998</v>
      </c>
      <c r="F87">
        <v>0.80456800100000003</v>
      </c>
      <c r="G87">
        <v>0.94790046900000002</v>
      </c>
      <c r="H87">
        <v>1.2107173689999999</v>
      </c>
      <c r="I87">
        <v>1.2393908199999999</v>
      </c>
      <c r="J87">
        <v>1.2955743719999999</v>
      </c>
      <c r="K87">
        <v>1.342952039</v>
      </c>
      <c r="L87">
        <v>1.4395401919999999</v>
      </c>
      <c r="M87">
        <v>1.657589628</v>
      </c>
      <c r="N87">
        <v>1.9128776649999999</v>
      </c>
      <c r="AC87">
        <f t="shared" si="1"/>
        <v>2012</v>
      </c>
      <c r="AD87" s="6">
        <f>main_ddc!B280</f>
        <v>1.3375985999999999E-2</v>
      </c>
      <c r="AE87" s="6">
        <f>main_ddc!C280</f>
        <v>7.9705947999999999E-2</v>
      </c>
      <c r="AF87" s="6">
        <f>main_ddc!D280</f>
        <v>0.205217921</v>
      </c>
      <c r="AG87" s="6">
        <f>main_ddc!E280</f>
        <v>0.36236653699999999</v>
      </c>
      <c r="AH87" s="6">
        <f>main_ddc!F280</f>
        <v>0.53504780200000002</v>
      </c>
      <c r="AI87" s="6">
        <f>main_ddc!G280</f>
        <v>0.66902568299999998</v>
      </c>
      <c r="AJ87" s="6">
        <f>main_ddc!H280</f>
        <v>0.80456800100000003</v>
      </c>
      <c r="AK87" s="6">
        <f>main_ddc!I280</f>
        <v>0.94790046900000002</v>
      </c>
      <c r="AL87" s="6">
        <f>main_ddc!J280</f>
        <v>1.2107173689999999</v>
      </c>
      <c r="AM87" s="6">
        <f>main_ddc!K280</f>
        <v>1.2393908199999999</v>
      </c>
      <c r="AN87" s="6">
        <f>main_ddc!L280</f>
        <v>1.2955743719999999</v>
      </c>
      <c r="AO87" s="6">
        <f>main_ddc!M280</f>
        <v>1.342952039</v>
      </c>
      <c r="AP87" s="6">
        <f>main_ddc!N280</f>
        <v>1.4395401919999999</v>
      </c>
      <c r="AQ87" s="6">
        <f>main_ddc!O280</f>
        <v>1.657589628</v>
      </c>
      <c r="AR87" s="6">
        <f>main_ddc!P280</f>
        <v>1.9128776649999999</v>
      </c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</row>
    <row r="88" spans="1:55" x14ac:dyDescent="0.2">
      <c r="A88" s="11">
        <f t="shared" si="2"/>
        <v>2013</v>
      </c>
      <c r="B88">
        <v>0.22157516999999999</v>
      </c>
      <c r="C88">
        <v>0.42114826100000002</v>
      </c>
      <c r="D88">
        <v>0.49502626500000002</v>
      </c>
      <c r="E88">
        <v>0.62373368299999998</v>
      </c>
      <c r="F88">
        <v>0.83350623400000001</v>
      </c>
      <c r="G88">
        <v>0.97848429299999995</v>
      </c>
      <c r="H88">
        <v>1.092988045</v>
      </c>
      <c r="I88">
        <v>1.225207596</v>
      </c>
      <c r="J88">
        <v>1.296689048</v>
      </c>
      <c r="K88">
        <v>1.3430134419999999</v>
      </c>
      <c r="L88">
        <v>1.4677773569999999</v>
      </c>
      <c r="M88">
        <v>1.6087720489999999</v>
      </c>
      <c r="N88">
        <v>1.7300038099999999</v>
      </c>
      <c r="AC88">
        <f t="shared" si="1"/>
        <v>2013</v>
      </c>
      <c r="AD88" s="6">
        <f>main_ddc!B281</f>
        <v>1.7066309000000002E-2</v>
      </c>
      <c r="AE88" s="6">
        <f>main_ddc!C281</f>
        <v>6.8625580000000005E-2</v>
      </c>
      <c r="AF88" s="6">
        <f>main_ddc!D281</f>
        <v>0.22157516999999999</v>
      </c>
      <c r="AG88" s="6">
        <f>main_ddc!E281</f>
        <v>0.42114826100000002</v>
      </c>
      <c r="AH88" s="6">
        <f>main_ddc!F281</f>
        <v>0.49502626500000002</v>
      </c>
      <c r="AI88" s="6">
        <f>main_ddc!G281</f>
        <v>0.62373368299999998</v>
      </c>
      <c r="AJ88" s="6">
        <f>main_ddc!H281</f>
        <v>0.83350623400000001</v>
      </c>
      <c r="AK88" s="6">
        <f>main_ddc!I281</f>
        <v>0.97848429299999995</v>
      </c>
      <c r="AL88" s="6">
        <f>main_ddc!J281</f>
        <v>1.092988045</v>
      </c>
      <c r="AM88" s="6">
        <f>main_ddc!K281</f>
        <v>1.225207596</v>
      </c>
      <c r="AN88" s="6">
        <f>main_ddc!L281</f>
        <v>1.296689048</v>
      </c>
      <c r="AO88" s="6">
        <f>main_ddc!M281</f>
        <v>1.3430134419999999</v>
      </c>
      <c r="AP88" s="6">
        <f>main_ddc!N281</f>
        <v>1.4677773569999999</v>
      </c>
      <c r="AQ88" s="6">
        <f>main_ddc!O281</f>
        <v>1.6087720489999999</v>
      </c>
      <c r="AR88" s="6">
        <f>main_ddc!P281</f>
        <v>1.7300038099999999</v>
      </c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</row>
    <row r="89" spans="1:55" x14ac:dyDescent="0.2">
      <c r="A89" s="11">
        <f t="shared" si="2"/>
        <v>2014</v>
      </c>
      <c r="B89">
        <v>0.21215815499999999</v>
      </c>
      <c r="C89">
        <v>0.36676372000000002</v>
      </c>
      <c r="D89">
        <v>0.48873271699999998</v>
      </c>
      <c r="E89">
        <v>0.610421879</v>
      </c>
      <c r="F89">
        <v>0.66684015500000005</v>
      </c>
      <c r="G89">
        <v>0.90458632400000005</v>
      </c>
      <c r="H89">
        <v>0.99579531600000004</v>
      </c>
      <c r="I89">
        <v>1.126489614</v>
      </c>
      <c r="J89">
        <v>1.3272925330000001</v>
      </c>
      <c r="K89">
        <v>1.332228371</v>
      </c>
      <c r="L89">
        <v>1.3818956389999999</v>
      </c>
      <c r="M89">
        <v>1.497115939</v>
      </c>
      <c r="N89">
        <v>1.6641232699999999</v>
      </c>
      <c r="AC89">
        <f t="shared" si="1"/>
        <v>2014</v>
      </c>
      <c r="AD89" s="6">
        <f>main_ddc!B282</f>
        <v>1.6262658999999999E-2</v>
      </c>
      <c r="AE89" s="6">
        <f>main_ddc!C282</f>
        <v>0.100495194</v>
      </c>
      <c r="AF89" s="6">
        <f>main_ddc!D282</f>
        <v>0.21215815499999999</v>
      </c>
      <c r="AG89" s="6">
        <f>main_ddc!E282</f>
        <v>0.36676372000000002</v>
      </c>
      <c r="AH89" s="6">
        <f>main_ddc!F282</f>
        <v>0.48873271699999998</v>
      </c>
      <c r="AI89" s="6">
        <f>main_ddc!G282</f>
        <v>0.610421879</v>
      </c>
      <c r="AJ89" s="6">
        <f>main_ddc!H282</f>
        <v>0.66684015500000005</v>
      </c>
      <c r="AK89" s="6">
        <f>main_ddc!I282</f>
        <v>0.90458632400000005</v>
      </c>
      <c r="AL89" s="6">
        <f>main_ddc!J282</f>
        <v>0.99579531600000004</v>
      </c>
      <c r="AM89" s="6">
        <f>main_ddc!K282</f>
        <v>1.126489614</v>
      </c>
      <c r="AN89" s="6">
        <f>main_ddc!L282</f>
        <v>1.3272925330000001</v>
      </c>
      <c r="AO89" s="6">
        <f>main_ddc!M282</f>
        <v>1.332228371</v>
      </c>
      <c r="AP89" s="6">
        <f>main_ddc!N282</f>
        <v>1.3818956389999999</v>
      </c>
      <c r="AQ89" s="6">
        <f>main_ddc!O282</f>
        <v>1.497115939</v>
      </c>
      <c r="AR89" s="6">
        <f>main_ddc!P282</f>
        <v>1.6641232699999999</v>
      </c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</row>
    <row r="90" spans="1:55" x14ac:dyDescent="0.2">
      <c r="A90" s="11">
        <f t="shared" si="2"/>
        <v>2015</v>
      </c>
      <c r="B90">
        <v>0.28662864300000002</v>
      </c>
      <c r="C90">
        <v>0.38739598200000003</v>
      </c>
      <c r="D90">
        <v>0.51783453499999998</v>
      </c>
      <c r="E90">
        <v>0.60136942000000004</v>
      </c>
      <c r="F90">
        <v>0.72715674600000002</v>
      </c>
      <c r="G90">
        <v>0.814085803</v>
      </c>
      <c r="H90">
        <v>1.0481103389999999</v>
      </c>
      <c r="I90">
        <v>1.0813365239999999</v>
      </c>
      <c r="J90">
        <v>1.3288582579999999</v>
      </c>
      <c r="K90">
        <v>1.584675126</v>
      </c>
      <c r="L90">
        <v>1.366239164</v>
      </c>
      <c r="M90">
        <v>1.5793884579999999</v>
      </c>
      <c r="N90">
        <v>1.7730802939999999</v>
      </c>
      <c r="AC90">
        <f t="shared" si="1"/>
        <v>2015</v>
      </c>
      <c r="AD90" s="6">
        <f>main_ddc!B283</f>
        <v>1.9334679E-2</v>
      </c>
      <c r="AE90" s="6">
        <f>main_ddc!C283</f>
        <v>9.2677248000000004E-2</v>
      </c>
      <c r="AF90" s="6">
        <f>main_ddc!D283</f>
        <v>0.28662864300000002</v>
      </c>
      <c r="AG90" s="6">
        <f>main_ddc!E283</f>
        <v>0.38739598200000003</v>
      </c>
      <c r="AH90" s="6">
        <f>main_ddc!F283</f>
        <v>0.51783453499999998</v>
      </c>
      <c r="AI90" s="6">
        <f>main_ddc!G283</f>
        <v>0.60136942000000004</v>
      </c>
      <c r="AJ90" s="6">
        <f>main_ddc!H283</f>
        <v>0.72715674600000002</v>
      </c>
      <c r="AK90" s="6">
        <f>main_ddc!I283</f>
        <v>0.814085803</v>
      </c>
      <c r="AL90" s="6">
        <f>main_ddc!J283</f>
        <v>1.0481103389999999</v>
      </c>
      <c r="AM90" s="6">
        <f>main_ddc!K283</f>
        <v>1.0813365239999999</v>
      </c>
      <c r="AN90" s="6">
        <f>main_ddc!L283</f>
        <v>1.3288582579999999</v>
      </c>
      <c r="AO90" s="6">
        <f>main_ddc!M283</f>
        <v>1.584675126</v>
      </c>
      <c r="AP90" s="6">
        <f>main_ddc!N283</f>
        <v>1.366239164</v>
      </c>
      <c r="AQ90" s="6">
        <f>main_ddc!O283</f>
        <v>1.5793884579999999</v>
      </c>
      <c r="AR90" s="6">
        <f>main_ddc!P283</f>
        <v>1.7730802939999999</v>
      </c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</row>
    <row r="91" spans="1:55" x14ac:dyDescent="0.2">
      <c r="A91" s="11">
        <f t="shared" si="2"/>
        <v>2016</v>
      </c>
      <c r="B91">
        <v>0.23353818500000001</v>
      </c>
      <c r="C91">
        <v>0.43549154200000001</v>
      </c>
      <c r="D91">
        <v>0.51237021000000005</v>
      </c>
      <c r="E91">
        <v>0.60742312099999995</v>
      </c>
      <c r="F91">
        <v>0.69497286899999999</v>
      </c>
      <c r="G91">
        <v>0.77744000899999999</v>
      </c>
      <c r="H91">
        <v>0.842064017</v>
      </c>
      <c r="I91">
        <v>0.92213160000000005</v>
      </c>
      <c r="J91">
        <v>1.079006218</v>
      </c>
      <c r="K91">
        <v>1.0959245740000001</v>
      </c>
      <c r="L91">
        <v>1.395347049</v>
      </c>
      <c r="M91">
        <v>1.7083367679999999</v>
      </c>
      <c r="N91">
        <v>1.839207649</v>
      </c>
      <c r="AC91">
        <f t="shared" si="1"/>
        <v>2016</v>
      </c>
      <c r="AD91" s="6">
        <f>main_ddc!B284</f>
        <v>2.2516319E-2</v>
      </c>
      <c r="AE91" s="6">
        <f>main_ddc!C284</f>
        <v>8.3460929000000003E-2</v>
      </c>
      <c r="AF91" s="6">
        <f>main_ddc!D284</f>
        <v>0.23353818500000001</v>
      </c>
      <c r="AG91" s="6">
        <f>main_ddc!E284</f>
        <v>0.43549154200000001</v>
      </c>
      <c r="AH91" s="6">
        <f>main_ddc!F284</f>
        <v>0.51237021000000005</v>
      </c>
      <c r="AI91" s="6">
        <f>main_ddc!G284</f>
        <v>0.60742312099999995</v>
      </c>
      <c r="AJ91" s="6">
        <f>main_ddc!H284</f>
        <v>0.69497286899999999</v>
      </c>
      <c r="AK91" s="6">
        <f>main_ddc!I284</f>
        <v>0.77744000899999999</v>
      </c>
      <c r="AL91" s="6">
        <f>main_ddc!J284</f>
        <v>0.842064017</v>
      </c>
      <c r="AM91" s="6">
        <f>main_ddc!K284</f>
        <v>0.92213160000000005</v>
      </c>
      <c r="AN91" s="6">
        <f>main_ddc!L284</f>
        <v>1.079006218</v>
      </c>
      <c r="AO91" s="6">
        <f>main_ddc!M284</f>
        <v>1.0959245740000001</v>
      </c>
      <c r="AP91" s="6">
        <f>main_ddc!N284</f>
        <v>1.395347049</v>
      </c>
      <c r="AQ91" s="6">
        <f>main_ddc!O284</f>
        <v>1.7083367679999999</v>
      </c>
      <c r="AR91" s="6">
        <f>main_ddc!P284</f>
        <v>1.839207649</v>
      </c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</row>
    <row r="92" spans="1:55" x14ac:dyDescent="0.2">
      <c r="A92" s="11">
        <f t="shared" si="2"/>
        <v>2017</v>
      </c>
      <c r="B92">
        <v>0.20048052299999999</v>
      </c>
      <c r="C92">
        <v>0.39719467899999999</v>
      </c>
      <c r="D92">
        <v>0.52905181300000004</v>
      </c>
      <c r="E92">
        <v>0.59842190900000003</v>
      </c>
      <c r="F92">
        <v>0.69129210299999999</v>
      </c>
      <c r="G92">
        <v>0.74265407100000003</v>
      </c>
      <c r="H92">
        <v>0.82374252400000003</v>
      </c>
      <c r="I92">
        <v>0.83012151099999998</v>
      </c>
      <c r="J92">
        <v>0.95989518799999995</v>
      </c>
      <c r="K92">
        <v>0.85648191299999998</v>
      </c>
      <c r="L92">
        <v>1.33628956</v>
      </c>
      <c r="M92">
        <v>1.506412152</v>
      </c>
      <c r="N92">
        <v>1.701241515</v>
      </c>
      <c r="AC92">
        <f t="shared" si="1"/>
        <v>2017</v>
      </c>
      <c r="AD92" s="6">
        <f>main_ddc!B285</f>
        <v>2.1695848E-2</v>
      </c>
      <c r="AE92" s="6">
        <f>main_ddc!C285</f>
        <v>9.8126926000000003E-2</v>
      </c>
      <c r="AF92" s="6">
        <f>main_ddc!D285</f>
        <v>0.20048052299999999</v>
      </c>
      <c r="AG92" s="6">
        <f>main_ddc!E285</f>
        <v>0.39719467899999999</v>
      </c>
      <c r="AH92" s="6">
        <f>main_ddc!F285</f>
        <v>0.52905181300000004</v>
      </c>
      <c r="AI92" s="6">
        <f>main_ddc!G285</f>
        <v>0.59842190900000003</v>
      </c>
      <c r="AJ92" s="6">
        <f>main_ddc!H285</f>
        <v>0.69129210299999999</v>
      </c>
      <c r="AK92" s="6">
        <f>main_ddc!I285</f>
        <v>0.74265407100000003</v>
      </c>
      <c r="AL92" s="6">
        <f>main_ddc!J285</f>
        <v>0.82374252400000003</v>
      </c>
      <c r="AM92" s="6">
        <f>main_ddc!K285</f>
        <v>0.83012151099999998</v>
      </c>
      <c r="AN92" s="6">
        <f>main_ddc!L285</f>
        <v>0.95989518799999995</v>
      </c>
      <c r="AO92" s="6">
        <f>main_ddc!M285</f>
        <v>0.85648191299999998</v>
      </c>
      <c r="AP92" s="6">
        <f>main_ddc!N285</f>
        <v>1.33628956</v>
      </c>
      <c r="AQ92" s="6">
        <f>main_ddc!O285</f>
        <v>1.506412152</v>
      </c>
      <c r="AR92" s="6">
        <f>main_ddc!P285</f>
        <v>1.701241515</v>
      </c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</row>
    <row r="93" spans="1:55" x14ac:dyDescent="0.2">
      <c r="A93" s="11">
        <f t="shared" si="2"/>
        <v>2018</v>
      </c>
      <c r="B93">
        <v>0.20429523399999999</v>
      </c>
      <c r="C93">
        <v>0.37487262599999999</v>
      </c>
      <c r="D93">
        <v>0.50116750300000001</v>
      </c>
      <c r="E93">
        <v>0.61439987100000004</v>
      </c>
      <c r="F93">
        <v>0.70592212899999995</v>
      </c>
      <c r="G93">
        <v>0.75218210100000005</v>
      </c>
      <c r="H93">
        <v>0.84317774999999995</v>
      </c>
      <c r="I93">
        <v>0.883202602</v>
      </c>
      <c r="J93">
        <v>0.96495382600000001</v>
      </c>
      <c r="K93">
        <v>0.96264333300000005</v>
      </c>
      <c r="L93">
        <v>1.1328373249999999</v>
      </c>
      <c r="M93">
        <v>1.175289509</v>
      </c>
      <c r="N93">
        <v>1.2177416940000001</v>
      </c>
      <c r="AC93">
        <f t="shared" si="1"/>
        <v>2018</v>
      </c>
      <c r="AD93" s="6">
        <f>main_ddc!B286</f>
        <v>2.0371863E-2</v>
      </c>
      <c r="AE93" s="6">
        <f>main_ddc!C286</f>
        <v>7.2853995000000005E-2</v>
      </c>
      <c r="AF93" s="6">
        <f>main_ddc!D286</f>
        <v>0.20429523399999999</v>
      </c>
      <c r="AG93" s="6">
        <f>main_ddc!E286</f>
        <v>0.37487262599999999</v>
      </c>
      <c r="AH93" s="6">
        <f>main_ddc!F286</f>
        <v>0.50116750300000001</v>
      </c>
      <c r="AI93" s="6">
        <f>main_ddc!G286</f>
        <v>0.61439987100000004</v>
      </c>
      <c r="AJ93" s="6">
        <f>main_ddc!H286</f>
        <v>0.70592212899999995</v>
      </c>
      <c r="AK93" s="6">
        <f>main_ddc!I286</f>
        <v>0.75218210100000005</v>
      </c>
      <c r="AL93" s="6">
        <f>main_ddc!J286</f>
        <v>0.84317774999999995</v>
      </c>
      <c r="AM93" s="6">
        <f>main_ddc!K286</f>
        <v>0.883202602</v>
      </c>
      <c r="AN93" s="6">
        <f>main_ddc!L286</f>
        <v>0.96495382600000001</v>
      </c>
      <c r="AO93" s="6">
        <f>main_ddc!M286</f>
        <v>0.96264333300000005</v>
      </c>
      <c r="AP93" s="6">
        <f>main_ddc!N286</f>
        <v>1.1328373249999999</v>
      </c>
      <c r="AQ93" s="6">
        <f>main_ddc!O286</f>
        <v>1.175289509</v>
      </c>
      <c r="AR93" s="6">
        <f>main_ddc!P286</f>
        <v>1.2177416940000001</v>
      </c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</row>
    <row r="94" spans="1:55" x14ac:dyDescent="0.2">
      <c r="A94" s="11">
        <f t="shared" si="2"/>
        <v>2019</v>
      </c>
      <c r="B94">
        <v>0.234368774</v>
      </c>
      <c r="C94">
        <v>0.434879868</v>
      </c>
      <c r="D94">
        <v>0.54646653099999998</v>
      </c>
      <c r="E94">
        <v>0.63924742000000001</v>
      </c>
      <c r="F94">
        <v>0.71112870299999997</v>
      </c>
      <c r="G94">
        <v>0.79150462200000005</v>
      </c>
      <c r="H94">
        <v>0.84374079099999999</v>
      </c>
      <c r="I94">
        <v>0.92588646299999999</v>
      </c>
      <c r="J94">
        <v>0.89807710799999996</v>
      </c>
      <c r="K94">
        <v>0.97833394699999998</v>
      </c>
      <c r="L94">
        <v>0.94803023500000005</v>
      </c>
      <c r="M94">
        <v>1.4009369</v>
      </c>
      <c r="N94">
        <v>1.8538435639999999</v>
      </c>
      <c r="AC94">
        <f t="shared" si="1"/>
        <v>2019</v>
      </c>
      <c r="AD94" s="6">
        <f>main_ddc!B287</f>
        <v>1.6090440000000001E-2</v>
      </c>
      <c r="AE94" s="6">
        <f>main_ddc!C287</f>
        <v>8.9233404000000002E-2</v>
      </c>
      <c r="AF94" s="6">
        <f>main_ddc!D287</f>
        <v>0.234368774</v>
      </c>
      <c r="AG94" s="6">
        <f>main_ddc!E287</f>
        <v>0.434879868</v>
      </c>
      <c r="AH94" s="6">
        <f>main_ddc!F287</f>
        <v>0.54646653099999998</v>
      </c>
      <c r="AI94" s="6">
        <f>main_ddc!G287</f>
        <v>0.63924742000000001</v>
      </c>
      <c r="AJ94" s="6">
        <f>main_ddc!H287</f>
        <v>0.71112870299999997</v>
      </c>
      <c r="AK94" s="6">
        <f>main_ddc!I287</f>
        <v>0.79150462200000005</v>
      </c>
      <c r="AL94" s="6">
        <f>main_ddc!J287</f>
        <v>0.84374079099999999</v>
      </c>
      <c r="AM94" s="6">
        <f>main_ddc!K287</f>
        <v>0.92588646299999999</v>
      </c>
      <c r="AN94" s="6">
        <f>main_ddc!L287</f>
        <v>0.89807710799999996</v>
      </c>
      <c r="AO94" s="6">
        <f>main_ddc!M287</f>
        <v>0.97833394699999998</v>
      </c>
      <c r="AP94" s="6">
        <f>main_ddc!N287</f>
        <v>0.94803023500000005</v>
      </c>
      <c r="AQ94" s="6">
        <f>main_ddc!O287</f>
        <v>1.4009369</v>
      </c>
      <c r="AR94" s="6">
        <f>main_ddc!P287</f>
        <v>1.8538435639999999</v>
      </c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</row>
    <row r="95" spans="1:55" x14ac:dyDescent="0.2">
      <c r="B95" t="s">
        <v>98</v>
      </c>
      <c r="AC95" t="s">
        <v>100</v>
      </c>
      <c r="AD95" s="6">
        <f>AVERAGE(AD57:AD94)</f>
        <v>1.6090440315789472E-2</v>
      </c>
      <c r="AE95" s="6">
        <f t="shared" ref="AE95:AR95" si="3">AVERAGE(AE57:AE94)</f>
        <v>8.9233403526315785E-2</v>
      </c>
      <c r="AF95" s="6">
        <f t="shared" si="3"/>
        <v>0.22311740289473683</v>
      </c>
      <c r="AG95" s="6">
        <f t="shared" si="3"/>
        <v>0.39056028297368417</v>
      </c>
      <c r="AH95" s="6">
        <f t="shared" si="3"/>
        <v>0.50382288828947364</v>
      </c>
      <c r="AI95" s="6">
        <f t="shared" si="3"/>
        <v>0.61079776581578948</v>
      </c>
      <c r="AJ95" s="6">
        <f t="shared" si="3"/>
        <v>0.72799192750000008</v>
      </c>
      <c r="AK95" s="6">
        <f t="shared" si="3"/>
        <v>0.84665975355263168</v>
      </c>
      <c r="AL95" s="6">
        <f t="shared" si="3"/>
        <v>0.97282894134210529</v>
      </c>
      <c r="AM95" s="6">
        <f t="shared" si="3"/>
        <v>1.0533386007894734</v>
      </c>
      <c r="AN95" s="6">
        <f t="shared" si="3"/>
        <v>1.1610861246315785</v>
      </c>
      <c r="AO95" s="6">
        <f t="shared" si="3"/>
        <v>1.2483783127105266</v>
      </c>
      <c r="AP95" s="6">
        <f t="shared" si="3"/>
        <v>1.3919881778157892</v>
      </c>
      <c r="AQ95" s="6">
        <f t="shared" si="3"/>
        <v>1.477783929868421</v>
      </c>
      <c r="AR95" s="6">
        <f t="shared" si="3"/>
        <v>1.7532365818421054</v>
      </c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</row>
    <row r="96" spans="1:55" x14ac:dyDescent="0.2">
      <c r="A96" s="11">
        <v>1991</v>
      </c>
      <c r="B96">
        <v>7.5588171999999995E-2</v>
      </c>
      <c r="C96">
        <v>5.0464292000000001E-2</v>
      </c>
      <c r="D96">
        <v>1.8380430999999999E-2</v>
      </c>
      <c r="E96">
        <v>1.7961679000000001E-2</v>
      </c>
      <c r="F96">
        <v>1.6274566000000001E-2</v>
      </c>
      <c r="G96">
        <v>2.9074366000000001E-2</v>
      </c>
      <c r="H96">
        <v>1.5815408E-2</v>
      </c>
      <c r="I96">
        <v>4.2468921999999999E-2</v>
      </c>
      <c r="J96">
        <v>2.5537168999999998E-2</v>
      </c>
      <c r="K96">
        <v>4.9329944000000001E-2</v>
      </c>
      <c r="L96">
        <v>2.4113849E-2</v>
      </c>
      <c r="M96">
        <v>6.0470402999999999E-2</v>
      </c>
      <c r="N96">
        <v>3.4002589999999999E-2</v>
      </c>
      <c r="P96" t="s">
        <v>51</v>
      </c>
      <c r="Q96" t="str">
        <f>A96&amp;"&amp;&amp;&amp;"</f>
        <v>1991&amp;&amp;&amp;</v>
      </c>
      <c r="R96" t="str">
        <f>TEXT(100*B96,"#0.0")&amp;"\% &amp;"</f>
        <v>7.6\% &amp;</v>
      </c>
      <c r="S96" t="str">
        <f t="shared" ref="S96:S123" si="4">TEXT(100*C96,"#0.0")&amp;"\% &amp;"</f>
        <v>5.0\% &amp;</v>
      </c>
      <c r="T96" t="str">
        <f t="shared" ref="T96:T123" si="5">TEXT(100*D96,"#0.0")&amp;"\% &amp;"</f>
        <v>1.8\% &amp;</v>
      </c>
      <c r="U96" t="str">
        <f t="shared" ref="U96:U123" si="6">TEXT(100*E96,"#0.0")&amp;"\% &amp;"</f>
        <v>1.8\% &amp;</v>
      </c>
      <c r="V96" t="str">
        <f t="shared" ref="V96:V123" si="7">TEXT(100*F96,"#0.0")&amp;"\% &amp;"</f>
        <v>1.6\% &amp;</v>
      </c>
      <c r="W96" t="str">
        <f t="shared" ref="W96:W123" si="8">TEXT(100*G96,"#0.0")&amp;"\% &amp;"</f>
        <v>2.9\% &amp;</v>
      </c>
      <c r="X96" t="str">
        <f t="shared" ref="X96:X123" si="9">TEXT(100*H96,"#0.0")&amp;"\% &amp;"</f>
        <v>1.6\% &amp;</v>
      </c>
      <c r="Y96" t="str">
        <f t="shared" ref="Y96:Y123" si="10">TEXT(100*I96,"#0.0")&amp;"\% &amp;"</f>
        <v>4.2\% &amp;</v>
      </c>
      <c r="Z96" t="str">
        <f t="shared" ref="Z96:Z123" si="11">TEXT(100*J96,"#0.0")&amp;"\% &amp;"</f>
        <v>2.6\% &amp;</v>
      </c>
      <c r="AA96" t="str">
        <f t="shared" ref="AA96:AA123" si="12">TEXT(100*K96,"#0.0")&amp;"\% &amp;"</f>
        <v>4.9\% &amp;</v>
      </c>
      <c r="AB96" t="str">
        <f t="shared" ref="AB96:AB123" si="13">TEXT(100*L96,"#0.0")&amp;"\% &amp;"</f>
        <v>2.4\% &amp;</v>
      </c>
      <c r="AC96" t="str">
        <f t="shared" ref="AC96:AC123" si="14">TEXT(100*M96,"#0.0")&amp;"\% &amp;"</f>
        <v>6.0\% &amp;</v>
      </c>
      <c r="AD96" t="str">
        <f t="shared" ref="AD96:AD123" si="15">TEXT(100*N96,"#0.0")&amp;"\%"</f>
        <v>3.4\%</v>
      </c>
      <c r="AE96" s="12" t="s">
        <v>53</v>
      </c>
    </row>
    <row r="97" spans="1:31" x14ac:dyDescent="0.2">
      <c r="A97" s="11">
        <f>A96+1</f>
        <v>1992</v>
      </c>
      <c r="B97">
        <v>3.3049856000000002E-2</v>
      </c>
      <c r="C97">
        <v>3.8459101000000002E-2</v>
      </c>
      <c r="D97">
        <v>4.6341700999999999E-2</v>
      </c>
      <c r="E97">
        <v>4.9586144999999998E-2</v>
      </c>
      <c r="F97">
        <v>2.4494164999999998E-2</v>
      </c>
      <c r="G97">
        <v>1.9597513E-2</v>
      </c>
      <c r="H97">
        <v>2.8257098000000001E-2</v>
      </c>
      <c r="I97">
        <v>2.3454098999999999E-2</v>
      </c>
      <c r="J97">
        <v>3.3391722999999998E-2</v>
      </c>
      <c r="K97">
        <v>3.3942409999999999E-2</v>
      </c>
      <c r="L97">
        <v>8.2678900999999999E-2</v>
      </c>
      <c r="M97">
        <v>4.7082671999999999E-2</v>
      </c>
      <c r="N97">
        <v>4.9061476999999999E-2</v>
      </c>
      <c r="P97" t="s">
        <v>51</v>
      </c>
      <c r="Q97" t="str">
        <f t="shared" ref="Q97:Q123" si="16">A97&amp;"&amp;&amp;&amp;"</f>
        <v>1992&amp;&amp;&amp;</v>
      </c>
      <c r="R97" t="str">
        <f t="shared" ref="R97:R123" si="17">TEXT(100*B97,"#0.0")&amp;"\% &amp;"</f>
        <v>3.3\% &amp;</v>
      </c>
      <c r="S97" t="str">
        <f t="shared" si="4"/>
        <v>3.8\% &amp;</v>
      </c>
      <c r="T97" t="str">
        <f t="shared" si="5"/>
        <v>4.6\% &amp;</v>
      </c>
      <c r="U97" t="str">
        <f t="shared" si="6"/>
        <v>5.0\% &amp;</v>
      </c>
      <c r="V97" t="str">
        <f t="shared" si="7"/>
        <v>2.4\% &amp;</v>
      </c>
      <c r="W97" t="str">
        <f t="shared" si="8"/>
        <v>2.0\% &amp;</v>
      </c>
      <c r="X97" t="str">
        <f t="shared" si="9"/>
        <v>2.8\% &amp;</v>
      </c>
      <c r="Y97" t="str">
        <f t="shared" si="10"/>
        <v>2.3\% &amp;</v>
      </c>
      <c r="Z97" t="str">
        <f t="shared" si="11"/>
        <v>3.3\% &amp;</v>
      </c>
      <c r="AA97" t="str">
        <f t="shared" si="12"/>
        <v>3.4\% &amp;</v>
      </c>
      <c r="AB97" t="str">
        <f t="shared" si="13"/>
        <v>8.3\% &amp;</v>
      </c>
      <c r="AC97" t="str">
        <f t="shared" si="14"/>
        <v>4.7\% &amp;</v>
      </c>
      <c r="AD97" t="str">
        <f t="shared" si="15"/>
        <v>4.9\%</v>
      </c>
      <c r="AE97" s="12" t="s">
        <v>53</v>
      </c>
    </row>
    <row r="98" spans="1:31" x14ac:dyDescent="0.2">
      <c r="A98" s="11">
        <f t="shared" ref="A98:A123" si="18">A97+1</f>
        <v>1993</v>
      </c>
      <c r="B98">
        <v>1.4614235E-2</v>
      </c>
      <c r="C98">
        <v>5.5197670000000001E-3</v>
      </c>
      <c r="D98">
        <v>2.4229509E-2</v>
      </c>
      <c r="E98">
        <v>4.6163948000000003E-2</v>
      </c>
      <c r="F98">
        <v>5.3572393000000003E-2</v>
      </c>
      <c r="G98">
        <v>3.6371323999999997E-2</v>
      </c>
      <c r="H98">
        <v>2.0248596000000001E-2</v>
      </c>
      <c r="I98">
        <v>3.0236691999999999E-2</v>
      </c>
      <c r="J98">
        <v>3.2529205999999998E-2</v>
      </c>
      <c r="K98">
        <v>4.6164049999999998E-2</v>
      </c>
      <c r="L98">
        <v>5.2285785000000001E-2</v>
      </c>
      <c r="M98">
        <v>8.3297292999999994E-2</v>
      </c>
      <c r="N98">
        <v>5.0661755000000003E-2</v>
      </c>
      <c r="P98" t="s">
        <v>51</v>
      </c>
      <c r="Q98" t="str">
        <f t="shared" si="16"/>
        <v>1993&amp;&amp;&amp;</v>
      </c>
      <c r="R98" t="str">
        <f t="shared" si="17"/>
        <v>1.5\% &amp;</v>
      </c>
      <c r="S98" t="str">
        <f t="shared" si="4"/>
        <v>0.6\% &amp;</v>
      </c>
      <c r="T98" t="str">
        <f t="shared" si="5"/>
        <v>2.4\% &amp;</v>
      </c>
      <c r="U98" t="str">
        <f t="shared" si="6"/>
        <v>4.6\% &amp;</v>
      </c>
      <c r="V98" t="str">
        <f t="shared" si="7"/>
        <v>5.4\% &amp;</v>
      </c>
      <c r="W98" t="str">
        <f t="shared" si="8"/>
        <v>3.6\% &amp;</v>
      </c>
      <c r="X98" t="str">
        <f t="shared" si="9"/>
        <v>2.0\% &amp;</v>
      </c>
      <c r="Y98" t="str">
        <f t="shared" si="10"/>
        <v>3.0\% &amp;</v>
      </c>
      <c r="Z98" t="str">
        <f t="shared" si="11"/>
        <v>3.3\% &amp;</v>
      </c>
      <c r="AA98" t="str">
        <f t="shared" si="12"/>
        <v>4.6\% &amp;</v>
      </c>
      <c r="AB98" t="str">
        <f t="shared" si="13"/>
        <v>5.2\% &amp;</v>
      </c>
      <c r="AC98" t="str">
        <f t="shared" si="14"/>
        <v>8.3\% &amp;</v>
      </c>
      <c r="AD98" t="str">
        <f t="shared" si="15"/>
        <v>5.1\%</v>
      </c>
      <c r="AE98" s="12" t="s">
        <v>53</v>
      </c>
    </row>
    <row r="99" spans="1:31" x14ac:dyDescent="0.2">
      <c r="A99" s="11">
        <f t="shared" si="18"/>
        <v>1994</v>
      </c>
      <c r="B99">
        <v>7.6165015000000003E-2</v>
      </c>
      <c r="C99">
        <v>1.8400821000000001E-2</v>
      </c>
      <c r="D99">
        <v>8.8443299999999992E-3</v>
      </c>
      <c r="E99">
        <v>2.2769326999999999E-2</v>
      </c>
      <c r="F99">
        <v>6.2419114999999997E-2</v>
      </c>
      <c r="G99">
        <v>0.106705404</v>
      </c>
      <c r="H99">
        <v>5.1200625E-2</v>
      </c>
      <c r="I99">
        <v>4.4565674E-2</v>
      </c>
      <c r="J99">
        <v>4.6500528999999999E-2</v>
      </c>
      <c r="K99">
        <v>4.0833675E-2</v>
      </c>
      <c r="L99">
        <v>5.6349090999999997E-2</v>
      </c>
      <c r="M99">
        <v>0.10277132899999999</v>
      </c>
      <c r="N99">
        <v>6.8300182000000001E-2</v>
      </c>
      <c r="P99" t="s">
        <v>51</v>
      </c>
      <c r="Q99" t="str">
        <f t="shared" si="16"/>
        <v>1994&amp;&amp;&amp;</v>
      </c>
      <c r="R99" t="str">
        <f t="shared" si="17"/>
        <v>7.6\% &amp;</v>
      </c>
      <c r="S99" t="str">
        <f t="shared" si="4"/>
        <v>1.8\% &amp;</v>
      </c>
      <c r="T99" t="str">
        <f t="shared" si="5"/>
        <v>0.9\% &amp;</v>
      </c>
      <c r="U99" t="str">
        <f t="shared" si="6"/>
        <v>2.3\% &amp;</v>
      </c>
      <c r="V99" t="str">
        <f t="shared" si="7"/>
        <v>6.2\% &amp;</v>
      </c>
      <c r="W99" t="str">
        <f t="shared" si="8"/>
        <v>10.7\% &amp;</v>
      </c>
      <c r="X99" t="str">
        <f t="shared" si="9"/>
        <v>5.1\% &amp;</v>
      </c>
      <c r="Y99" t="str">
        <f t="shared" si="10"/>
        <v>4.5\% &amp;</v>
      </c>
      <c r="Z99" t="str">
        <f t="shared" si="11"/>
        <v>4.7\% &amp;</v>
      </c>
      <c r="AA99" t="str">
        <f t="shared" si="12"/>
        <v>4.1\% &amp;</v>
      </c>
      <c r="AB99" t="str">
        <f t="shared" si="13"/>
        <v>5.6\% &amp;</v>
      </c>
      <c r="AC99" t="str">
        <f t="shared" si="14"/>
        <v>10.3\% &amp;</v>
      </c>
      <c r="AD99" t="str">
        <f t="shared" si="15"/>
        <v>6.8\%</v>
      </c>
      <c r="AE99" s="12" t="s">
        <v>53</v>
      </c>
    </row>
    <row r="100" spans="1:31" x14ac:dyDescent="0.2">
      <c r="A100" s="11">
        <f t="shared" si="18"/>
        <v>1995</v>
      </c>
      <c r="B100">
        <v>4.6640657000000002E-2</v>
      </c>
      <c r="C100">
        <v>3.5216984E-2</v>
      </c>
      <c r="D100">
        <v>1.7531528000000001E-2</v>
      </c>
      <c r="E100">
        <v>9.6611400000000004E-3</v>
      </c>
      <c r="F100">
        <v>2.1866638000000001E-2</v>
      </c>
      <c r="G100">
        <v>3.4571545000000002E-2</v>
      </c>
      <c r="H100">
        <v>6.6807014999999997E-2</v>
      </c>
      <c r="I100">
        <v>6.6119758000000001E-2</v>
      </c>
      <c r="J100">
        <v>3.9439413E-2</v>
      </c>
      <c r="K100">
        <v>8.8442932000000002E-2</v>
      </c>
      <c r="L100">
        <v>4.7046609000000003E-2</v>
      </c>
      <c r="M100">
        <v>0.32412102500000001</v>
      </c>
      <c r="N100">
        <v>9.5629048999999994E-2</v>
      </c>
      <c r="P100" t="s">
        <v>51</v>
      </c>
      <c r="Q100" t="str">
        <f t="shared" si="16"/>
        <v>1995&amp;&amp;&amp;</v>
      </c>
      <c r="R100" t="str">
        <f t="shared" si="17"/>
        <v>4.7\% &amp;</v>
      </c>
      <c r="S100" t="str">
        <f t="shared" si="4"/>
        <v>3.5\% &amp;</v>
      </c>
      <c r="T100" t="str">
        <f t="shared" si="5"/>
        <v>1.8\% &amp;</v>
      </c>
      <c r="U100" t="str">
        <f t="shared" si="6"/>
        <v>1.0\% &amp;</v>
      </c>
      <c r="V100" t="str">
        <f t="shared" si="7"/>
        <v>2.2\% &amp;</v>
      </c>
      <c r="W100" t="str">
        <f t="shared" si="8"/>
        <v>3.5\% &amp;</v>
      </c>
      <c r="X100" t="str">
        <f t="shared" si="9"/>
        <v>6.7\% &amp;</v>
      </c>
      <c r="Y100" t="str">
        <f t="shared" si="10"/>
        <v>6.6\% &amp;</v>
      </c>
      <c r="Z100" t="str">
        <f t="shared" si="11"/>
        <v>3.9\% &amp;</v>
      </c>
      <c r="AA100" t="str">
        <f t="shared" si="12"/>
        <v>8.8\% &amp;</v>
      </c>
      <c r="AB100" t="str">
        <f t="shared" si="13"/>
        <v>4.7\% &amp;</v>
      </c>
      <c r="AC100" t="str">
        <f t="shared" si="14"/>
        <v>32.4\% &amp;</v>
      </c>
      <c r="AD100" t="str">
        <f t="shared" si="15"/>
        <v>9.6\%</v>
      </c>
      <c r="AE100" s="12" t="s">
        <v>53</v>
      </c>
    </row>
    <row r="101" spans="1:31" x14ac:dyDescent="0.2">
      <c r="A101" s="11">
        <f t="shared" si="18"/>
        <v>1996</v>
      </c>
      <c r="B101">
        <v>7.9050292999999994E-2</v>
      </c>
      <c r="C101">
        <v>7.6072909999999994E-2</v>
      </c>
      <c r="D101">
        <v>3.2659117000000001E-2</v>
      </c>
      <c r="E101">
        <v>1.7529618E-2</v>
      </c>
      <c r="F101">
        <v>1.0393118999999999E-2</v>
      </c>
      <c r="G101">
        <v>1.8409313E-2</v>
      </c>
      <c r="H101">
        <v>3.3839634E-2</v>
      </c>
      <c r="I101">
        <v>4.9302723999999999E-2</v>
      </c>
      <c r="J101">
        <v>0.10598912200000001</v>
      </c>
      <c r="K101">
        <v>7.7860497000000001E-2</v>
      </c>
      <c r="L101">
        <v>6.6372143999999994E-2</v>
      </c>
      <c r="M101">
        <v>4.1591678E-2</v>
      </c>
      <c r="N101">
        <v>0.13853004799999999</v>
      </c>
      <c r="P101" t="s">
        <v>51</v>
      </c>
      <c r="Q101" t="str">
        <f t="shared" si="16"/>
        <v>1996&amp;&amp;&amp;</v>
      </c>
      <c r="R101" t="str">
        <f t="shared" si="17"/>
        <v>7.9\% &amp;</v>
      </c>
      <c r="S101" t="str">
        <f t="shared" si="4"/>
        <v>7.6\% &amp;</v>
      </c>
      <c r="T101" t="str">
        <f t="shared" si="5"/>
        <v>3.3\% &amp;</v>
      </c>
      <c r="U101" t="str">
        <f t="shared" si="6"/>
        <v>1.8\% &amp;</v>
      </c>
      <c r="V101" t="str">
        <f t="shared" si="7"/>
        <v>1.0\% &amp;</v>
      </c>
      <c r="W101" t="str">
        <f t="shared" si="8"/>
        <v>1.8\% &amp;</v>
      </c>
      <c r="X101" t="str">
        <f t="shared" si="9"/>
        <v>3.4\% &amp;</v>
      </c>
      <c r="Y101" t="str">
        <f t="shared" si="10"/>
        <v>4.9\% &amp;</v>
      </c>
      <c r="Z101" t="str">
        <f t="shared" si="11"/>
        <v>10.6\% &amp;</v>
      </c>
      <c r="AA101" t="str">
        <f t="shared" si="12"/>
        <v>7.8\% &amp;</v>
      </c>
      <c r="AB101" t="str">
        <f t="shared" si="13"/>
        <v>6.6\% &amp;</v>
      </c>
      <c r="AC101" t="str">
        <f t="shared" si="14"/>
        <v>4.2\% &amp;</v>
      </c>
      <c r="AD101" t="str">
        <f t="shared" si="15"/>
        <v>13.9\%</v>
      </c>
      <c r="AE101" s="12" t="s">
        <v>53</v>
      </c>
    </row>
    <row r="102" spans="1:31" x14ac:dyDescent="0.2">
      <c r="A102" s="11">
        <f t="shared" si="18"/>
        <v>1997</v>
      </c>
      <c r="B102">
        <v>8.1679461999999994E-2</v>
      </c>
      <c r="C102">
        <v>2.3861321000000001E-2</v>
      </c>
      <c r="D102">
        <v>1.4370579E-2</v>
      </c>
      <c r="E102">
        <v>1.6597036999999999E-2</v>
      </c>
      <c r="F102">
        <v>1.5145384E-2</v>
      </c>
      <c r="G102">
        <v>1.7972344000000001E-2</v>
      </c>
      <c r="H102">
        <v>3.1423906000000001E-2</v>
      </c>
      <c r="I102">
        <v>5.4864465000000001E-2</v>
      </c>
      <c r="J102">
        <v>0.101301824</v>
      </c>
      <c r="K102">
        <v>7.4587395000000001E-2</v>
      </c>
      <c r="L102">
        <v>0.14264765500000001</v>
      </c>
      <c r="M102">
        <v>7.5128687E-2</v>
      </c>
      <c r="N102">
        <v>6.0970274999999997E-2</v>
      </c>
      <c r="P102" t="s">
        <v>51</v>
      </c>
      <c r="Q102" t="str">
        <f t="shared" si="16"/>
        <v>1997&amp;&amp;&amp;</v>
      </c>
      <c r="R102" t="str">
        <f t="shared" si="17"/>
        <v>8.2\% &amp;</v>
      </c>
      <c r="S102" t="str">
        <f t="shared" si="4"/>
        <v>2.4\% &amp;</v>
      </c>
      <c r="T102" t="str">
        <f t="shared" si="5"/>
        <v>1.4\% &amp;</v>
      </c>
      <c r="U102" t="str">
        <f t="shared" si="6"/>
        <v>1.7\% &amp;</v>
      </c>
      <c r="V102" t="str">
        <f t="shared" si="7"/>
        <v>1.5\% &amp;</v>
      </c>
      <c r="W102" t="str">
        <f t="shared" si="8"/>
        <v>1.8\% &amp;</v>
      </c>
      <c r="X102" t="str">
        <f t="shared" si="9"/>
        <v>3.1\% &amp;</v>
      </c>
      <c r="Y102" t="str">
        <f t="shared" si="10"/>
        <v>5.5\% &amp;</v>
      </c>
      <c r="Z102" t="str">
        <f t="shared" si="11"/>
        <v>10.1\% &amp;</v>
      </c>
      <c r="AA102" t="str">
        <f t="shared" si="12"/>
        <v>7.5\% &amp;</v>
      </c>
      <c r="AB102" t="str">
        <f t="shared" si="13"/>
        <v>14.3\% &amp;</v>
      </c>
      <c r="AC102" t="str">
        <f t="shared" si="14"/>
        <v>7.5\% &amp;</v>
      </c>
      <c r="AD102" t="str">
        <f t="shared" si="15"/>
        <v>6.1\%</v>
      </c>
      <c r="AE102" s="12" t="s">
        <v>53</v>
      </c>
    </row>
    <row r="103" spans="1:31" x14ac:dyDescent="0.2">
      <c r="A103" s="11">
        <f t="shared" si="18"/>
        <v>1998</v>
      </c>
      <c r="B103">
        <v>6.2734160999999997E-2</v>
      </c>
      <c r="C103">
        <v>5.7261341E-2</v>
      </c>
      <c r="D103">
        <v>3.2762442000000003E-2</v>
      </c>
      <c r="E103">
        <v>1.1928721999999999E-2</v>
      </c>
      <c r="F103">
        <v>2.6447721E-2</v>
      </c>
      <c r="G103">
        <v>2.7749376999999999E-2</v>
      </c>
      <c r="H103">
        <v>2.0170431999999999E-2</v>
      </c>
      <c r="I103">
        <v>4.7340963999999999E-2</v>
      </c>
      <c r="J103">
        <v>7.7047099999999993E-2</v>
      </c>
      <c r="K103">
        <v>9.9439273999999994E-2</v>
      </c>
      <c r="L103">
        <v>0.12458735899999999</v>
      </c>
      <c r="M103">
        <v>0.125882778</v>
      </c>
      <c r="N103">
        <v>0.108557061</v>
      </c>
      <c r="P103" t="s">
        <v>51</v>
      </c>
      <c r="Q103" t="str">
        <f t="shared" si="16"/>
        <v>1998&amp;&amp;&amp;</v>
      </c>
      <c r="R103" t="str">
        <f t="shared" si="17"/>
        <v>6.3\% &amp;</v>
      </c>
      <c r="S103" t="str">
        <f t="shared" si="4"/>
        <v>5.7\% &amp;</v>
      </c>
      <c r="T103" t="str">
        <f t="shared" si="5"/>
        <v>3.3\% &amp;</v>
      </c>
      <c r="U103" t="str">
        <f t="shared" si="6"/>
        <v>1.2\% &amp;</v>
      </c>
      <c r="V103" t="str">
        <f t="shared" si="7"/>
        <v>2.6\% &amp;</v>
      </c>
      <c r="W103" t="str">
        <f t="shared" si="8"/>
        <v>2.8\% &amp;</v>
      </c>
      <c r="X103" t="str">
        <f t="shared" si="9"/>
        <v>2.0\% &amp;</v>
      </c>
      <c r="Y103" t="str">
        <f t="shared" si="10"/>
        <v>4.7\% &amp;</v>
      </c>
      <c r="Z103" t="str">
        <f t="shared" si="11"/>
        <v>7.7\% &amp;</v>
      </c>
      <c r="AA103" t="str">
        <f t="shared" si="12"/>
        <v>9.9\% &amp;</v>
      </c>
      <c r="AB103" t="str">
        <f t="shared" si="13"/>
        <v>12.5\% &amp;</v>
      </c>
      <c r="AC103" t="str">
        <f t="shared" si="14"/>
        <v>12.6\% &amp;</v>
      </c>
      <c r="AD103" t="str">
        <f t="shared" si="15"/>
        <v>10.9\%</v>
      </c>
      <c r="AE103" s="12" t="s">
        <v>53</v>
      </c>
    </row>
    <row r="104" spans="1:31" x14ac:dyDescent="0.2">
      <c r="A104" s="11">
        <f t="shared" si="18"/>
        <v>1999</v>
      </c>
      <c r="B104">
        <v>1.1042585000000001E-2</v>
      </c>
      <c r="C104">
        <v>1.3347594000000001E-2</v>
      </c>
      <c r="D104">
        <v>2.0156971999999999E-2</v>
      </c>
      <c r="E104">
        <v>1.8273894999999998E-2</v>
      </c>
      <c r="F104">
        <v>8.0534330000000005E-3</v>
      </c>
      <c r="G104">
        <v>2.3008997999999999E-2</v>
      </c>
      <c r="H104">
        <v>3.1608055000000003E-2</v>
      </c>
      <c r="I104">
        <v>3.6290755000000001E-2</v>
      </c>
      <c r="J104">
        <v>0.127674858</v>
      </c>
      <c r="K104">
        <v>0.123525514</v>
      </c>
      <c r="L104">
        <v>0.45873023200000002</v>
      </c>
      <c r="M104">
        <v>1.099886484</v>
      </c>
      <c r="N104">
        <v>0.236563943</v>
      </c>
      <c r="P104" t="s">
        <v>51</v>
      </c>
      <c r="Q104" t="str">
        <f t="shared" si="16"/>
        <v>1999&amp;&amp;&amp;</v>
      </c>
      <c r="R104" t="str">
        <f t="shared" si="17"/>
        <v>1.1\% &amp;</v>
      </c>
      <c r="S104" t="str">
        <f t="shared" si="4"/>
        <v>1.3\% &amp;</v>
      </c>
      <c r="T104" t="str">
        <f t="shared" si="5"/>
        <v>2.0\% &amp;</v>
      </c>
      <c r="U104" t="str">
        <f t="shared" si="6"/>
        <v>1.8\% &amp;</v>
      </c>
      <c r="V104" t="str">
        <f t="shared" si="7"/>
        <v>0.8\% &amp;</v>
      </c>
      <c r="W104" t="str">
        <f t="shared" si="8"/>
        <v>2.3\% &amp;</v>
      </c>
      <c r="X104" t="str">
        <f t="shared" si="9"/>
        <v>3.2\% &amp;</v>
      </c>
      <c r="Y104" t="str">
        <f t="shared" si="10"/>
        <v>3.6\% &amp;</v>
      </c>
      <c r="Z104" t="str">
        <f t="shared" si="11"/>
        <v>12.8\% &amp;</v>
      </c>
      <c r="AA104" t="str">
        <f t="shared" si="12"/>
        <v>12.4\% &amp;</v>
      </c>
      <c r="AB104" t="str">
        <f t="shared" si="13"/>
        <v>45.9\% &amp;</v>
      </c>
      <c r="AC104" t="str">
        <f t="shared" si="14"/>
        <v>110.0\% &amp;</v>
      </c>
      <c r="AD104" t="str">
        <f t="shared" si="15"/>
        <v>23.7\%</v>
      </c>
      <c r="AE104" s="12" t="s">
        <v>53</v>
      </c>
    </row>
    <row r="105" spans="1:31" x14ac:dyDescent="0.2">
      <c r="A105" s="11">
        <f t="shared" si="18"/>
        <v>2000</v>
      </c>
      <c r="B105">
        <v>3.7344704999999999E-2</v>
      </c>
      <c r="C105">
        <v>1.0229630999999999E-2</v>
      </c>
      <c r="D105">
        <v>1.0227266E-2</v>
      </c>
      <c r="E105">
        <v>2.0977962999999999E-2</v>
      </c>
      <c r="F105">
        <v>1.5480859E-2</v>
      </c>
      <c r="G105">
        <v>1.0456734000000001E-2</v>
      </c>
      <c r="H105">
        <v>2.7030357000000001E-2</v>
      </c>
      <c r="I105">
        <v>5.5705709999999999E-2</v>
      </c>
      <c r="J105">
        <v>4.0987078000000003E-2</v>
      </c>
      <c r="K105">
        <v>9.7132493E-2</v>
      </c>
      <c r="L105">
        <v>0.46990570100000001</v>
      </c>
      <c r="M105">
        <v>0.67147835</v>
      </c>
      <c r="N105">
        <v>0.35842297000000001</v>
      </c>
      <c r="P105" t="s">
        <v>51</v>
      </c>
      <c r="Q105" t="str">
        <f t="shared" si="16"/>
        <v>2000&amp;&amp;&amp;</v>
      </c>
      <c r="R105" t="str">
        <f t="shared" si="17"/>
        <v>3.7\% &amp;</v>
      </c>
      <c r="S105" t="str">
        <f t="shared" si="4"/>
        <v>1.0\% &amp;</v>
      </c>
      <c r="T105" t="str">
        <f t="shared" si="5"/>
        <v>1.0\% &amp;</v>
      </c>
      <c r="U105" t="str">
        <f t="shared" si="6"/>
        <v>2.1\% &amp;</v>
      </c>
      <c r="V105" t="str">
        <f t="shared" si="7"/>
        <v>1.5\% &amp;</v>
      </c>
      <c r="W105" t="str">
        <f t="shared" si="8"/>
        <v>1.0\% &amp;</v>
      </c>
      <c r="X105" t="str">
        <f t="shared" si="9"/>
        <v>2.7\% &amp;</v>
      </c>
      <c r="Y105" t="str">
        <f t="shared" si="10"/>
        <v>5.6\% &amp;</v>
      </c>
      <c r="Z105" t="str">
        <f t="shared" si="11"/>
        <v>4.1\% &amp;</v>
      </c>
      <c r="AA105" t="str">
        <f t="shared" si="12"/>
        <v>9.7\% &amp;</v>
      </c>
      <c r="AB105" t="str">
        <f t="shared" si="13"/>
        <v>47.0\% &amp;</v>
      </c>
      <c r="AC105" t="str">
        <f t="shared" si="14"/>
        <v>67.1\% &amp;</v>
      </c>
      <c r="AD105" t="str">
        <f t="shared" si="15"/>
        <v>35.8\%</v>
      </c>
      <c r="AE105" s="12" t="s">
        <v>53</v>
      </c>
    </row>
    <row r="106" spans="1:31" x14ac:dyDescent="0.2">
      <c r="A106" s="11">
        <f t="shared" si="18"/>
        <v>2001</v>
      </c>
      <c r="B106">
        <v>4.3397391E-2</v>
      </c>
      <c r="C106">
        <v>2.8808489999999999E-2</v>
      </c>
      <c r="D106">
        <v>1.1991794E-2</v>
      </c>
      <c r="E106">
        <v>1.4967749000000001E-2</v>
      </c>
      <c r="F106">
        <v>2.8255539999999999E-2</v>
      </c>
      <c r="G106">
        <v>2.4332199999999998E-2</v>
      </c>
      <c r="H106">
        <v>1.7929400000000002E-2</v>
      </c>
      <c r="I106">
        <v>4.4140523000000001E-2</v>
      </c>
      <c r="J106">
        <v>4.8726870999999998E-2</v>
      </c>
      <c r="K106">
        <v>6.1518346000000002E-2</v>
      </c>
      <c r="L106">
        <v>8.9163065E-2</v>
      </c>
      <c r="M106">
        <v>9.8316906999999995E-2</v>
      </c>
      <c r="N106">
        <v>0.31762547400000002</v>
      </c>
      <c r="P106" t="s">
        <v>51</v>
      </c>
      <c r="Q106" t="str">
        <f t="shared" si="16"/>
        <v>2001&amp;&amp;&amp;</v>
      </c>
      <c r="R106" t="str">
        <f t="shared" si="17"/>
        <v>4.3\% &amp;</v>
      </c>
      <c r="S106" t="str">
        <f t="shared" si="4"/>
        <v>2.9\% &amp;</v>
      </c>
      <c r="T106" t="str">
        <f t="shared" si="5"/>
        <v>1.2\% &amp;</v>
      </c>
      <c r="U106" t="str">
        <f t="shared" si="6"/>
        <v>1.5\% &amp;</v>
      </c>
      <c r="V106" t="str">
        <f t="shared" si="7"/>
        <v>2.8\% &amp;</v>
      </c>
      <c r="W106" t="str">
        <f t="shared" si="8"/>
        <v>2.4\% &amp;</v>
      </c>
      <c r="X106" t="str">
        <f t="shared" si="9"/>
        <v>1.8\% &amp;</v>
      </c>
      <c r="Y106" t="str">
        <f t="shared" si="10"/>
        <v>4.4\% &amp;</v>
      </c>
      <c r="Z106" t="str">
        <f t="shared" si="11"/>
        <v>4.9\% &amp;</v>
      </c>
      <c r="AA106" t="str">
        <f t="shared" si="12"/>
        <v>6.2\% &amp;</v>
      </c>
      <c r="AB106" t="str">
        <f t="shared" si="13"/>
        <v>8.9\% &amp;</v>
      </c>
      <c r="AC106" t="str">
        <f t="shared" si="14"/>
        <v>9.8\% &amp;</v>
      </c>
      <c r="AD106" t="str">
        <f t="shared" si="15"/>
        <v>31.8\%</v>
      </c>
      <c r="AE106" s="12" t="s">
        <v>53</v>
      </c>
    </row>
    <row r="107" spans="1:31" x14ac:dyDescent="0.2">
      <c r="A107" s="11">
        <f t="shared" si="18"/>
        <v>2002</v>
      </c>
      <c r="B107">
        <v>3.5426561000000002E-2</v>
      </c>
      <c r="C107">
        <v>1.6692060000000002E-2</v>
      </c>
      <c r="D107">
        <v>1.7257885000000001E-2</v>
      </c>
      <c r="E107">
        <v>9.5315920000000002E-3</v>
      </c>
      <c r="F107">
        <v>1.4402636999999999E-2</v>
      </c>
      <c r="G107">
        <v>2.461897E-2</v>
      </c>
      <c r="H107">
        <v>2.8755975E-2</v>
      </c>
      <c r="I107">
        <v>2.4943871999999999E-2</v>
      </c>
      <c r="J107">
        <v>4.4934297999999998E-2</v>
      </c>
      <c r="K107">
        <v>4.5337089999999997E-2</v>
      </c>
      <c r="L107">
        <v>6.4347283000000005E-2</v>
      </c>
      <c r="M107">
        <v>0.25212498</v>
      </c>
      <c r="N107">
        <v>0.15864809199999999</v>
      </c>
      <c r="P107" t="s">
        <v>51</v>
      </c>
      <c r="Q107" t="str">
        <f t="shared" si="16"/>
        <v>2002&amp;&amp;&amp;</v>
      </c>
      <c r="R107" t="str">
        <f t="shared" si="17"/>
        <v>3.5\% &amp;</v>
      </c>
      <c r="S107" t="str">
        <f t="shared" si="4"/>
        <v>1.7\% &amp;</v>
      </c>
      <c r="T107" t="str">
        <f t="shared" si="5"/>
        <v>1.7\% &amp;</v>
      </c>
      <c r="U107" t="str">
        <f t="shared" si="6"/>
        <v>1.0\% &amp;</v>
      </c>
      <c r="V107" t="str">
        <f t="shared" si="7"/>
        <v>1.4\% &amp;</v>
      </c>
      <c r="W107" t="str">
        <f t="shared" si="8"/>
        <v>2.5\% &amp;</v>
      </c>
      <c r="X107" t="str">
        <f t="shared" si="9"/>
        <v>2.9\% &amp;</v>
      </c>
      <c r="Y107" t="str">
        <f t="shared" si="10"/>
        <v>2.5\% &amp;</v>
      </c>
      <c r="Z107" t="str">
        <f t="shared" si="11"/>
        <v>4.5\% &amp;</v>
      </c>
      <c r="AA107" t="str">
        <f t="shared" si="12"/>
        <v>4.5\% &amp;</v>
      </c>
      <c r="AB107" t="str">
        <f t="shared" si="13"/>
        <v>6.4\% &amp;</v>
      </c>
      <c r="AC107" t="str">
        <f t="shared" si="14"/>
        <v>25.2\% &amp;</v>
      </c>
      <c r="AD107" t="str">
        <f t="shared" si="15"/>
        <v>15.9\%</v>
      </c>
      <c r="AE107" s="12" t="s">
        <v>53</v>
      </c>
    </row>
    <row r="108" spans="1:31" x14ac:dyDescent="0.2">
      <c r="A108" s="11">
        <f t="shared" si="18"/>
        <v>2003</v>
      </c>
      <c r="B108">
        <v>9.977484E-3</v>
      </c>
      <c r="C108">
        <v>1.8727500000000001E-2</v>
      </c>
      <c r="D108">
        <v>1.3511064999999999E-2</v>
      </c>
      <c r="E108">
        <v>1.4184782999999999E-2</v>
      </c>
      <c r="F108">
        <v>1.2546509000000001E-2</v>
      </c>
      <c r="G108">
        <v>2.0339342999999999E-2</v>
      </c>
      <c r="H108">
        <v>3.3654422000000003E-2</v>
      </c>
      <c r="I108">
        <v>4.7138584999999997E-2</v>
      </c>
      <c r="J108">
        <v>4.4327841E-2</v>
      </c>
      <c r="K108">
        <v>5.4202312000000002E-2</v>
      </c>
      <c r="L108">
        <v>0.10028994500000001</v>
      </c>
      <c r="M108">
        <v>0.20436378399999999</v>
      </c>
      <c r="N108">
        <v>0.13209145899999999</v>
      </c>
      <c r="P108" t="s">
        <v>51</v>
      </c>
      <c r="Q108" t="str">
        <f t="shared" si="16"/>
        <v>2003&amp;&amp;&amp;</v>
      </c>
      <c r="R108" t="str">
        <f t="shared" si="17"/>
        <v>1.0\% &amp;</v>
      </c>
      <c r="S108" t="str">
        <f t="shared" si="4"/>
        <v>1.9\% &amp;</v>
      </c>
      <c r="T108" t="str">
        <f t="shared" si="5"/>
        <v>1.4\% &amp;</v>
      </c>
      <c r="U108" t="str">
        <f t="shared" si="6"/>
        <v>1.4\% &amp;</v>
      </c>
      <c r="V108" t="str">
        <f t="shared" si="7"/>
        <v>1.3\% &amp;</v>
      </c>
      <c r="W108" t="str">
        <f t="shared" si="8"/>
        <v>2.0\% &amp;</v>
      </c>
      <c r="X108" t="str">
        <f t="shared" si="9"/>
        <v>3.4\% &amp;</v>
      </c>
      <c r="Y108" t="str">
        <f t="shared" si="10"/>
        <v>4.7\% &amp;</v>
      </c>
      <c r="Z108" t="str">
        <f t="shared" si="11"/>
        <v>4.4\% &amp;</v>
      </c>
      <c r="AA108" t="str">
        <f t="shared" si="12"/>
        <v>5.4\% &amp;</v>
      </c>
      <c r="AB108" t="str">
        <f t="shared" si="13"/>
        <v>10.0\% &amp;</v>
      </c>
      <c r="AC108" t="str">
        <f t="shared" si="14"/>
        <v>20.4\% &amp;</v>
      </c>
      <c r="AD108" t="str">
        <f t="shared" si="15"/>
        <v>13.2\%</v>
      </c>
      <c r="AE108" s="12" t="s">
        <v>53</v>
      </c>
    </row>
    <row r="109" spans="1:31" x14ac:dyDescent="0.2">
      <c r="A109" s="11">
        <f t="shared" si="18"/>
        <v>2004</v>
      </c>
      <c r="B109">
        <v>4.0921553999999999E-2</v>
      </c>
      <c r="C109">
        <v>9.0116629999999996E-3</v>
      </c>
      <c r="D109">
        <v>1.269168E-2</v>
      </c>
      <c r="E109">
        <v>1.9879417E-2</v>
      </c>
      <c r="F109">
        <v>1.7398983999999999E-2</v>
      </c>
      <c r="G109">
        <v>1.8217212E-2</v>
      </c>
      <c r="H109">
        <v>2.9494343999999999E-2</v>
      </c>
      <c r="I109">
        <v>6.6090634999999995E-2</v>
      </c>
      <c r="J109">
        <v>5.4269691000000002E-2</v>
      </c>
      <c r="K109">
        <v>4.6336639999999998E-2</v>
      </c>
      <c r="L109">
        <v>0.103884355</v>
      </c>
      <c r="M109">
        <v>0.12834981400000001</v>
      </c>
      <c r="N109">
        <v>7.4106475000000005E-2</v>
      </c>
      <c r="P109" t="s">
        <v>51</v>
      </c>
      <c r="Q109" t="str">
        <f t="shared" si="16"/>
        <v>2004&amp;&amp;&amp;</v>
      </c>
      <c r="R109" t="str">
        <f t="shared" si="17"/>
        <v>4.1\% &amp;</v>
      </c>
      <c r="S109" t="str">
        <f t="shared" si="4"/>
        <v>0.9\% &amp;</v>
      </c>
      <c r="T109" t="str">
        <f t="shared" si="5"/>
        <v>1.3\% &amp;</v>
      </c>
      <c r="U109" t="str">
        <f t="shared" si="6"/>
        <v>2.0\% &amp;</v>
      </c>
      <c r="V109" t="str">
        <f t="shared" si="7"/>
        <v>1.7\% &amp;</v>
      </c>
      <c r="W109" t="str">
        <f t="shared" si="8"/>
        <v>1.8\% &amp;</v>
      </c>
      <c r="X109" t="str">
        <f t="shared" si="9"/>
        <v>2.9\% &amp;</v>
      </c>
      <c r="Y109" t="str">
        <f t="shared" si="10"/>
        <v>6.6\% &amp;</v>
      </c>
      <c r="Z109" t="str">
        <f t="shared" si="11"/>
        <v>5.4\% &amp;</v>
      </c>
      <c r="AA109" t="str">
        <f t="shared" si="12"/>
        <v>4.6\% &amp;</v>
      </c>
      <c r="AB109" t="str">
        <f t="shared" si="13"/>
        <v>10.4\% &amp;</v>
      </c>
      <c r="AC109" t="str">
        <f t="shared" si="14"/>
        <v>12.8\% &amp;</v>
      </c>
      <c r="AD109" t="str">
        <f t="shared" si="15"/>
        <v>7.4\%</v>
      </c>
      <c r="AE109" s="12" t="s">
        <v>53</v>
      </c>
    </row>
    <row r="110" spans="1:31" x14ac:dyDescent="0.2">
      <c r="A110" s="11">
        <f t="shared" si="18"/>
        <v>2005</v>
      </c>
      <c r="B110">
        <v>4.8497325000000001E-2</v>
      </c>
      <c r="C110">
        <v>1.1060238E-2</v>
      </c>
      <c r="D110">
        <v>7.732643E-3</v>
      </c>
      <c r="E110">
        <v>1.0839557999999999E-2</v>
      </c>
      <c r="F110">
        <v>2.0386883000000001E-2</v>
      </c>
      <c r="G110">
        <v>3.0253074000000001E-2</v>
      </c>
      <c r="H110">
        <v>2.6681532000000001E-2</v>
      </c>
      <c r="I110">
        <v>4.864545E-2</v>
      </c>
      <c r="J110">
        <v>7.1757114999999996E-2</v>
      </c>
      <c r="K110">
        <v>5.4743590000000002E-2</v>
      </c>
      <c r="L110">
        <v>0.21625123399999999</v>
      </c>
      <c r="M110">
        <v>0.22578753100000001</v>
      </c>
      <c r="N110">
        <v>0.24273434899999999</v>
      </c>
      <c r="P110" t="s">
        <v>51</v>
      </c>
      <c r="Q110" t="str">
        <f t="shared" si="16"/>
        <v>2005&amp;&amp;&amp;</v>
      </c>
      <c r="R110" t="str">
        <f t="shared" si="17"/>
        <v>4.8\% &amp;</v>
      </c>
      <c r="S110" t="str">
        <f t="shared" si="4"/>
        <v>1.1\% &amp;</v>
      </c>
      <c r="T110" t="str">
        <f t="shared" si="5"/>
        <v>0.8\% &amp;</v>
      </c>
      <c r="U110" t="str">
        <f t="shared" si="6"/>
        <v>1.1\% &amp;</v>
      </c>
      <c r="V110" t="str">
        <f t="shared" si="7"/>
        <v>2.0\% &amp;</v>
      </c>
      <c r="W110" t="str">
        <f t="shared" si="8"/>
        <v>3.0\% &amp;</v>
      </c>
      <c r="X110" t="str">
        <f t="shared" si="9"/>
        <v>2.7\% &amp;</v>
      </c>
      <c r="Y110" t="str">
        <f t="shared" si="10"/>
        <v>4.9\% &amp;</v>
      </c>
      <c r="Z110" t="str">
        <f t="shared" si="11"/>
        <v>7.2\% &amp;</v>
      </c>
      <c r="AA110" t="str">
        <f t="shared" si="12"/>
        <v>5.5\% &amp;</v>
      </c>
      <c r="AB110" t="str">
        <f t="shared" si="13"/>
        <v>21.6\% &amp;</v>
      </c>
      <c r="AC110" t="str">
        <f t="shared" si="14"/>
        <v>22.6\% &amp;</v>
      </c>
      <c r="AD110" t="str">
        <f t="shared" si="15"/>
        <v>24.3\%</v>
      </c>
      <c r="AE110" s="12" t="s">
        <v>53</v>
      </c>
    </row>
    <row r="111" spans="1:31" x14ac:dyDescent="0.2">
      <c r="A111" s="11">
        <f t="shared" si="18"/>
        <v>2006</v>
      </c>
      <c r="B111">
        <v>4.4002959000000001E-2</v>
      </c>
      <c r="C111">
        <v>1.5649798999999999E-2</v>
      </c>
      <c r="D111">
        <v>9.3959669999999999E-3</v>
      </c>
      <c r="E111">
        <v>9.7401889999999998E-3</v>
      </c>
      <c r="F111">
        <v>1.472358E-2</v>
      </c>
      <c r="G111">
        <v>2.5560380000000001E-2</v>
      </c>
      <c r="H111">
        <v>3.2468225000000003E-2</v>
      </c>
      <c r="I111">
        <v>3.2076720000000003E-2</v>
      </c>
      <c r="J111">
        <v>8.0931665999999999E-2</v>
      </c>
      <c r="K111">
        <v>0.10582161700000001</v>
      </c>
      <c r="L111">
        <v>8.7460051999999996E-2</v>
      </c>
      <c r="M111">
        <v>0.108207448</v>
      </c>
      <c r="N111">
        <v>8.3763368000000005E-2</v>
      </c>
      <c r="P111" t="s">
        <v>51</v>
      </c>
      <c r="Q111" t="str">
        <f t="shared" si="16"/>
        <v>2006&amp;&amp;&amp;</v>
      </c>
      <c r="R111" t="str">
        <f t="shared" si="17"/>
        <v>4.4\% &amp;</v>
      </c>
      <c r="S111" t="str">
        <f t="shared" si="4"/>
        <v>1.6\% &amp;</v>
      </c>
      <c r="T111" t="str">
        <f t="shared" si="5"/>
        <v>0.9\% &amp;</v>
      </c>
      <c r="U111" t="str">
        <f t="shared" si="6"/>
        <v>1.0\% &amp;</v>
      </c>
      <c r="V111" t="str">
        <f t="shared" si="7"/>
        <v>1.5\% &amp;</v>
      </c>
      <c r="W111" t="str">
        <f t="shared" si="8"/>
        <v>2.6\% &amp;</v>
      </c>
      <c r="X111" t="str">
        <f t="shared" si="9"/>
        <v>3.2\% &amp;</v>
      </c>
      <c r="Y111" t="str">
        <f t="shared" si="10"/>
        <v>3.2\% &amp;</v>
      </c>
      <c r="Z111" t="str">
        <f t="shared" si="11"/>
        <v>8.1\% &amp;</v>
      </c>
      <c r="AA111" t="str">
        <f t="shared" si="12"/>
        <v>10.6\% &amp;</v>
      </c>
      <c r="AB111" t="str">
        <f t="shared" si="13"/>
        <v>8.7\% &amp;</v>
      </c>
      <c r="AC111" t="str">
        <f t="shared" si="14"/>
        <v>10.8\% &amp;</v>
      </c>
      <c r="AD111" t="str">
        <f t="shared" si="15"/>
        <v>8.4\%</v>
      </c>
      <c r="AE111" s="12" t="s">
        <v>53</v>
      </c>
    </row>
    <row r="112" spans="1:31" x14ac:dyDescent="0.2">
      <c r="A112" s="11">
        <f t="shared" si="18"/>
        <v>2007</v>
      </c>
      <c r="B112">
        <v>2.7300735E-2</v>
      </c>
      <c r="C112">
        <v>1.9776753000000001E-2</v>
      </c>
      <c r="D112">
        <v>9.7735700000000005E-3</v>
      </c>
      <c r="E112">
        <v>8.5042580000000007E-3</v>
      </c>
      <c r="F112">
        <v>1.2761293E-2</v>
      </c>
      <c r="G112">
        <v>1.8974145000000001E-2</v>
      </c>
      <c r="H112">
        <v>3.3387088000000002E-2</v>
      </c>
      <c r="I112">
        <v>4.3933788000000001E-2</v>
      </c>
      <c r="J112">
        <v>4.3495082999999997E-2</v>
      </c>
      <c r="K112">
        <v>7.6955511000000004E-2</v>
      </c>
      <c r="L112">
        <v>0.1041734</v>
      </c>
      <c r="M112">
        <v>6.6679252999999994E-2</v>
      </c>
      <c r="N112">
        <v>5.7390788999999998E-2</v>
      </c>
      <c r="P112" t="s">
        <v>51</v>
      </c>
      <c r="Q112" t="str">
        <f t="shared" si="16"/>
        <v>2007&amp;&amp;&amp;</v>
      </c>
      <c r="R112" t="str">
        <f t="shared" si="17"/>
        <v>2.7\% &amp;</v>
      </c>
      <c r="S112" t="str">
        <f t="shared" si="4"/>
        <v>2.0\% &amp;</v>
      </c>
      <c r="T112" t="str">
        <f t="shared" si="5"/>
        <v>1.0\% &amp;</v>
      </c>
      <c r="U112" t="str">
        <f t="shared" si="6"/>
        <v>0.9\% &amp;</v>
      </c>
      <c r="V112" t="str">
        <f t="shared" si="7"/>
        <v>1.3\% &amp;</v>
      </c>
      <c r="W112" t="str">
        <f t="shared" si="8"/>
        <v>1.9\% &amp;</v>
      </c>
      <c r="X112" t="str">
        <f t="shared" si="9"/>
        <v>3.3\% &amp;</v>
      </c>
      <c r="Y112" t="str">
        <f t="shared" si="10"/>
        <v>4.4\% &amp;</v>
      </c>
      <c r="Z112" t="str">
        <f t="shared" si="11"/>
        <v>4.3\% &amp;</v>
      </c>
      <c r="AA112" t="str">
        <f t="shared" si="12"/>
        <v>7.7\% &amp;</v>
      </c>
      <c r="AB112" t="str">
        <f t="shared" si="13"/>
        <v>10.4\% &amp;</v>
      </c>
      <c r="AC112" t="str">
        <f t="shared" si="14"/>
        <v>6.7\% &amp;</v>
      </c>
      <c r="AD112" t="str">
        <f t="shared" si="15"/>
        <v>5.7\%</v>
      </c>
      <c r="AE112" s="12" t="s">
        <v>53</v>
      </c>
    </row>
    <row r="113" spans="1:31" x14ac:dyDescent="0.2">
      <c r="A113" s="11">
        <f t="shared" si="18"/>
        <v>2008</v>
      </c>
      <c r="B113">
        <v>3.1854467999999997E-2</v>
      </c>
      <c r="C113">
        <v>2.1898839E-2</v>
      </c>
      <c r="D113">
        <v>1.548395E-2</v>
      </c>
      <c r="E113">
        <v>9.2157929999999999E-3</v>
      </c>
      <c r="F113">
        <v>1.2863741E-2</v>
      </c>
      <c r="G113">
        <v>1.7578923E-2</v>
      </c>
      <c r="H113">
        <v>2.3439752000000001E-2</v>
      </c>
      <c r="I113">
        <v>5.4019122000000003E-2</v>
      </c>
      <c r="J113">
        <v>6.1813720000000003E-2</v>
      </c>
      <c r="K113">
        <v>5.6802481000000002E-2</v>
      </c>
      <c r="L113">
        <v>5.1621674999999999E-2</v>
      </c>
      <c r="M113">
        <v>0.120275911</v>
      </c>
      <c r="N113">
        <v>6.3453628999999998E-2</v>
      </c>
      <c r="P113" t="s">
        <v>51</v>
      </c>
      <c r="Q113" t="str">
        <f t="shared" si="16"/>
        <v>2008&amp;&amp;&amp;</v>
      </c>
      <c r="R113" t="str">
        <f t="shared" si="17"/>
        <v>3.2\% &amp;</v>
      </c>
      <c r="S113" t="str">
        <f t="shared" si="4"/>
        <v>2.2\% &amp;</v>
      </c>
      <c r="T113" t="str">
        <f t="shared" si="5"/>
        <v>1.5\% &amp;</v>
      </c>
      <c r="U113" t="str">
        <f t="shared" si="6"/>
        <v>0.9\% &amp;</v>
      </c>
      <c r="V113" t="str">
        <f t="shared" si="7"/>
        <v>1.3\% &amp;</v>
      </c>
      <c r="W113" t="str">
        <f t="shared" si="8"/>
        <v>1.8\% &amp;</v>
      </c>
      <c r="X113" t="str">
        <f t="shared" si="9"/>
        <v>2.3\% &amp;</v>
      </c>
      <c r="Y113" t="str">
        <f t="shared" si="10"/>
        <v>5.4\% &amp;</v>
      </c>
      <c r="Z113" t="str">
        <f t="shared" si="11"/>
        <v>6.2\% &amp;</v>
      </c>
      <c r="AA113" t="str">
        <f t="shared" si="12"/>
        <v>5.7\% &amp;</v>
      </c>
      <c r="AB113" t="str">
        <f t="shared" si="13"/>
        <v>5.2\% &amp;</v>
      </c>
      <c r="AC113" t="str">
        <f t="shared" si="14"/>
        <v>12.0\% &amp;</v>
      </c>
      <c r="AD113" t="str">
        <f t="shared" si="15"/>
        <v>6.3\%</v>
      </c>
      <c r="AE113" s="12" t="s">
        <v>53</v>
      </c>
    </row>
    <row r="114" spans="1:31" x14ac:dyDescent="0.2">
      <c r="A114" s="11">
        <f t="shared" si="18"/>
        <v>2009</v>
      </c>
      <c r="B114">
        <v>1.6492687999999998E-2</v>
      </c>
      <c r="C114">
        <v>1.7053202999999999E-2</v>
      </c>
      <c r="D114">
        <v>3.6669684000000001E-2</v>
      </c>
      <c r="E114">
        <v>1.9630535000000001E-2</v>
      </c>
      <c r="F114">
        <v>1.8388253E-2</v>
      </c>
      <c r="G114">
        <v>2.3170250999999999E-2</v>
      </c>
      <c r="H114">
        <v>2.7078425E-2</v>
      </c>
      <c r="I114">
        <v>3.6822437E-2</v>
      </c>
      <c r="J114">
        <v>7.3017181E-2</v>
      </c>
      <c r="K114">
        <v>6.3842493E-2</v>
      </c>
      <c r="L114">
        <v>4.9655551999999999E-2</v>
      </c>
      <c r="M114">
        <v>0.15174442399999999</v>
      </c>
      <c r="N114">
        <v>3.9821329000000003E-2</v>
      </c>
      <c r="P114" t="s">
        <v>51</v>
      </c>
      <c r="Q114" t="str">
        <f t="shared" si="16"/>
        <v>2009&amp;&amp;&amp;</v>
      </c>
      <c r="R114" t="str">
        <f t="shared" si="17"/>
        <v>1.6\% &amp;</v>
      </c>
      <c r="S114" t="str">
        <f t="shared" si="4"/>
        <v>1.7\% &amp;</v>
      </c>
      <c r="T114" t="str">
        <f t="shared" si="5"/>
        <v>3.7\% &amp;</v>
      </c>
      <c r="U114" t="str">
        <f t="shared" si="6"/>
        <v>2.0\% &amp;</v>
      </c>
      <c r="V114" t="str">
        <f t="shared" si="7"/>
        <v>1.8\% &amp;</v>
      </c>
      <c r="W114" t="str">
        <f t="shared" si="8"/>
        <v>2.3\% &amp;</v>
      </c>
      <c r="X114" t="str">
        <f t="shared" si="9"/>
        <v>2.7\% &amp;</v>
      </c>
      <c r="Y114" t="str">
        <f t="shared" si="10"/>
        <v>3.7\% &amp;</v>
      </c>
      <c r="Z114" t="str">
        <f t="shared" si="11"/>
        <v>7.3\% &amp;</v>
      </c>
      <c r="AA114" t="str">
        <f t="shared" si="12"/>
        <v>6.4\% &amp;</v>
      </c>
      <c r="AB114" t="str">
        <f t="shared" si="13"/>
        <v>5.0\% &amp;</v>
      </c>
      <c r="AC114" t="str">
        <f t="shared" si="14"/>
        <v>15.2\% &amp;</v>
      </c>
      <c r="AD114" t="str">
        <f t="shared" si="15"/>
        <v>4.0\%</v>
      </c>
      <c r="AE114" s="12" t="s">
        <v>53</v>
      </c>
    </row>
    <row r="115" spans="1:31" x14ac:dyDescent="0.2">
      <c r="A115" s="11">
        <f t="shared" si="18"/>
        <v>2010</v>
      </c>
      <c r="B115">
        <v>6.7679693999999999E-2</v>
      </c>
      <c r="C115">
        <v>6.6037600000000002E-3</v>
      </c>
      <c r="D115">
        <v>1.4189762999999999E-2</v>
      </c>
      <c r="E115">
        <v>3.4994710999999998E-2</v>
      </c>
      <c r="F115">
        <v>2.6846765000000002E-2</v>
      </c>
      <c r="G115">
        <v>2.8750806E-2</v>
      </c>
      <c r="H115">
        <v>2.5375356000000002E-2</v>
      </c>
      <c r="I115">
        <v>3.0152689999999999E-2</v>
      </c>
      <c r="J115">
        <v>4.4512711000000003E-2</v>
      </c>
      <c r="K115">
        <v>4.5253257999999998E-2</v>
      </c>
      <c r="L115">
        <v>6.4411769999999993E-2</v>
      </c>
      <c r="M115">
        <v>6.0584094999999998E-2</v>
      </c>
      <c r="N115">
        <v>5.3155568E-2</v>
      </c>
      <c r="P115" t="s">
        <v>51</v>
      </c>
      <c r="Q115" t="str">
        <f t="shared" si="16"/>
        <v>2010&amp;&amp;&amp;</v>
      </c>
      <c r="R115" t="str">
        <f t="shared" si="17"/>
        <v>6.8\% &amp;</v>
      </c>
      <c r="S115" t="str">
        <f t="shared" si="4"/>
        <v>0.7\% &amp;</v>
      </c>
      <c r="T115" t="str">
        <f t="shared" si="5"/>
        <v>1.4\% &amp;</v>
      </c>
      <c r="U115" t="str">
        <f t="shared" si="6"/>
        <v>3.5\% &amp;</v>
      </c>
      <c r="V115" t="str">
        <f t="shared" si="7"/>
        <v>2.7\% &amp;</v>
      </c>
      <c r="W115" t="str">
        <f t="shared" si="8"/>
        <v>2.9\% &amp;</v>
      </c>
      <c r="X115" t="str">
        <f t="shared" si="9"/>
        <v>2.5\% &amp;</v>
      </c>
      <c r="Y115" t="str">
        <f t="shared" si="10"/>
        <v>3.0\% &amp;</v>
      </c>
      <c r="Z115" t="str">
        <f t="shared" si="11"/>
        <v>4.5\% &amp;</v>
      </c>
      <c r="AA115" t="str">
        <f t="shared" si="12"/>
        <v>4.5\% &amp;</v>
      </c>
      <c r="AB115" t="str">
        <f t="shared" si="13"/>
        <v>6.4\% &amp;</v>
      </c>
      <c r="AC115" t="str">
        <f t="shared" si="14"/>
        <v>6.1\% &amp;</v>
      </c>
      <c r="AD115" t="str">
        <f t="shared" si="15"/>
        <v>5.3\%</v>
      </c>
      <c r="AE115" s="12" t="s">
        <v>53</v>
      </c>
    </row>
    <row r="116" spans="1:31" x14ac:dyDescent="0.2">
      <c r="A116" s="11">
        <f t="shared" si="18"/>
        <v>2011</v>
      </c>
      <c r="B116">
        <v>1.8003096E-2</v>
      </c>
      <c r="C116">
        <v>2.4970222E-2</v>
      </c>
      <c r="D116">
        <v>6.60219E-3</v>
      </c>
      <c r="E116">
        <v>1.3078779E-2</v>
      </c>
      <c r="F116">
        <v>3.0975717E-2</v>
      </c>
      <c r="G116">
        <v>3.3466166999999998E-2</v>
      </c>
      <c r="H116">
        <v>3.7041246999999999E-2</v>
      </c>
      <c r="I116">
        <v>3.4379013E-2</v>
      </c>
      <c r="J116">
        <v>3.8694924999999998E-2</v>
      </c>
      <c r="K116">
        <v>5.5433492000000001E-2</v>
      </c>
      <c r="L116">
        <v>0.14532341900000001</v>
      </c>
      <c r="M116">
        <v>8.3262427999999999E-2</v>
      </c>
      <c r="N116">
        <v>9.1984743999999993E-2</v>
      </c>
      <c r="P116" t="s">
        <v>51</v>
      </c>
      <c r="Q116" t="str">
        <f t="shared" si="16"/>
        <v>2011&amp;&amp;&amp;</v>
      </c>
      <c r="R116" t="str">
        <f t="shared" si="17"/>
        <v>1.8\% &amp;</v>
      </c>
      <c r="S116" t="str">
        <f t="shared" si="4"/>
        <v>2.5\% &amp;</v>
      </c>
      <c r="T116" t="str">
        <f t="shared" si="5"/>
        <v>0.7\% &amp;</v>
      </c>
      <c r="U116" t="str">
        <f t="shared" si="6"/>
        <v>1.3\% &amp;</v>
      </c>
      <c r="V116" t="str">
        <f t="shared" si="7"/>
        <v>3.1\% &amp;</v>
      </c>
      <c r="W116" t="str">
        <f t="shared" si="8"/>
        <v>3.3\% &amp;</v>
      </c>
      <c r="X116" t="str">
        <f t="shared" si="9"/>
        <v>3.7\% &amp;</v>
      </c>
      <c r="Y116" t="str">
        <f t="shared" si="10"/>
        <v>3.4\% &amp;</v>
      </c>
      <c r="Z116" t="str">
        <f t="shared" si="11"/>
        <v>3.9\% &amp;</v>
      </c>
      <c r="AA116" t="str">
        <f t="shared" si="12"/>
        <v>5.5\% &amp;</v>
      </c>
      <c r="AB116" t="str">
        <f t="shared" si="13"/>
        <v>14.5\% &amp;</v>
      </c>
      <c r="AC116" t="str">
        <f t="shared" si="14"/>
        <v>8.3\% &amp;</v>
      </c>
      <c r="AD116" t="str">
        <f t="shared" si="15"/>
        <v>9.2\%</v>
      </c>
      <c r="AE116" s="12" t="s">
        <v>53</v>
      </c>
    </row>
    <row r="117" spans="1:31" x14ac:dyDescent="0.2">
      <c r="A117" s="11">
        <f t="shared" si="18"/>
        <v>2012</v>
      </c>
      <c r="B117">
        <v>2.9802721000000001E-2</v>
      </c>
      <c r="C117">
        <v>5.991573E-3</v>
      </c>
      <c r="D117">
        <v>2.4080688999999999E-2</v>
      </c>
      <c r="E117">
        <v>9.7889139999999993E-3</v>
      </c>
      <c r="F117">
        <v>2.1995258E-2</v>
      </c>
      <c r="G117">
        <v>4.5337329000000003E-2</v>
      </c>
      <c r="H117">
        <v>6.2577919999999995E-2</v>
      </c>
      <c r="I117">
        <v>7.1379619000000005E-2</v>
      </c>
      <c r="J117">
        <v>5.5211958999999998E-2</v>
      </c>
      <c r="K117">
        <v>6.1465171999999998E-2</v>
      </c>
      <c r="L117">
        <v>8.1502646999999998E-2</v>
      </c>
      <c r="M117">
        <v>0.109502613</v>
      </c>
      <c r="N117">
        <v>0.224996423</v>
      </c>
      <c r="P117" t="s">
        <v>51</v>
      </c>
      <c r="Q117" t="str">
        <f t="shared" si="16"/>
        <v>2012&amp;&amp;&amp;</v>
      </c>
      <c r="R117" t="str">
        <f t="shared" si="17"/>
        <v>3.0\% &amp;</v>
      </c>
      <c r="S117" t="str">
        <f t="shared" si="4"/>
        <v>0.6\% &amp;</v>
      </c>
      <c r="T117" t="str">
        <f t="shared" si="5"/>
        <v>2.4\% &amp;</v>
      </c>
      <c r="U117" t="str">
        <f t="shared" si="6"/>
        <v>1.0\% &amp;</v>
      </c>
      <c r="V117" t="str">
        <f t="shared" si="7"/>
        <v>2.2\% &amp;</v>
      </c>
      <c r="W117" t="str">
        <f t="shared" si="8"/>
        <v>4.5\% &amp;</v>
      </c>
      <c r="X117" t="str">
        <f t="shared" si="9"/>
        <v>6.3\% &amp;</v>
      </c>
      <c r="Y117" t="str">
        <f t="shared" si="10"/>
        <v>7.1\% &amp;</v>
      </c>
      <c r="Z117" t="str">
        <f t="shared" si="11"/>
        <v>5.5\% &amp;</v>
      </c>
      <c r="AA117" t="str">
        <f t="shared" si="12"/>
        <v>6.1\% &amp;</v>
      </c>
      <c r="AB117" t="str">
        <f t="shared" si="13"/>
        <v>8.2\% &amp;</v>
      </c>
      <c r="AC117" t="str">
        <f t="shared" si="14"/>
        <v>11.0\% &amp;</v>
      </c>
      <c r="AD117" t="str">
        <f t="shared" si="15"/>
        <v>22.5\%</v>
      </c>
      <c r="AE117" s="12" t="s">
        <v>53</v>
      </c>
    </row>
    <row r="118" spans="1:31" x14ac:dyDescent="0.2">
      <c r="A118" s="11">
        <f t="shared" si="18"/>
        <v>2013</v>
      </c>
      <c r="B118">
        <v>2.9803230999999999E-2</v>
      </c>
      <c r="C118">
        <v>1.1724774E-2</v>
      </c>
      <c r="D118">
        <v>6.8915790000000001E-3</v>
      </c>
      <c r="E118">
        <v>2.4305652000000001E-2</v>
      </c>
      <c r="F118">
        <v>2.1791636999999999E-2</v>
      </c>
      <c r="G118">
        <v>2.9246304000000001E-2</v>
      </c>
      <c r="H118">
        <v>5.2085576000000001E-2</v>
      </c>
      <c r="I118">
        <v>5.5342061999999997E-2</v>
      </c>
      <c r="J118">
        <v>5.6521925000000001E-2</v>
      </c>
      <c r="K118">
        <v>5.8790323999999998E-2</v>
      </c>
      <c r="L118">
        <v>6.9328777999999994E-2</v>
      </c>
      <c r="M118">
        <v>0.10466009900000001</v>
      </c>
      <c r="N118">
        <v>6.5411314999999998E-2</v>
      </c>
      <c r="P118" t="s">
        <v>51</v>
      </c>
      <c r="Q118" t="str">
        <f t="shared" si="16"/>
        <v>2013&amp;&amp;&amp;</v>
      </c>
      <c r="R118" t="str">
        <f t="shared" si="17"/>
        <v>3.0\% &amp;</v>
      </c>
      <c r="S118" t="str">
        <f t="shared" si="4"/>
        <v>1.2\% &amp;</v>
      </c>
      <c r="T118" t="str">
        <f t="shared" si="5"/>
        <v>0.7\% &amp;</v>
      </c>
      <c r="U118" t="str">
        <f t="shared" si="6"/>
        <v>2.4\% &amp;</v>
      </c>
      <c r="V118" t="str">
        <f t="shared" si="7"/>
        <v>2.2\% &amp;</v>
      </c>
      <c r="W118" t="str">
        <f t="shared" si="8"/>
        <v>2.9\% &amp;</v>
      </c>
      <c r="X118" t="str">
        <f t="shared" si="9"/>
        <v>5.2\% &amp;</v>
      </c>
      <c r="Y118" t="str">
        <f t="shared" si="10"/>
        <v>5.5\% &amp;</v>
      </c>
      <c r="Z118" t="str">
        <f t="shared" si="11"/>
        <v>5.7\% &amp;</v>
      </c>
      <c r="AA118" t="str">
        <f t="shared" si="12"/>
        <v>5.9\% &amp;</v>
      </c>
      <c r="AB118" t="str">
        <f t="shared" si="13"/>
        <v>6.9\% &amp;</v>
      </c>
      <c r="AC118" t="str">
        <f t="shared" si="14"/>
        <v>10.5\% &amp;</v>
      </c>
      <c r="AD118" t="str">
        <f t="shared" si="15"/>
        <v>6.5\%</v>
      </c>
      <c r="AE118" s="12" t="s">
        <v>53</v>
      </c>
    </row>
    <row r="119" spans="1:31" x14ac:dyDescent="0.2">
      <c r="A119" s="11">
        <f t="shared" si="18"/>
        <v>2014</v>
      </c>
      <c r="B119">
        <v>5.4970774999999999E-2</v>
      </c>
      <c r="C119">
        <v>1.7109280000000001E-2</v>
      </c>
      <c r="D119">
        <v>1.0758289000000001E-2</v>
      </c>
      <c r="E119">
        <v>6.6877600000000001E-3</v>
      </c>
      <c r="F119">
        <v>1.6911807000000001E-2</v>
      </c>
      <c r="G119">
        <v>2.3618581999999999E-2</v>
      </c>
      <c r="H119">
        <v>4.2541425000000001E-2</v>
      </c>
      <c r="I119">
        <v>9.6890440999999994E-2</v>
      </c>
      <c r="J119">
        <v>9.6025052999999999E-2</v>
      </c>
      <c r="K119">
        <v>0.100713862</v>
      </c>
      <c r="L119">
        <v>8.7576698999999994E-2</v>
      </c>
      <c r="M119">
        <v>0.164623931</v>
      </c>
      <c r="N119">
        <v>6.8900166999999998E-2</v>
      </c>
      <c r="P119" t="s">
        <v>51</v>
      </c>
      <c r="Q119" t="str">
        <f t="shared" si="16"/>
        <v>2014&amp;&amp;&amp;</v>
      </c>
      <c r="R119" t="str">
        <f t="shared" si="17"/>
        <v>5.5\% &amp;</v>
      </c>
      <c r="S119" t="str">
        <f t="shared" si="4"/>
        <v>1.7\% &amp;</v>
      </c>
      <c r="T119" t="str">
        <f t="shared" si="5"/>
        <v>1.1\% &amp;</v>
      </c>
      <c r="U119" t="str">
        <f t="shared" si="6"/>
        <v>0.7\% &amp;</v>
      </c>
      <c r="V119" t="str">
        <f t="shared" si="7"/>
        <v>1.7\% &amp;</v>
      </c>
      <c r="W119" t="str">
        <f t="shared" si="8"/>
        <v>2.4\% &amp;</v>
      </c>
      <c r="X119" t="str">
        <f t="shared" si="9"/>
        <v>4.3\% &amp;</v>
      </c>
      <c r="Y119" t="str">
        <f t="shared" si="10"/>
        <v>9.7\% &amp;</v>
      </c>
      <c r="Z119" t="str">
        <f t="shared" si="11"/>
        <v>9.6\% &amp;</v>
      </c>
      <c r="AA119" t="str">
        <f t="shared" si="12"/>
        <v>10.1\% &amp;</v>
      </c>
      <c r="AB119" t="str">
        <f t="shared" si="13"/>
        <v>8.8\% &amp;</v>
      </c>
      <c r="AC119" t="str">
        <f t="shared" si="14"/>
        <v>16.5\% &amp;</v>
      </c>
      <c r="AD119" t="str">
        <f t="shared" si="15"/>
        <v>6.9\%</v>
      </c>
      <c r="AE119" s="12" t="s">
        <v>53</v>
      </c>
    </row>
    <row r="120" spans="1:31" x14ac:dyDescent="0.2">
      <c r="A120" s="11">
        <f t="shared" si="18"/>
        <v>2015</v>
      </c>
      <c r="B120">
        <v>6.3544170000000002E-3</v>
      </c>
      <c r="C120">
        <v>1.7813967999999999E-2</v>
      </c>
      <c r="D120">
        <v>1.3687519E-2</v>
      </c>
      <c r="E120">
        <v>9.401764E-3</v>
      </c>
      <c r="F120">
        <v>7.6355859999999998E-3</v>
      </c>
      <c r="G120">
        <v>2.3759608000000002E-2</v>
      </c>
      <c r="H120">
        <v>3.5800973E-2</v>
      </c>
      <c r="I120">
        <v>6.1918406000000002E-2</v>
      </c>
      <c r="J120">
        <v>0.13524154499999999</v>
      </c>
      <c r="K120">
        <v>0.116059987</v>
      </c>
      <c r="L120">
        <v>0.12822504000000001</v>
      </c>
      <c r="M120">
        <v>0.14623676799999999</v>
      </c>
      <c r="N120">
        <v>0.17742924299999999</v>
      </c>
      <c r="P120" t="s">
        <v>51</v>
      </c>
      <c r="Q120" t="str">
        <f t="shared" si="16"/>
        <v>2015&amp;&amp;&amp;</v>
      </c>
      <c r="R120" t="str">
        <f t="shared" si="17"/>
        <v>0.6\% &amp;</v>
      </c>
      <c r="S120" t="str">
        <f t="shared" si="4"/>
        <v>1.8\% &amp;</v>
      </c>
      <c r="T120" t="str">
        <f t="shared" si="5"/>
        <v>1.4\% &amp;</v>
      </c>
      <c r="U120" t="str">
        <f t="shared" si="6"/>
        <v>0.9\% &amp;</v>
      </c>
      <c r="V120" t="str">
        <f t="shared" si="7"/>
        <v>0.8\% &amp;</v>
      </c>
      <c r="W120" t="str">
        <f t="shared" si="8"/>
        <v>2.4\% &amp;</v>
      </c>
      <c r="X120" t="str">
        <f t="shared" si="9"/>
        <v>3.6\% &amp;</v>
      </c>
      <c r="Y120" t="str">
        <f t="shared" si="10"/>
        <v>6.2\% &amp;</v>
      </c>
      <c r="Z120" t="str">
        <f t="shared" si="11"/>
        <v>13.5\% &amp;</v>
      </c>
      <c r="AA120" t="str">
        <f t="shared" si="12"/>
        <v>11.6\% &amp;</v>
      </c>
      <c r="AB120" t="str">
        <f t="shared" si="13"/>
        <v>12.8\% &amp;</v>
      </c>
      <c r="AC120" t="str">
        <f t="shared" si="14"/>
        <v>14.6\% &amp;</v>
      </c>
      <c r="AD120" t="str">
        <f t="shared" si="15"/>
        <v>17.7\%</v>
      </c>
      <c r="AE120" s="12" t="s">
        <v>53</v>
      </c>
    </row>
    <row r="121" spans="1:31" x14ac:dyDescent="0.2">
      <c r="A121" s="11">
        <f t="shared" si="18"/>
        <v>2016</v>
      </c>
      <c r="B121">
        <v>2.9362131999999999E-2</v>
      </c>
      <c r="C121">
        <v>3.3040600000000002E-3</v>
      </c>
      <c r="D121">
        <v>1.6849627999999998E-2</v>
      </c>
      <c r="E121">
        <v>1.4620097E-2</v>
      </c>
      <c r="F121">
        <v>1.8030529999999999E-2</v>
      </c>
      <c r="G121">
        <v>1.3677978E-2</v>
      </c>
      <c r="H121">
        <v>4.9265684999999997E-2</v>
      </c>
      <c r="I121">
        <v>6.9550587999999997E-2</v>
      </c>
      <c r="J121">
        <v>0.104352428</v>
      </c>
      <c r="K121">
        <v>1.085111226</v>
      </c>
      <c r="L121">
        <v>0.65820906000000001</v>
      </c>
      <c r="M121">
        <v>0.39032076199999999</v>
      </c>
      <c r="N121">
        <v>0.70815773699999995</v>
      </c>
      <c r="P121" t="s">
        <v>51</v>
      </c>
      <c r="Q121" t="str">
        <f t="shared" si="16"/>
        <v>2016&amp;&amp;&amp;</v>
      </c>
      <c r="R121" t="str">
        <f t="shared" si="17"/>
        <v>2.9\% &amp;</v>
      </c>
      <c r="S121" t="str">
        <f t="shared" si="4"/>
        <v>0.3\% &amp;</v>
      </c>
      <c r="T121" t="str">
        <f t="shared" si="5"/>
        <v>1.7\% &amp;</v>
      </c>
      <c r="U121" t="str">
        <f t="shared" si="6"/>
        <v>1.5\% &amp;</v>
      </c>
      <c r="V121" t="str">
        <f t="shared" si="7"/>
        <v>1.8\% &amp;</v>
      </c>
      <c r="W121" t="str">
        <f t="shared" si="8"/>
        <v>1.4\% &amp;</v>
      </c>
      <c r="X121" t="str">
        <f t="shared" si="9"/>
        <v>4.9\% &amp;</v>
      </c>
      <c r="Y121" t="str">
        <f t="shared" si="10"/>
        <v>7.0\% &amp;</v>
      </c>
      <c r="Z121" t="str">
        <f t="shared" si="11"/>
        <v>10.4\% &amp;</v>
      </c>
      <c r="AA121" t="str">
        <f t="shared" si="12"/>
        <v>108.5\% &amp;</v>
      </c>
      <c r="AB121" t="str">
        <f t="shared" si="13"/>
        <v>65.8\% &amp;</v>
      </c>
      <c r="AC121" t="str">
        <f t="shared" si="14"/>
        <v>39.0\% &amp;</v>
      </c>
      <c r="AD121" t="str">
        <f t="shared" si="15"/>
        <v>70.8\%</v>
      </c>
      <c r="AE121" s="12" t="s">
        <v>53</v>
      </c>
    </row>
    <row r="122" spans="1:31" x14ac:dyDescent="0.2">
      <c r="A122" s="11">
        <f t="shared" si="18"/>
        <v>2017</v>
      </c>
      <c r="B122">
        <v>7.3834140000000006E-2</v>
      </c>
      <c r="C122">
        <v>9.3721359999999997E-3</v>
      </c>
      <c r="D122">
        <v>6.2657870000000001E-3</v>
      </c>
      <c r="E122">
        <v>1.2721682999999999E-2</v>
      </c>
      <c r="F122">
        <v>1.4904427E-2</v>
      </c>
      <c r="G122">
        <v>1.6455594E-2</v>
      </c>
      <c r="H122">
        <v>1.8445331999999998E-2</v>
      </c>
      <c r="I122">
        <v>5.0698366000000002E-2</v>
      </c>
      <c r="J122">
        <v>7.9676760999999999E-2</v>
      </c>
      <c r="K122">
        <v>0.13622229699999999</v>
      </c>
      <c r="L122">
        <v>1.099580233</v>
      </c>
      <c r="M122">
        <v>1.1320220780000001</v>
      </c>
      <c r="N122">
        <v>1.111163954</v>
      </c>
      <c r="P122" t="s">
        <v>51</v>
      </c>
      <c r="Q122" t="str">
        <f t="shared" si="16"/>
        <v>2017&amp;&amp;&amp;</v>
      </c>
      <c r="R122" t="str">
        <f t="shared" si="17"/>
        <v>7.4\% &amp;</v>
      </c>
      <c r="S122" t="str">
        <f t="shared" si="4"/>
        <v>0.9\% &amp;</v>
      </c>
      <c r="T122" t="str">
        <f t="shared" si="5"/>
        <v>0.6\% &amp;</v>
      </c>
      <c r="U122" t="str">
        <f t="shared" si="6"/>
        <v>1.3\% &amp;</v>
      </c>
      <c r="V122" t="str">
        <f t="shared" si="7"/>
        <v>1.5\% &amp;</v>
      </c>
      <c r="W122" t="str">
        <f t="shared" si="8"/>
        <v>1.6\% &amp;</v>
      </c>
      <c r="X122" t="str">
        <f t="shared" si="9"/>
        <v>1.8\% &amp;</v>
      </c>
      <c r="Y122" t="str">
        <f t="shared" si="10"/>
        <v>5.1\% &amp;</v>
      </c>
      <c r="Z122" t="str">
        <f t="shared" si="11"/>
        <v>8.0\% &amp;</v>
      </c>
      <c r="AA122" t="str">
        <f t="shared" si="12"/>
        <v>13.6\% &amp;</v>
      </c>
      <c r="AB122" t="str">
        <f t="shared" si="13"/>
        <v>110.0\% &amp;</v>
      </c>
      <c r="AC122" t="str">
        <f t="shared" si="14"/>
        <v>113.2\% &amp;</v>
      </c>
      <c r="AD122" t="str">
        <f t="shared" si="15"/>
        <v>111.1\%</v>
      </c>
      <c r="AE122" s="12" t="s">
        <v>53</v>
      </c>
    </row>
    <row r="123" spans="1:31" x14ac:dyDescent="0.2">
      <c r="A123" s="11">
        <f t="shared" si="18"/>
        <v>2018</v>
      </c>
      <c r="B123">
        <v>6.5267263000000006E-2</v>
      </c>
      <c r="C123">
        <v>2.6041266E-2</v>
      </c>
      <c r="D123">
        <v>5.3329559999999998E-3</v>
      </c>
      <c r="E123">
        <v>8.8388419999999995E-3</v>
      </c>
      <c r="F123">
        <v>1.8088924999999999E-2</v>
      </c>
      <c r="G123">
        <v>2.2625539E-2</v>
      </c>
      <c r="H123">
        <v>2.5457918E-2</v>
      </c>
      <c r="I123">
        <v>4.0746189000000002E-2</v>
      </c>
      <c r="J123">
        <v>0.15030266</v>
      </c>
      <c r="K123">
        <v>0.50416503800000001</v>
      </c>
      <c r="L123">
        <v>1.058762669</v>
      </c>
      <c r="M123">
        <v>1.1018336820000001</v>
      </c>
      <c r="N123">
        <v>0.65387789299999999</v>
      </c>
      <c r="P123" t="s">
        <v>51</v>
      </c>
      <c r="Q123" t="str">
        <f t="shared" si="16"/>
        <v>2018&amp;&amp;&amp;</v>
      </c>
      <c r="R123" t="str">
        <f t="shared" si="17"/>
        <v>6.5\% &amp;</v>
      </c>
      <c r="S123" t="str">
        <f t="shared" si="4"/>
        <v>2.6\% &amp;</v>
      </c>
      <c r="T123" t="str">
        <f t="shared" si="5"/>
        <v>0.5\% &amp;</v>
      </c>
      <c r="U123" t="str">
        <f t="shared" si="6"/>
        <v>0.9\% &amp;</v>
      </c>
      <c r="V123" t="str">
        <f t="shared" si="7"/>
        <v>1.8\% &amp;</v>
      </c>
      <c r="W123" t="str">
        <f t="shared" si="8"/>
        <v>2.3\% &amp;</v>
      </c>
      <c r="X123" t="str">
        <f t="shared" si="9"/>
        <v>2.5\% &amp;</v>
      </c>
      <c r="Y123" t="str">
        <f t="shared" si="10"/>
        <v>4.1\% &amp;</v>
      </c>
      <c r="Z123" t="str">
        <f t="shared" si="11"/>
        <v>15.0\% &amp;</v>
      </c>
      <c r="AA123" t="str">
        <f t="shared" si="12"/>
        <v>50.4\% &amp;</v>
      </c>
      <c r="AB123" t="str">
        <f t="shared" si="13"/>
        <v>105.9\% &amp;</v>
      </c>
      <c r="AC123" t="str">
        <f t="shared" si="14"/>
        <v>110.2\% &amp;</v>
      </c>
      <c r="AD123" t="str">
        <f t="shared" si="15"/>
        <v>65.4\%</v>
      </c>
      <c r="AE123" s="12" t="s">
        <v>53</v>
      </c>
    </row>
    <row r="124" spans="1:31" x14ac:dyDescent="0.2">
      <c r="B124" t="s">
        <v>99</v>
      </c>
    </row>
    <row r="125" spans="1:31" x14ac:dyDescent="0.2">
      <c r="B125">
        <v>1.6658761000000001E-2</v>
      </c>
      <c r="C125">
        <v>3.4923397000000002E-2</v>
      </c>
      <c r="D125">
        <v>4.2870270000000002E-2</v>
      </c>
      <c r="E125">
        <v>6.6635591999999993E-2</v>
      </c>
      <c r="F125">
        <v>0.102323979</v>
      </c>
      <c r="G125">
        <v>0.112445106</v>
      </c>
      <c r="H125">
        <v>0.120245911</v>
      </c>
      <c r="I125">
        <v>0.13782454799999999</v>
      </c>
      <c r="J125">
        <v>0.15882505599999999</v>
      </c>
      <c r="K125">
        <v>0.16256944200000001</v>
      </c>
      <c r="L125">
        <v>0.18809594600000001</v>
      </c>
      <c r="M125">
        <v>0.180168411</v>
      </c>
      <c r="N125">
        <v>0.26676210700000003</v>
      </c>
    </row>
    <row r="126" spans="1:31" x14ac:dyDescent="0.2">
      <c r="B126">
        <v>2.3972139999999999E-2</v>
      </c>
      <c r="C126">
        <v>3.6015736999999999E-2</v>
      </c>
      <c r="D126">
        <v>4.9305376999999997E-2</v>
      </c>
      <c r="E126">
        <v>5.7769223000000001E-2</v>
      </c>
      <c r="F126">
        <v>7.2739900999999996E-2</v>
      </c>
      <c r="G126">
        <v>0.107418137</v>
      </c>
      <c r="H126">
        <v>0.112575879</v>
      </c>
      <c r="I126">
        <v>0.102028413</v>
      </c>
      <c r="J126">
        <v>0.112094876</v>
      </c>
      <c r="K126">
        <v>0.11300932900000001</v>
      </c>
      <c r="L126">
        <v>0.15578007199999999</v>
      </c>
      <c r="M126">
        <v>0.11146616199999999</v>
      </c>
      <c r="N126">
        <v>0.193621656</v>
      </c>
    </row>
    <row r="127" spans="1:31" x14ac:dyDescent="0.2">
      <c r="B127">
        <v>2.6355361000000001E-2</v>
      </c>
      <c r="C127">
        <v>3.5903176000000002E-2</v>
      </c>
      <c r="D127">
        <v>4.8275256000000002E-2</v>
      </c>
      <c r="E127">
        <v>6.1694214999999997E-2</v>
      </c>
      <c r="F127">
        <v>7.5749394999999997E-2</v>
      </c>
      <c r="G127">
        <v>0.101790375</v>
      </c>
      <c r="H127">
        <v>0.122020768</v>
      </c>
      <c r="I127">
        <v>0.14066103799999999</v>
      </c>
      <c r="J127">
        <v>0.15275827</v>
      </c>
      <c r="K127">
        <v>0.16887247</v>
      </c>
      <c r="L127">
        <v>0.13454766500000001</v>
      </c>
      <c r="M127">
        <v>0.14676988299999999</v>
      </c>
      <c r="N127">
        <v>0.20786438199999999</v>
      </c>
    </row>
    <row r="128" spans="1:31" x14ac:dyDescent="0.2">
      <c r="B128">
        <v>2.644815E-2</v>
      </c>
      <c r="C128">
        <v>4.1023156999999998E-2</v>
      </c>
      <c r="D128">
        <v>5.1415544000000001E-2</v>
      </c>
      <c r="E128">
        <v>6.4864282999999995E-2</v>
      </c>
      <c r="F128">
        <v>7.8391952000000001E-2</v>
      </c>
      <c r="G128">
        <v>9.2629029000000002E-2</v>
      </c>
      <c r="H128">
        <v>0.142837874</v>
      </c>
      <c r="I128">
        <v>0.11324103200000001</v>
      </c>
      <c r="J128">
        <v>0.12976174500000001</v>
      </c>
      <c r="K128">
        <v>0.17270401599999999</v>
      </c>
      <c r="L128">
        <v>0.16286851399999999</v>
      </c>
      <c r="M128">
        <v>0.16136529999999999</v>
      </c>
      <c r="N128">
        <v>0.25696856099999998</v>
      </c>
    </row>
    <row r="129" spans="2:14" x14ac:dyDescent="0.2">
      <c r="B129">
        <v>1.8315827999999999E-2</v>
      </c>
      <c r="C129">
        <v>3.5644833000000001E-2</v>
      </c>
      <c r="D129">
        <v>4.6188377000000003E-2</v>
      </c>
      <c r="E129">
        <v>6.3826714000000007E-2</v>
      </c>
      <c r="F129">
        <v>7.1793925999999994E-2</v>
      </c>
      <c r="G129">
        <v>8.5061934000000006E-2</v>
      </c>
      <c r="H129">
        <v>0.10120583800000001</v>
      </c>
      <c r="I129">
        <v>0.12912231900000001</v>
      </c>
      <c r="J129">
        <v>0.132237998</v>
      </c>
      <c r="K129">
        <v>0.11485664499999999</v>
      </c>
      <c r="L129">
        <v>0.229497857</v>
      </c>
      <c r="M129">
        <v>0.21651018</v>
      </c>
      <c r="N129">
        <v>0.24223317599999999</v>
      </c>
    </row>
    <row r="130" spans="2:14" x14ac:dyDescent="0.2">
      <c r="B130">
        <v>2.6237806999999998E-2</v>
      </c>
      <c r="C130">
        <v>3.5354503000000002E-2</v>
      </c>
      <c r="D130">
        <v>4.3188497999999999E-2</v>
      </c>
      <c r="E130">
        <v>5.2504426E-2</v>
      </c>
      <c r="F130">
        <v>7.0514499999999994E-2</v>
      </c>
      <c r="G130">
        <v>7.9547769000000004E-2</v>
      </c>
      <c r="H130">
        <v>8.9593169E-2</v>
      </c>
      <c r="I130">
        <v>0.10049157</v>
      </c>
      <c r="J130">
        <v>0.119798733</v>
      </c>
      <c r="K130">
        <v>0.13999256700000001</v>
      </c>
      <c r="L130">
        <v>0.17402521700000001</v>
      </c>
      <c r="M130">
        <v>0.202029815</v>
      </c>
      <c r="N130">
        <v>0.227497792</v>
      </c>
    </row>
    <row r="131" spans="2:14" x14ac:dyDescent="0.2">
      <c r="B131">
        <v>2.9606226999999999E-2</v>
      </c>
      <c r="C131">
        <v>3.5541287999999997E-2</v>
      </c>
      <c r="D131">
        <v>4.5730196000000001E-2</v>
      </c>
      <c r="E131">
        <v>5.2052977E-2</v>
      </c>
      <c r="F131">
        <v>6.0078659999999999E-2</v>
      </c>
      <c r="G131">
        <v>7.5443754000000002E-2</v>
      </c>
      <c r="H131">
        <v>8.5129529999999995E-2</v>
      </c>
      <c r="I131">
        <v>0.100150409</v>
      </c>
      <c r="J131">
        <v>0.120320222</v>
      </c>
      <c r="K131">
        <v>0.12163605500000001</v>
      </c>
      <c r="L131">
        <v>0.17121881999999999</v>
      </c>
      <c r="M131">
        <v>9.5198618999999998E-2</v>
      </c>
      <c r="N131">
        <v>0.180197682</v>
      </c>
    </row>
    <row r="132" spans="2:14" x14ac:dyDescent="0.2">
      <c r="B132">
        <v>1.6778491999999999E-2</v>
      </c>
      <c r="C132">
        <v>3.8474922000000002E-2</v>
      </c>
      <c r="D132">
        <v>4.5482464E-2</v>
      </c>
      <c r="E132">
        <v>5.2882168E-2</v>
      </c>
      <c r="F132">
        <v>6.2890071000000006E-2</v>
      </c>
      <c r="G132">
        <v>6.7302419000000002E-2</v>
      </c>
      <c r="H132">
        <v>9.2673046999999995E-2</v>
      </c>
      <c r="I132">
        <v>9.2397892999999995E-2</v>
      </c>
      <c r="J132">
        <v>0.104576295</v>
      </c>
      <c r="K132">
        <v>0.10782734099999999</v>
      </c>
      <c r="L132">
        <v>0.112413209</v>
      </c>
      <c r="M132">
        <v>0.118654177</v>
      </c>
      <c r="N132">
        <v>0.12835628199999999</v>
      </c>
    </row>
    <row r="133" spans="2:14" x14ac:dyDescent="0.2">
      <c r="B133">
        <v>1.5341838E-2</v>
      </c>
      <c r="C133">
        <v>3.7792666000000003E-2</v>
      </c>
      <c r="D133">
        <v>5.0455532999999997E-2</v>
      </c>
      <c r="E133">
        <v>5.722932E-2</v>
      </c>
      <c r="F133">
        <v>6.1219076999999997E-2</v>
      </c>
      <c r="G133">
        <v>7.2265587000000006E-2</v>
      </c>
      <c r="H133">
        <v>7.9441911000000004E-2</v>
      </c>
      <c r="I133">
        <v>0.10492694700000001</v>
      </c>
      <c r="J133">
        <v>0.107925144</v>
      </c>
      <c r="K133">
        <v>0.113715881</v>
      </c>
      <c r="L133">
        <v>0.108076668</v>
      </c>
      <c r="M133">
        <v>0.128700747</v>
      </c>
      <c r="N133">
        <v>0.138593361</v>
      </c>
    </row>
    <row r="134" spans="2:14" x14ac:dyDescent="0.2">
      <c r="B134">
        <v>1.5701652E-2</v>
      </c>
      <c r="C134">
        <v>3.5388178999999999E-2</v>
      </c>
      <c r="D134">
        <v>4.8575518999999998E-2</v>
      </c>
      <c r="E134">
        <v>5.7871130999999999E-2</v>
      </c>
      <c r="F134">
        <v>6.9470567999999996E-2</v>
      </c>
      <c r="G134">
        <v>7.4010312999999994E-2</v>
      </c>
      <c r="H134">
        <v>8.7309790999999998E-2</v>
      </c>
      <c r="I134">
        <v>9.1118883999999997E-2</v>
      </c>
      <c r="J134">
        <v>0.109250863</v>
      </c>
      <c r="K134">
        <v>0.120122794</v>
      </c>
      <c r="L134">
        <v>0.126638265</v>
      </c>
      <c r="M134">
        <v>0.14252342800000001</v>
      </c>
      <c r="N134">
        <v>0.19242116000000001</v>
      </c>
    </row>
    <row r="135" spans="2:14" x14ac:dyDescent="0.2">
      <c r="B135">
        <v>2.8517686E-2</v>
      </c>
      <c r="C135">
        <v>3.7075800999999999E-2</v>
      </c>
      <c r="D135">
        <v>5.1231376000000002E-2</v>
      </c>
      <c r="E135">
        <v>6.2523354000000003E-2</v>
      </c>
      <c r="F135">
        <v>7.8035116000000002E-2</v>
      </c>
      <c r="G135">
        <v>8.4088124E-2</v>
      </c>
      <c r="H135">
        <v>8.9968751E-2</v>
      </c>
      <c r="I135">
        <v>9.9040291000000003E-2</v>
      </c>
      <c r="J135">
        <v>0.11065231</v>
      </c>
      <c r="K135">
        <v>0.12599612800000001</v>
      </c>
      <c r="L135">
        <v>0.13926213300000001</v>
      </c>
      <c r="M135">
        <v>0.13499512299999999</v>
      </c>
      <c r="N135">
        <v>0.13910092099999999</v>
      </c>
    </row>
    <row r="136" spans="2:14" x14ac:dyDescent="0.2">
      <c r="B136">
        <v>3.1435379999999999E-2</v>
      </c>
      <c r="C136">
        <v>4.5564548000000003E-2</v>
      </c>
      <c r="D136">
        <v>5.0264043000000001E-2</v>
      </c>
      <c r="E136">
        <v>5.5280903999999999E-2</v>
      </c>
      <c r="F136">
        <v>6.6307988999999998E-2</v>
      </c>
      <c r="G136">
        <v>7.9591578999999996E-2</v>
      </c>
      <c r="H136">
        <v>9.7696612000000002E-2</v>
      </c>
      <c r="I136">
        <v>0.102858563</v>
      </c>
      <c r="J136">
        <v>0.11534796899999999</v>
      </c>
      <c r="K136">
        <v>0.12566516899999999</v>
      </c>
      <c r="L136">
        <v>0.13924899499999999</v>
      </c>
      <c r="M136">
        <v>0.15495757900000001</v>
      </c>
      <c r="N136">
        <v>0.169880216</v>
      </c>
    </row>
    <row r="137" spans="2:14" x14ac:dyDescent="0.2">
      <c r="B137">
        <v>2.2276179E-2</v>
      </c>
      <c r="C137">
        <v>4.7376944999999997E-2</v>
      </c>
      <c r="D137">
        <v>5.7274906E-2</v>
      </c>
      <c r="E137">
        <v>6.3528626000000005E-2</v>
      </c>
      <c r="F137">
        <v>7.1617691999999997E-2</v>
      </c>
      <c r="G137">
        <v>9.7598428000000001E-2</v>
      </c>
      <c r="H137">
        <v>0.117159263</v>
      </c>
      <c r="I137">
        <v>0.11284733600000001</v>
      </c>
      <c r="J137">
        <v>0.120015785</v>
      </c>
      <c r="K137">
        <v>0.13310659399999999</v>
      </c>
      <c r="L137">
        <v>0.14325765700000001</v>
      </c>
      <c r="M137">
        <v>0.152097809</v>
      </c>
      <c r="N137">
        <v>0.16975231199999999</v>
      </c>
    </row>
    <row r="138" spans="2:14" x14ac:dyDescent="0.2">
      <c r="B138">
        <v>1.4500835E-2</v>
      </c>
      <c r="C138">
        <v>3.7956722999999998E-2</v>
      </c>
      <c r="D138">
        <v>4.8612761999999997E-2</v>
      </c>
      <c r="E138">
        <v>6.2769906E-2</v>
      </c>
      <c r="F138">
        <v>6.5399787000000001E-2</v>
      </c>
      <c r="G138">
        <v>8.0062652999999998E-2</v>
      </c>
      <c r="H138">
        <v>9.3876887000000006E-2</v>
      </c>
      <c r="I138">
        <v>0.11724084999999999</v>
      </c>
      <c r="J138">
        <v>0.11360991400000001</v>
      </c>
      <c r="K138">
        <v>0.130753123</v>
      </c>
      <c r="L138">
        <v>0.13531964499999999</v>
      </c>
      <c r="M138">
        <v>0.14340520300000001</v>
      </c>
      <c r="N138">
        <v>0.16832849699999999</v>
      </c>
    </row>
    <row r="139" spans="2:14" x14ac:dyDescent="0.2">
      <c r="B139">
        <v>1.4213958E-2</v>
      </c>
      <c r="C139">
        <v>3.3994277000000003E-2</v>
      </c>
      <c r="D139">
        <v>5.0610838999999998E-2</v>
      </c>
      <c r="E139">
        <v>5.9719627999999997E-2</v>
      </c>
      <c r="F139">
        <v>7.3334842999999997E-2</v>
      </c>
      <c r="G139">
        <v>8.1491027999999993E-2</v>
      </c>
      <c r="H139">
        <v>9.7211799000000002E-2</v>
      </c>
      <c r="I139">
        <v>0.10587134600000001</v>
      </c>
      <c r="J139">
        <v>0.12987063400000001</v>
      </c>
      <c r="K139">
        <v>0.13928773</v>
      </c>
      <c r="L139">
        <v>0.14374407</v>
      </c>
      <c r="M139">
        <v>0.15483713800000001</v>
      </c>
      <c r="N139">
        <v>0.165869609</v>
      </c>
    </row>
    <row r="140" spans="2:14" x14ac:dyDescent="0.2">
      <c r="B140">
        <v>1.8090780000000001E-2</v>
      </c>
      <c r="C140">
        <v>3.6328645E-2</v>
      </c>
      <c r="D140">
        <v>4.3873257999999998E-2</v>
      </c>
      <c r="E140">
        <v>5.9093820999999998E-2</v>
      </c>
      <c r="F140">
        <v>7.0713347999999995E-2</v>
      </c>
      <c r="G140">
        <v>8.0563947999999996E-2</v>
      </c>
      <c r="H140">
        <v>9.7436452000000007E-2</v>
      </c>
      <c r="I140">
        <v>0.102313298</v>
      </c>
      <c r="J140">
        <v>0.11627783799999999</v>
      </c>
      <c r="K140">
        <v>0.13113745500000001</v>
      </c>
      <c r="L140">
        <v>0.12892569400000001</v>
      </c>
      <c r="M140">
        <v>0.14735616100000001</v>
      </c>
      <c r="N140">
        <v>0.159753329</v>
      </c>
    </row>
    <row r="141" spans="2:14" x14ac:dyDescent="0.2">
      <c r="B141">
        <v>1.7331254000000001E-2</v>
      </c>
      <c r="C141">
        <v>3.3361397000000001E-2</v>
      </c>
      <c r="D141">
        <v>4.7416990999999999E-2</v>
      </c>
      <c r="E141">
        <v>5.2284378999999999E-2</v>
      </c>
      <c r="F141">
        <v>6.9763647999999998E-2</v>
      </c>
      <c r="G141">
        <v>8.3697779E-2</v>
      </c>
      <c r="H141">
        <v>9.2466590000000001E-2</v>
      </c>
      <c r="I141">
        <v>9.9730998000000001E-2</v>
      </c>
      <c r="J141">
        <v>0.10812611599999999</v>
      </c>
      <c r="K141">
        <v>0.13589684399999999</v>
      </c>
      <c r="L141">
        <v>0.13568359199999999</v>
      </c>
      <c r="M141">
        <v>0.174965283</v>
      </c>
      <c r="N141">
        <v>0.18043305200000001</v>
      </c>
    </row>
    <row r="142" spans="2:14" x14ac:dyDescent="0.2">
      <c r="B142">
        <v>2.1010485999999998E-2</v>
      </c>
      <c r="C142">
        <v>3.5596174000000001E-2</v>
      </c>
      <c r="D142">
        <v>4.2216260999999998E-2</v>
      </c>
      <c r="E142">
        <v>5.6013384999999999E-2</v>
      </c>
      <c r="F142">
        <v>6.3470303000000006E-2</v>
      </c>
      <c r="G142">
        <v>7.7620786999999997E-2</v>
      </c>
      <c r="H142">
        <v>9.8498338000000005E-2</v>
      </c>
      <c r="I142">
        <v>0.10143998799999999</v>
      </c>
      <c r="J142">
        <v>0.111589285</v>
      </c>
      <c r="K142">
        <v>0.120219797</v>
      </c>
      <c r="L142">
        <v>0.162424711</v>
      </c>
      <c r="M142">
        <v>0.175732112</v>
      </c>
      <c r="N142">
        <v>0.19244034400000001</v>
      </c>
    </row>
    <row r="143" spans="2:14" x14ac:dyDescent="0.2">
      <c r="B143">
        <v>2.2772759E-2</v>
      </c>
      <c r="C143">
        <v>3.75816E-2</v>
      </c>
      <c r="D143">
        <v>4.5579991E-2</v>
      </c>
      <c r="E143">
        <v>5.2962027000000002E-2</v>
      </c>
      <c r="F143">
        <v>6.4950130999999994E-2</v>
      </c>
      <c r="G143">
        <v>7.0926665999999999E-2</v>
      </c>
      <c r="H143">
        <v>7.8163839999999998E-2</v>
      </c>
      <c r="I143">
        <v>9.5588888999999996E-2</v>
      </c>
      <c r="J143">
        <v>0.115985189</v>
      </c>
      <c r="K143">
        <v>0.12118844199999999</v>
      </c>
      <c r="L143">
        <v>0.13424678000000001</v>
      </c>
      <c r="M143">
        <v>0.150034477</v>
      </c>
      <c r="N143">
        <v>0.18676692</v>
      </c>
    </row>
    <row r="144" spans="2:14" x14ac:dyDescent="0.2">
      <c r="B144">
        <v>1.6943232999999999E-2</v>
      </c>
      <c r="C144">
        <v>3.7373242000000001E-2</v>
      </c>
      <c r="D144">
        <v>5.0546908000000002E-2</v>
      </c>
      <c r="E144">
        <v>6.0139863000000002E-2</v>
      </c>
      <c r="F144">
        <v>6.7371860000000006E-2</v>
      </c>
      <c r="G144">
        <v>7.7088590999999998E-2</v>
      </c>
      <c r="H144">
        <v>8.5694610000000004E-2</v>
      </c>
      <c r="I144">
        <v>9.1080104999999995E-2</v>
      </c>
      <c r="J144">
        <v>0.109926939</v>
      </c>
      <c r="K144">
        <v>0.12066260500000001</v>
      </c>
      <c r="L144">
        <v>0.14121402799999999</v>
      </c>
      <c r="M144">
        <v>0.13963715600000001</v>
      </c>
      <c r="N144">
        <v>0.168793269</v>
      </c>
    </row>
    <row r="145" spans="2:14" x14ac:dyDescent="0.2">
      <c r="B145">
        <v>2.5180151000000001E-2</v>
      </c>
      <c r="C145">
        <v>3.8973569E-2</v>
      </c>
      <c r="D145">
        <v>5.3583777999999999E-2</v>
      </c>
      <c r="E145">
        <v>6.4987697999999997E-2</v>
      </c>
      <c r="F145">
        <v>6.7751237000000006E-2</v>
      </c>
      <c r="G145">
        <v>8.0759445999999999E-2</v>
      </c>
      <c r="H145">
        <v>8.9092530000000003E-2</v>
      </c>
      <c r="I145">
        <v>9.2839509000000001E-2</v>
      </c>
      <c r="J145">
        <v>9.3862708000000003E-2</v>
      </c>
      <c r="K145">
        <v>0.109664857</v>
      </c>
      <c r="L145">
        <v>0.118927319</v>
      </c>
      <c r="M145">
        <v>0.13698550500000001</v>
      </c>
      <c r="N145">
        <v>0.18346932599999999</v>
      </c>
    </row>
    <row r="146" spans="2:14" x14ac:dyDescent="0.2">
      <c r="B146">
        <v>3.3446984999999999E-2</v>
      </c>
      <c r="C146">
        <v>4.3665853999999997E-2</v>
      </c>
      <c r="D146">
        <v>5.6704299999999999E-2</v>
      </c>
      <c r="E146">
        <v>6.7068678000000007E-2</v>
      </c>
      <c r="F146">
        <v>7.2894476999999999E-2</v>
      </c>
      <c r="G146">
        <v>8.3254119000000001E-2</v>
      </c>
      <c r="H146">
        <v>8.8874519999999999E-2</v>
      </c>
      <c r="I146">
        <v>9.5683282999999994E-2</v>
      </c>
      <c r="J146">
        <v>9.6678383000000007E-2</v>
      </c>
      <c r="K146">
        <v>0.10209125500000001</v>
      </c>
      <c r="L146">
        <v>0.102867469</v>
      </c>
      <c r="M146">
        <v>0.113153975</v>
      </c>
      <c r="N146">
        <v>0.118440077</v>
      </c>
    </row>
    <row r="147" spans="2:14" x14ac:dyDescent="0.2">
      <c r="B147">
        <v>2.9679368000000001E-2</v>
      </c>
      <c r="C147">
        <v>4.8085142999999997E-2</v>
      </c>
      <c r="D147">
        <v>5.5611372999999999E-2</v>
      </c>
      <c r="E147">
        <v>6.7985447000000004E-2</v>
      </c>
      <c r="F147">
        <v>7.5633198999999998E-2</v>
      </c>
      <c r="G147">
        <v>7.9066413000000002E-2</v>
      </c>
      <c r="H147">
        <v>9.4166745999999996E-2</v>
      </c>
      <c r="I147">
        <v>9.5134557999999994E-2</v>
      </c>
      <c r="J147">
        <v>0.10379654200000001</v>
      </c>
      <c r="K147">
        <v>0.10482699500000001</v>
      </c>
      <c r="L147">
        <v>0.112329975</v>
      </c>
      <c r="M147">
        <v>0.13427557900000001</v>
      </c>
      <c r="N147">
        <v>0.14376327</v>
      </c>
    </row>
    <row r="148" spans="2:14" x14ac:dyDescent="0.2">
      <c r="B148">
        <v>2.1969688000000001E-2</v>
      </c>
      <c r="C148">
        <v>4.0371160000000003E-2</v>
      </c>
      <c r="D148">
        <v>5.2815862999999998E-2</v>
      </c>
      <c r="E148">
        <v>6.0466244000000002E-2</v>
      </c>
      <c r="F148">
        <v>7.0215391000000002E-2</v>
      </c>
      <c r="G148">
        <v>8.0104129999999996E-2</v>
      </c>
      <c r="H148">
        <v>8.7432583999999994E-2</v>
      </c>
      <c r="I148">
        <v>9.1334670000000007E-2</v>
      </c>
      <c r="J148">
        <v>0.101443273</v>
      </c>
      <c r="K148">
        <v>0.106394169</v>
      </c>
      <c r="L148">
        <v>0.109845612</v>
      </c>
      <c r="M148">
        <v>0.119272779</v>
      </c>
      <c r="N148">
        <v>0.13213348699999999</v>
      </c>
    </row>
    <row r="149" spans="2:14" x14ac:dyDescent="0.2">
      <c r="B149">
        <v>1.5583420000000001E-2</v>
      </c>
      <c r="C149">
        <v>3.8703967999999998E-2</v>
      </c>
      <c r="D149">
        <v>5.2376880000000001E-2</v>
      </c>
      <c r="E149">
        <v>6.1185638000000001E-2</v>
      </c>
      <c r="F149">
        <v>7.2332141000000003E-2</v>
      </c>
      <c r="G149">
        <v>8.1086700999999997E-2</v>
      </c>
      <c r="H149">
        <v>9.1381615999999999E-2</v>
      </c>
      <c r="I149">
        <v>0.104509988</v>
      </c>
      <c r="J149">
        <v>0.10999726899999999</v>
      </c>
      <c r="K149">
        <v>0.11842799599999999</v>
      </c>
      <c r="L149">
        <v>0.127866071</v>
      </c>
      <c r="M149">
        <v>0.12574211800000001</v>
      </c>
      <c r="N149">
        <v>0.13749647600000001</v>
      </c>
    </row>
    <row r="150" spans="2:14" x14ac:dyDescent="0.2">
      <c r="B150">
        <v>2.7626305E-2</v>
      </c>
      <c r="C150">
        <v>4.2658349999999998E-2</v>
      </c>
      <c r="D150">
        <v>5.4712641999999999E-2</v>
      </c>
      <c r="E150">
        <v>6.7090573000000001E-2</v>
      </c>
      <c r="F150">
        <v>7.7660511000000002E-2</v>
      </c>
      <c r="G150">
        <v>8.4586194000000003E-2</v>
      </c>
      <c r="H150">
        <v>9.2555281000000003E-2</v>
      </c>
      <c r="I150">
        <v>0.10775620599999999</v>
      </c>
      <c r="J150">
        <v>0.112574693</v>
      </c>
      <c r="K150">
        <v>0.110977224</v>
      </c>
      <c r="L150">
        <v>0.13282581399999999</v>
      </c>
      <c r="M150">
        <v>0.13008581299999999</v>
      </c>
      <c r="N150">
        <v>0.14233944100000001</v>
      </c>
    </row>
    <row r="151" spans="2:14" x14ac:dyDescent="0.2">
      <c r="B151">
        <v>2.3165811000000001E-2</v>
      </c>
      <c r="C151">
        <v>4.1291791000000001E-2</v>
      </c>
      <c r="D151">
        <v>5.2240713000000001E-2</v>
      </c>
      <c r="E151">
        <v>6.4316579999999998E-2</v>
      </c>
      <c r="F151">
        <v>7.6157461999999995E-2</v>
      </c>
      <c r="G151">
        <v>8.6702936999999994E-2</v>
      </c>
      <c r="H151">
        <v>9.3365614999999999E-2</v>
      </c>
      <c r="I151">
        <v>0.107143741</v>
      </c>
      <c r="J151">
        <v>0.12224032</v>
      </c>
      <c r="K151">
        <v>0.120635715</v>
      </c>
      <c r="L151">
        <v>0.13790882199999999</v>
      </c>
      <c r="M151">
        <v>0.154413354</v>
      </c>
      <c r="N151">
        <v>0.15771391600000001</v>
      </c>
    </row>
    <row r="152" spans="2:14" x14ac:dyDescent="0.2">
      <c r="B152">
        <v>2.2263528000000001E-2</v>
      </c>
      <c r="C152">
        <v>4.0828440000000001E-2</v>
      </c>
      <c r="D152">
        <v>5.5149421999999997E-2</v>
      </c>
      <c r="E152">
        <v>6.7496651000000005E-2</v>
      </c>
      <c r="F152">
        <v>8.3972581000000004E-2</v>
      </c>
      <c r="G152">
        <v>9.1443943999999999E-2</v>
      </c>
      <c r="H152">
        <v>9.6020754999999999E-2</v>
      </c>
      <c r="I152">
        <v>0.117308102</v>
      </c>
      <c r="J152">
        <v>0.11700007799999999</v>
      </c>
      <c r="K152">
        <v>0.144043692</v>
      </c>
      <c r="L152">
        <v>0.144890029</v>
      </c>
      <c r="M152">
        <v>0.15463568799999999</v>
      </c>
      <c r="N152">
        <v>0.17840569000000001</v>
      </c>
    </row>
    <row r="153" spans="2:14" x14ac:dyDescent="0.2">
      <c r="B153">
        <v>2.3723642E-2</v>
      </c>
      <c r="C153">
        <v>4.0379828E-2</v>
      </c>
      <c r="D153">
        <v>5.4567963999999997E-2</v>
      </c>
      <c r="E153">
        <v>6.7811178999999999E-2</v>
      </c>
      <c r="F153">
        <v>8.9906656000000001E-2</v>
      </c>
      <c r="G153">
        <v>9.8402567999999996E-2</v>
      </c>
      <c r="H153">
        <v>0.10214664900000001</v>
      </c>
      <c r="I153">
        <v>0.112392754</v>
      </c>
      <c r="J153">
        <v>0.11566602099999999</v>
      </c>
      <c r="K153">
        <v>0.127369976</v>
      </c>
      <c r="L153">
        <v>0.14567434000000001</v>
      </c>
      <c r="M153">
        <v>0.15589977799999999</v>
      </c>
      <c r="N153">
        <v>0.19659354400000001</v>
      </c>
    </row>
    <row r="154" spans="2:14" x14ac:dyDescent="0.2">
      <c r="B154">
        <v>2.2872167999999998E-2</v>
      </c>
      <c r="C154">
        <v>4.2888441999999999E-2</v>
      </c>
      <c r="D154">
        <v>5.5079930999999999E-2</v>
      </c>
      <c r="E154">
        <v>6.4572583000000003E-2</v>
      </c>
      <c r="F154">
        <v>8.0170231999999994E-2</v>
      </c>
      <c r="G154">
        <v>0.10037283800000001</v>
      </c>
      <c r="H154">
        <v>0.110473208</v>
      </c>
      <c r="I154">
        <v>0.115232481</v>
      </c>
      <c r="J154">
        <v>0.124882148</v>
      </c>
      <c r="K154">
        <v>0.13056001</v>
      </c>
      <c r="L154">
        <v>0.14313443300000001</v>
      </c>
      <c r="M154">
        <v>0.14632544</v>
      </c>
      <c r="N154">
        <v>0.167097211</v>
      </c>
    </row>
    <row r="155" spans="2:14" x14ac:dyDescent="0.2">
      <c r="B155">
        <v>2.0521792000000001E-2</v>
      </c>
      <c r="C155">
        <v>3.6236654E-2</v>
      </c>
      <c r="D155">
        <v>5.3504780000000002E-2</v>
      </c>
      <c r="E155">
        <v>6.6902567999999996E-2</v>
      </c>
      <c r="F155">
        <v>8.0456799999999995E-2</v>
      </c>
      <c r="G155">
        <v>9.4790047000000002E-2</v>
      </c>
      <c r="H155">
        <v>0.121071737</v>
      </c>
      <c r="I155">
        <v>0.12393908200000001</v>
      </c>
      <c r="J155">
        <v>0.129557437</v>
      </c>
      <c r="K155">
        <v>0.134295204</v>
      </c>
      <c r="L155">
        <v>0.14395401899999999</v>
      </c>
      <c r="M155">
        <v>0.16575896300000001</v>
      </c>
      <c r="N155">
        <v>0.191287767</v>
      </c>
    </row>
    <row r="156" spans="2:14" x14ac:dyDescent="0.2">
      <c r="B156">
        <v>2.2157517000000002E-2</v>
      </c>
      <c r="C156">
        <v>4.2114826000000001E-2</v>
      </c>
      <c r="D156">
        <v>4.9502627E-2</v>
      </c>
      <c r="E156">
        <v>6.2373367999999998E-2</v>
      </c>
      <c r="F156">
        <v>8.3350622999999999E-2</v>
      </c>
      <c r="G156">
        <v>9.7848429000000001E-2</v>
      </c>
      <c r="H156">
        <v>0.109298805</v>
      </c>
      <c r="I156">
        <v>0.12252076000000001</v>
      </c>
      <c r="J156">
        <v>0.129668905</v>
      </c>
      <c r="K156">
        <v>0.13430134399999999</v>
      </c>
      <c r="L156">
        <v>0.14677773599999999</v>
      </c>
      <c r="M156">
        <v>0.160877205</v>
      </c>
      <c r="N156">
        <v>0.17300038100000001</v>
      </c>
    </row>
    <row r="157" spans="2:14" x14ac:dyDescent="0.2">
      <c r="B157">
        <v>2.1215815999999998E-2</v>
      </c>
      <c r="C157">
        <v>3.6676371999999999E-2</v>
      </c>
      <c r="D157">
        <v>4.8873272000000002E-2</v>
      </c>
      <c r="E157">
        <v>6.1042187999999997E-2</v>
      </c>
      <c r="F157">
        <v>6.6684014999999999E-2</v>
      </c>
      <c r="G157">
        <v>9.0458631999999997E-2</v>
      </c>
      <c r="H157">
        <v>9.9579531999999998E-2</v>
      </c>
      <c r="I157">
        <v>0.11264896100000001</v>
      </c>
      <c r="J157">
        <v>0.13272925299999999</v>
      </c>
      <c r="K157">
        <v>0.13322283700000001</v>
      </c>
      <c r="L157">
        <v>0.13818956399999999</v>
      </c>
      <c r="M157">
        <v>0.149711594</v>
      </c>
      <c r="N157">
        <v>0.166412327</v>
      </c>
    </row>
    <row r="158" spans="2:14" x14ac:dyDescent="0.2">
      <c r="B158">
        <v>2.8662864E-2</v>
      </c>
      <c r="C158">
        <v>3.8739598E-2</v>
      </c>
      <c r="D158">
        <v>5.1783454E-2</v>
      </c>
      <c r="E158">
        <v>6.0136941999999999E-2</v>
      </c>
      <c r="F158">
        <v>7.2715674999999994E-2</v>
      </c>
      <c r="G158">
        <v>8.1408579999999994E-2</v>
      </c>
      <c r="H158">
        <v>0.104811034</v>
      </c>
      <c r="I158">
        <v>0.108133652</v>
      </c>
      <c r="J158">
        <v>0.13288582600000001</v>
      </c>
      <c r="K158">
        <v>0.158467513</v>
      </c>
      <c r="L158">
        <v>0.13662391600000001</v>
      </c>
      <c r="M158">
        <v>0.15793884599999999</v>
      </c>
      <c r="N158">
        <v>0.17730802900000001</v>
      </c>
    </row>
    <row r="159" spans="2:14" x14ac:dyDescent="0.2">
      <c r="B159">
        <v>2.3353819000000001E-2</v>
      </c>
      <c r="C159">
        <v>4.3549154E-2</v>
      </c>
      <c r="D159">
        <v>5.1237021000000001E-2</v>
      </c>
      <c r="E159">
        <v>6.0742312E-2</v>
      </c>
      <c r="F159">
        <v>6.9497287000000005E-2</v>
      </c>
      <c r="G159">
        <v>7.7744000999999993E-2</v>
      </c>
      <c r="H159">
        <v>8.4206402E-2</v>
      </c>
      <c r="I159">
        <v>9.2213160000000002E-2</v>
      </c>
      <c r="J159">
        <v>0.107900622</v>
      </c>
      <c r="K159">
        <v>0.109592457</v>
      </c>
      <c r="L159">
        <v>0.13953470500000001</v>
      </c>
      <c r="M159">
        <v>0.17083367699999999</v>
      </c>
      <c r="N159">
        <v>0.18392076500000001</v>
      </c>
    </row>
    <row r="160" spans="2:14" x14ac:dyDescent="0.2">
      <c r="B160">
        <v>2.0048052E-2</v>
      </c>
      <c r="C160">
        <v>3.9719468000000001E-2</v>
      </c>
      <c r="D160">
        <v>5.2905181000000003E-2</v>
      </c>
      <c r="E160">
        <v>5.9842191000000003E-2</v>
      </c>
      <c r="F160">
        <v>6.9129209999999996E-2</v>
      </c>
      <c r="G160">
        <v>7.4265407000000005E-2</v>
      </c>
      <c r="H160">
        <v>8.2374251999999995E-2</v>
      </c>
      <c r="I160">
        <v>8.3012151000000006E-2</v>
      </c>
      <c r="J160">
        <v>9.5989518999999995E-2</v>
      </c>
      <c r="K160">
        <v>8.5648190999999999E-2</v>
      </c>
      <c r="L160">
        <v>0.13362895599999999</v>
      </c>
      <c r="M160">
        <v>0.15064121499999999</v>
      </c>
      <c r="N160">
        <v>0.170124151</v>
      </c>
    </row>
    <row r="161" spans="2:14" x14ac:dyDescent="0.2">
      <c r="B161">
        <v>2.0429523000000002E-2</v>
      </c>
      <c r="C161">
        <v>3.7487263E-2</v>
      </c>
      <c r="D161">
        <v>5.0116750000000002E-2</v>
      </c>
      <c r="E161">
        <v>6.1439987000000001E-2</v>
      </c>
      <c r="F161">
        <v>7.0592213000000001E-2</v>
      </c>
      <c r="G161">
        <v>7.5218209999999994E-2</v>
      </c>
      <c r="H161">
        <v>8.4317774999999998E-2</v>
      </c>
      <c r="I161">
        <v>8.8320259999999998E-2</v>
      </c>
      <c r="J161">
        <v>9.6495383000000004E-2</v>
      </c>
      <c r="K161">
        <v>9.6264332999999994E-2</v>
      </c>
      <c r="L161">
        <v>0.113283732</v>
      </c>
      <c r="M161">
        <v>0.11752895100000001</v>
      </c>
      <c r="N161">
        <v>0.121774169</v>
      </c>
    </row>
    <row r="162" spans="2:14" x14ac:dyDescent="0.2">
      <c r="B162">
        <v>2.3436876999999998E-2</v>
      </c>
      <c r="C162">
        <v>4.3487986999999999E-2</v>
      </c>
      <c r="D162">
        <v>5.4646653000000003E-2</v>
      </c>
      <c r="E162">
        <v>6.3924742000000007E-2</v>
      </c>
      <c r="F162">
        <v>7.1112869999999995E-2</v>
      </c>
      <c r="G162">
        <v>7.9150462000000005E-2</v>
      </c>
      <c r="H162">
        <v>8.4374079000000005E-2</v>
      </c>
      <c r="I162">
        <v>9.2588645999999997E-2</v>
      </c>
      <c r="J162">
        <v>8.9807710999999998E-2</v>
      </c>
      <c r="K162">
        <v>9.7833395000000004E-2</v>
      </c>
      <c r="L162">
        <v>9.4803024E-2</v>
      </c>
      <c r="M162">
        <v>0.14009368999999999</v>
      </c>
      <c r="N162">
        <v>0.185384356</v>
      </c>
    </row>
  </sheetData>
  <conditionalFormatting sqref="N28:N55">
    <cfRule type="colorScale" priority="26">
      <colorScale>
        <cfvo type="min"/>
        <cfvo type="max"/>
        <color rgb="FFFCFCFF"/>
        <color rgb="FFF8696B"/>
      </colorScale>
    </cfRule>
  </conditionalFormatting>
  <conditionalFormatting sqref="M28:M55">
    <cfRule type="colorScale" priority="25">
      <colorScale>
        <cfvo type="min"/>
        <cfvo type="max"/>
        <color rgb="FFFCFCFF"/>
        <color rgb="FFF8696B"/>
      </colorScale>
    </cfRule>
  </conditionalFormatting>
  <conditionalFormatting sqref="L28:L55">
    <cfRule type="colorScale" priority="24">
      <colorScale>
        <cfvo type="min"/>
        <cfvo type="max"/>
        <color rgb="FFFCFCFF"/>
        <color rgb="FFF8696B"/>
      </colorScale>
    </cfRule>
  </conditionalFormatting>
  <conditionalFormatting sqref="K28:K55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8:J55">
    <cfRule type="colorScale" priority="22">
      <colorScale>
        <cfvo type="min"/>
        <cfvo type="max"/>
        <color rgb="FFFCFCFF"/>
        <color rgb="FFF8696B"/>
      </colorScale>
    </cfRule>
  </conditionalFormatting>
  <conditionalFormatting sqref="I28:I55">
    <cfRule type="colorScale" priority="21">
      <colorScale>
        <cfvo type="min"/>
        <cfvo type="max"/>
        <color rgb="FFFCFCFF"/>
        <color rgb="FFF8696B"/>
      </colorScale>
    </cfRule>
  </conditionalFormatting>
  <conditionalFormatting sqref="H28:H55">
    <cfRule type="colorScale" priority="20">
      <colorScale>
        <cfvo type="min"/>
        <cfvo type="max"/>
        <color rgb="FFFCFCFF"/>
        <color rgb="FFF8696B"/>
      </colorScale>
    </cfRule>
  </conditionalFormatting>
  <conditionalFormatting sqref="G28:G55">
    <cfRule type="colorScale" priority="19">
      <colorScale>
        <cfvo type="min"/>
        <cfvo type="max"/>
        <color rgb="FFFCFCFF"/>
        <color rgb="FFF8696B"/>
      </colorScale>
    </cfRule>
  </conditionalFormatting>
  <conditionalFormatting sqref="F28:F55">
    <cfRule type="colorScale" priority="18">
      <colorScale>
        <cfvo type="min"/>
        <cfvo type="max"/>
        <color rgb="FFFCFCFF"/>
        <color rgb="FFF8696B"/>
      </colorScale>
    </cfRule>
  </conditionalFormatting>
  <conditionalFormatting sqref="E28:E55">
    <cfRule type="colorScale" priority="17">
      <colorScale>
        <cfvo type="min"/>
        <cfvo type="max"/>
        <color rgb="FFFCFCFF"/>
        <color rgb="FFF8696B"/>
      </colorScale>
    </cfRule>
  </conditionalFormatting>
  <conditionalFormatting sqref="D28:D55">
    <cfRule type="colorScale" priority="16">
      <colorScale>
        <cfvo type="min"/>
        <cfvo type="max"/>
        <color rgb="FFFCFCFF"/>
        <color rgb="FFF8696B"/>
      </colorScale>
    </cfRule>
  </conditionalFormatting>
  <conditionalFormatting sqref="C28:C55">
    <cfRule type="colorScale" priority="15">
      <colorScale>
        <cfvo type="min"/>
        <cfvo type="max"/>
        <color rgb="FFFCFCFF"/>
        <color rgb="FFF8696B"/>
      </colorScale>
    </cfRule>
  </conditionalFormatting>
  <conditionalFormatting sqref="B28:B55">
    <cfRule type="colorScale" priority="14">
      <colorScale>
        <cfvo type="min"/>
        <cfvo type="max"/>
        <color rgb="FFFCFCFF"/>
        <color rgb="FFF8696B"/>
      </colorScale>
    </cfRule>
  </conditionalFormatting>
  <conditionalFormatting sqref="AB28:AB55">
    <cfRule type="colorScale" priority="13">
      <colorScale>
        <cfvo type="min"/>
        <cfvo type="max"/>
        <color rgb="FFFCFCFF"/>
        <color rgb="FFF8696B"/>
      </colorScale>
    </cfRule>
  </conditionalFormatting>
  <conditionalFormatting sqref="AA28:AA55">
    <cfRule type="colorScale" priority="12">
      <colorScale>
        <cfvo type="min"/>
        <cfvo type="max"/>
        <color rgb="FFFCFCFF"/>
        <color rgb="FFF8696B"/>
      </colorScale>
    </cfRule>
  </conditionalFormatting>
  <conditionalFormatting sqref="Z28:Z55">
    <cfRule type="colorScale" priority="11">
      <colorScale>
        <cfvo type="min"/>
        <cfvo type="max"/>
        <color rgb="FFFCFCFF"/>
        <color rgb="FFF8696B"/>
      </colorScale>
    </cfRule>
  </conditionalFormatting>
  <conditionalFormatting sqref="Y28:Y55">
    <cfRule type="colorScale" priority="10">
      <colorScale>
        <cfvo type="min"/>
        <cfvo type="max"/>
        <color rgb="FFFCFCFF"/>
        <color rgb="FFF8696B"/>
      </colorScale>
    </cfRule>
  </conditionalFormatting>
  <conditionalFormatting sqref="X28:X55">
    <cfRule type="colorScale" priority="9">
      <colorScale>
        <cfvo type="min"/>
        <cfvo type="max"/>
        <color rgb="FFFCFCFF"/>
        <color rgb="FFF8696B"/>
      </colorScale>
    </cfRule>
  </conditionalFormatting>
  <conditionalFormatting sqref="W28:W55">
    <cfRule type="colorScale" priority="8">
      <colorScale>
        <cfvo type="min"/>
        <cfvo type="max"/>
        <color rgb="FFFCFCFF"/>
        <color rgb="FFF8696B"/>
      </colorScale>
    </cfRule>
  </conditionalFormatting>
  <conditionalFormatting sqref="V28:V55">
    <cfRule type="colorScale" priority="7">
      <colorScale>
        <cfvo type="min"/>
        <cfvo type="max"/>
        <color rgb="FFFCFCFF"/>
        <color rgb="FFF8696B"/>
      </colorScale>
    </cfRule>
  </conditionalFormatting>
  <conditionalFormatting sqref="U28:U55">
    <cfRule type="colorScale" priority="6">
      <colorScale>
        <cfvo type="min"/>
        <cfvo type="max"/>
        <color rgb="FFFCFCFF"/>
        <color rgb="FFF8696B"/>
      </colorScale>
    </cfRule>
  </conditionalFormatting>
  <conditionalFormatting sqref="T28:T55">
    <cfRule type="colorScale" priority="5">
      <colorScale>
        <cfvo type="min"/>
        <cfvo type="max"/>
        <color rgb="FFFCFCFF"/>
        <color rgb="FFF8696B"/>
      </colorScale>
    </cfRule>
  </conditionalFormatting>
  <conditionalFormatting sqref="S28:S55">
    <cfRule type="colorScale" priority="4">
      <colorScale>
        <cfvo type="min"/>
        <cfvo type="max"/>
        <color rgb="FFFCFCFF"/>
        <color rgb="FFF8696B"/>
      </colorScale>
    </cfRule>
  </conditionalFormatting>
  <conditionalFormatting sqref="R28:R55">
    <cfRule type="colorScale" priority="3">
      <colorScale>
        <cfvo type="min"/>
        <cfvo type="max"/>
        <color rgb="FFFCFCFF"/>
        <color rgb="FFF8696B"/>
      </colorScale>
    </cfRule>
  </conditionalFormatting>
  <conditionalFormatting sqref="Q28:Q55">
    <cfRule type="colorScale" priority="2">
      <colorScale>
        <cfvo type="min"/>
        <cfvo type="max"/>
        <color rgb="FFFCFCFF"/>
        <color rgb="FFF8696B"/>
      </colorScale>
    </cfRule>
  </conditionalFormatting>
  <conditionalFormatting sqref="P28:P5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A7950-6097-4D4E-99E7-C15FB0748664}">
  <dimension ref="A1:BA267"/>
  <sheetViews>
    <sheetView showGridLines="0" tabSelected="1" zoomScale="64" workbookViewId="0">
      <selection activeCell="A267" sqref="A267"/>
    </sheetView>
  </sheetViews>
  <sheetFormatPr baseColWidth="10" defaultRowHeight="16" x14ac:dyDescent="0.2"/>
  <sheetData>
    <row r="1" spans="1:14" x14ac:dyDescent="0.2">
      <c r="A1" t="s">
        <v>106</v>
      </c>
    </row>
    <row r="2" spans="1:14" x14ac:dyDescent="0.2">
      <c r="A2">
        <v>2021</v>
      </c>
    </row>
    <row r="3" spans="1:14" x14ac:dyDescent="0.2">
      <c r="A3" t="s">
        <v>107</v>
      </c>
    </row>
    <row r="4" spans="1:14" x14ac:dyDescent="0.2">
      <c r="B4">
        <v>0</v>
      </c>
    </row>
    <row r="5" spans="1:14" x14ac:dyDescent="0.2">
      <c r="A5" t="s">
        <v>108</v>
      </c>
    </row>
    <row r="6" spans="1:14" x14ac:dyDescent="0.2">
      <c r="B6">
        <v>2019</v>
      </c>
    </row>
    <row r="7" spans="1:14" x14ac:dyDescent="0.2">
      <c r="A7" t="s">
        <v>79</v>
      </c>
    </row>
    <row r="8" spans="1:14" x14ac:dyDescent="0.2">
      <c r="B8">
        <v>0.28583199999999997</v>
      </c>
      <c r="C8">
        <v>0.47634599999999999</v>
      </c>
      <c r="D8">
        <v>0.60438800000000004</v>
      </c>
      <c r="E8">
        <v>0.72757899999999998</v>
      </c>
      <c r="F8">
        <v>0.83865900000000004</v>
      </c>
      <c r="G8">
        <v>0.87330399999999997</v>
      </c>
      <c r="H8">
        <v>1.01393</v>
      </c>
      <c r="I8">
        <v>1.1269309999999999</v>
      </c>
      <c r="J8">
        <v>1.1293409999999999</v>
      </c>
      <c r="K8">
        <v>1.251039</v>
      </c>
      <c r="L8">
        <v>1.2398260000000001</v>
      </c>
      <c r="M8">
        <v>1.3080959999999999</v>
      </c>
      <c r="N8">
        <v>1.2493069999999999</v>
      </c>
    </row>
    <row r="9" spans="1:14" x14ac:dyDescent="0.2">
      <c r="B9">
        <v>0.393812</v>
      </c>
      <c r="C9">
        <v>0.462009</v>
      </c>
      <c r="D9">
        <v>0.64725500000000002</v>
      </c>
      <c r="E9">
        <v>0.70067000000000002</v>
      </c>
      <c r="F9">
        <v>0.81172299999999997</v>
      </c>
      <c r="G9">
        <v>0.98187500000000005</v>
      </c>
      <c r="H9">
        <v>1.0305709999999999</v>
      </c>
      <c r="I9">
        <v>1.2103170000000001</v>
      </c>
      <c r="J9">
        <v>1.2263809999999999</v>
      </c>
      <c r="K9">
        <v>1.272176</v>
      </c>
      <c r="L9">
        <v>1.1987479999999999</v>
      </c>
      <c r="M9">
        <v>1.3403700000000001</v>
      </c>
      <c r="N9">
        <v>1.430385</v>
      </c>
    </row>
    <row r="10" spans="1:14" x14ac:dyDescent="0.2">
      <c r="B10">
        <v>0.497035</v>
      </c>
      <c r="C10">
        <v>0.61014199999999996</v>
      </c>
      <c r="D10">
        <v>0.64977799999999997</v>
      </c>
      <c r="E10">
        <v>0.75352200000000003</v>
      </c>
      <c r="F10">
        <v>0.90396399999999999</v>
      </c>
      <c r="G10">
        <v>1.0394950000000001</v>
      </c>
      <c r="H10">
        <v>1.2112810000000001</v>
      </c>
      <c r="I10">
        <v>1.2320329999999999</v>
      </c>
      <c r="J10">
        <v>1.391435</v>
      </c>
      <c r="K10">
        <v>1.537917</v>
      </c>
      <c r="L10">
        <v>1.610338</v>
      </c>
      <c r="M10">
        <v>1.646285</v>
      </c>
      <c r="N10">
        <v>1.5835790000000001</v>
      </c>
    </row>
    <row r="11" spans="1:14" x14ac:dyDescent="0.2">
      <c r="B11">
        <v>0.40526699999999999</v>
      </c>
      <c r="C11">
        <v>0.65068199999999998</v>
      </c>
      <c r="D11">
        <v>0.72850000000000004</v>
      </c>
      <c r="E11">
        <v>0.74723300000000004</v>
      </c>
      <c r="F11">
        <v>0.70736500000000002</v>
      </c>
      <c r="G11">
        <v>1.0573129999999999</v>
      </c>
      <c r="H11">
        <v>1.3945209999999999</v>
      </c>
      <c r="I11">
        <v>1.3474980000000001</v>
      </c>
      <c r="J11">
        <v>1.3469199999999999</v>
      </c>
      <c r="K11">
        <v>1.3911819999999999</v>
      </c>
      <c r="L11">
        <v>1.3941479999999999</v>
      </c>
      <c r="M11">
        <v>1.301021</v>
      </c>
      <c r="N11">
        <v>1.3412599999999999</v>
      </c>
    </row>
    <row r="12" spans="1:14" x14ac:dyDescent="0.2">
      <c r="B12">
        <v>0.37708999999999998</v>
      </c>
      <c r="C12">
        <v>0.49815500000000001</v>
      </c>
      <c r="D12">
        <v>0.73532399999999998</v>
      </c>
      <c r="E12">
        <v>0.83997299999999997</v>
      </c>
      <c r="F12">
        <v>0.85633700000000001</v>
      </c>
      <c r="G12">
        <v>0.98566900000000002</v>
      </c>
      <c r="H12">
        <v>1.220186</v>
      </c>
      <c r="I12">
        <v>1.3148260000000001</v>
      </c>
      <c r="J12">
        <v>1.387608</v>
      </c>
      <c r="K12">
        <v>1.4769460000000001</v>
      </c>
      <c r="L12">
        <v>1.3898839999999999</v>
      </c>
      <c r="M12">
        <v>1.2974699999999999</v>
      </c>
      <c r="N12">
        <v>1.3408869999999999</v>
      </c>
    </row>
    <row r="13" spans="1:14" x14ac:dyDescent="0.2">
      <c r="B13">
        <v>0.32274900000000001</v>
      </c>
      <c r="C13">
        <v>0.42734299999999997</v>
      </c>
      <c r="D13">
        <v>0.67863600000000002</v>
      </c>
      <c r="E13">
        <v>0.79367600000000005</v>
      </c>
      <c r="F13">
        <v>0.94852899999999996</v>
      </c>
      <c r="G13">
        <v>0.95264300000000002</v>
      </c>
      <c r="H13">
        <v>1.0202690000000001</v>
      </c>
      <c r="I13">
        <v>1.0959939999999999</v>
      </c>
      <c r="J13">
        <v>1.361917</v>
      </c>
      <c r="K13">
        <v>1.5000100000000001</v>
      </c>
      <c r="L13">
        <v>1.5203420000000001</v>
      </c>
      <c r="M13">
        <v>1.71021</v>
      </c>
      <c r="N13">
        <v>1.5981350000000001</v>
      </c>
    </row>
    <row r="14" spans="1:14" x14ac:dyDescent="0.2">
      <c r="B14">
        <v>0.31503199999999998</v>
      </c>
      <c r="C14">
        <v>0.47067599999999998</v>
      </c>
      <c r="D14">
        <v>0.55850200000000005</v>
      </c>
      <c r="E14">
        <v>0.74738400000000005</v>
      </c>
      <c r="F14">
        <v>0.89271500000000004</v>
      </c>
      <c r="G14">
        <v>1.072206</v>
      </c>
      <c r="H14">
        <v>1.090543</v>
      </c>
      <c r="I14">
        <v>1.24288</v>
      </c>
      <c r="J14">
        <v>1.345807</v>
      </c>
      <c r="K14">
        <v>1.442923</v>
      </c>
      <c r="L14">
        <v>1.6677280000000001</v>
      </c>
      <c r="M14">
        <v>1.423397</v>
      </c>
      <c r="N14">
        <v>1.3831089999999999</v>
      </c>
    </row>
    <row r="15" spans="1:14" x14ac:dyDescent="0.2">
      <c r="B15">
        <v>0.36837799999999998</v>
      </c>
      <c r="C15">
        <v>0.58858900000000003</v>
      </c>
      <c r="D15">
        <v>0.62727599999999994</v>
      </c>
      <c r="E15">
        <v>0.62064399999999997</v>
      </c>
      <c r="F15">
        <v>0.77505500000000005</v>
      </c>
      <c r="G15">
        <v>1.0292460000000001</v>
      </c>
      <c r="H15">
        <v>1.1685030000000001</v>
      </c>
      <c r="I15">
        <v>1.2526679999999999</v>
      </c>
      <c r="J15">
        <v>1.3267770000000001</v>
      </c>
      <c r="K15">
        <v>1.4521299999999999</v>
      </c>
      <c r="L15">
        <v>1.4136470000000001</v>
      </c>
      <c r="M15">
        <v>1.523244</v>
      </c>
      <c r="N15">
        <v>1.5371140000000001</v>
      </c>
    </row>
    <row r="16" spans="1:14" x14ac:dyDescent="0.2">
      <c r="B16">
        <v>0.40473799999999999</v>
      </c>
      <c r="C16">
        <v>0.50737399999999999</v>
      </c>
      <c r="D16">
        <v>0.64272499999999999</v>
      </c>
      <c r="E16">
        <v>0.70053200000000004</v>
      </c>
      <c r="F16">
        <v>0.72792699999999999</v>
      </c>
      <c r="G16">
        <v>0.89078299999999999</v>
      </c>
      <c r="H16">
        <v>1.036613</v>
      </c>
      <c r="I16">
        <v>1.2500709999999999</v>
      </c>
      <c r="J16">
        <v>1.24824</v>
      </c>
      <c r="K16">
        <v>1.430607</v>
      </c>
      <c r="L16">
        <v>0.99033300000000002</v>
      </c>
      <c r="M16">
        <v>0.51599200000000001</v>
      </c>
      <c r="N16">
        <v>1.235554</v>
      </c>
    </row>
    <row r="17" spans="2:14" x14ac:dyDescent="0.2">
      <c r="B17">
        <v>0.35270800000000002</v>
      </c>
      <c r="C17">
        <v>0.52578400000000003</v>
      </c>
      <c r="D17">
        <v>0.62924199999999997</v>
      </c>
      <c r="E17">
        <v>0.73068200000000005</v>
      </c>
      <c r="F17">
        <v>0.78200099999999995</v>
      </c>
      <c r="G17">
        <v>0.80583300000000002</v>
      </c>
      <c r="H17">
        <v>0.96579199999999998</v>
      </c>
      <c r="I17">
        <v>1.006532</v>
      </c>
      <c r="J17">
        <v>1.2421599999999999</v>
      </c>
      <c r="K17">
        <v>1.320811</v>
      </c>
      <c r="L17">
        <v>1.1006469999999999</v>
      </c>
      <c r="M17">
        <v>1.16523</v>
      </c>
      <c r="N17">
        <v>1.466294</v>
      </c>
    </row>
    <row r="18" spans="2:14" x14ac:dyDescent="0.2">
      <c r="B18">
        <v>0.32697100000000001</v>
      </c>
      <c r="C18">
        <v>0.50346299999999999</v>
      </c>
      <c r="D18">
        <v>0.66903500000000005</v>
      </c>
      <c r="E18">
        <v>0.78766599999999998</v>
      </c>
      <c r="F18">
        <v>0.95771799999999996</v>
      </c>
      <c r="G18">
        <v>0.98662000000000005</v>
      </c>
      <c r="H18">
        <v>1.0631790000000001</v>
      </c>
      <c r="I18">
        <v>1.1154459999999999</v>
      </c>
      <c r="J18">
        <v>1.313895</v>
      </c>
      <c r="K18">
        <v>1.434993</v>
      </c>
      <c r="L18">
        <v>1.562648</v>
      </c>
      <c r="M18">
        <v>1.4333400000000001</v>
      </c>
      <c r="N18">
        <v>1.4668909999999999</v>
      </c>
    </row>
    <row r="19" spans="2:14" x14ac:dyDescent="0.2">
      <c r="B19">
        <v>0.38608100000000001</v>
      </c>
      <c r="C19">
        <v>0.508992</v>
      </c>
      <c r="D19">
        <v>0.66613800000000001</v>
      </c>
      <c r="E19">
        <v>0.79498899999999995</v>
      </c>
      <c r="F19">
        <v>0.90973700000000002</v>
      </c>
      <c r="G19">
        <v>1.0295000000000001</v>
      </c>
      <c r="H19">
        <v>1.1039369999999999</v>
      </c>
      <c r="I19">
        <v>1.094827</v>
      </c>
      <c r="J19">
        <v>1.288462</v>
      </c>
      <c r="K19">
        <v>1.448075</v>
      </c>
      <c r="L19">
        <v>1.5967899999999999</v>
      </c>
      <c r="M19">
        <v>1.342784</v>
      </c>
      <c r="N19">
        <v>1.6825220000000001</v>
      </c>
    </row>
    <row r="20" spans="2:14" x14ac:dyDescent="0.2">
      <c r="B20">
        <v>0.489288</v>
      </c>
      <c r="C20">
        <v>0.54655900000000002</v>
      </c>
      <c r="D20">
        <v>0.64893500000000004</v>
      </c>
      <c r="E20">
        <v>0.76704600000000001</v>
      </c>
      <c r="F20">
        <v>0.86245700000000003</v>
      </c>
      <c r="G20">
        <v>0.95326699999999998</v>
      </c>
      <c r="H20">
        <v>1.081378</v>
      </c>
      <c r="I20">
        <v>1.1997930000000001</v>
      </c>
      <c r="J20">
        <v>1.2000169999999999</v>
      </c>
      <c r="K20">
        <v>1.2055389999999999</v>
      </c>
      <c r="L20">
        <v>1.3615029999999999</v>
      </c>
      <c r="M20">
        <v>1.3771979999999999</v>
      </c>
      <c r="N20">
        <v>1.6991529999999999</v>
      </c>
    </row>
    <row r="21" spans="2:14" x14ac:dyDescent="0.2">
      <c r="B21">
        <v>0.40901799999999999</v>
      </c>
      <c r="C21">
        <v>0.58270200000000005</v>
      </c>
      <c r="D21">
        <v>0.64026099999999997</v>
      </c>
      <c r="E21">
        <v>0.75845799999999997</v>
      </c>
      <c r="F21">
        <v>0.888571</v>
      </c>
      <c r="G21">
        <v>0.92411200000000004</v>
      </c>
      <c r="H21">
        <v>1.0352950000000001</v>
      </c>
      <c r="I21">
        <v>1.161821</v>
      </c>
      <c r="J21">
        <v>1.1096820000000001</v>
      </c>
      <c r="K21">
        <v>1.160296</v>
      </c>
      <c r="L21">
        <v>1.3334589999999999</v>
      </c>
      <c r="M21">
        <v>1.2810299999999999</v>
      </c>
      <c r="N21">
        <v>1.2132510000000001</v>
      </c>
    </row>
    <row r="22" spans="2:14" x14ac:dyDescent="0.2">
      <c r="B22">
        <v>0.34639900000000001</v>
      </c>
      <c r="C22">
        <v>0.50825600000000004</v>
      </c>
      <c r="D22">
        <v>0.64190100000000005</v>
      </c>
      <c r="E22">
        <v>0.74104300000000001</v>
      </c>
      <c r="F22">
        <v>0.88173900000000005</v>
      </c>
      <c r="G22">
        <v>0.95378399999999997</v>
      </c>
      <c r="H22">
        <v>1.0624629999999999</v>
      </c>
      <c r="I22">
        <v>1.096298</v>
      </c>
      <c r="J22">
        <v>1.2247239999999999</v>
      </c>
      <c r="K22">
        <v>1.275601</v>
      </c>
      <c r="L22">
        <v>1.2514609999999999</v>
      </c>
      <c r="M22">
        <v>1.1742239999999999</v>
      </c>
      <c r="N22">
        <v>1.3729739999999999</v>
      </c>
    </row>
    <row r="23" spans="2:14" x14ac:dyDescent="0.2">
      <c r="B23">
        <v>0.30511700000000003</v>
      </c>
      <c r="C23">
        <v>0.44741999999999998</v>
      </c>
      <c r="D23">
        <v>0.605962</v>
      </c>
      <c r="E23">
        <v>0.75458000000000003</v>
      </c>
      <c r="F23">
        <v>0.85263699999999998</v>
      </c>
      <c r="G23">
        <v>0.95207200000000003</v>
      </c>
      <c r="H23">
        <v>1.0646599999999999</v>
      </c>
      <c r="I23">
        <v>1.114468</v>
      </c>
      <c r="J23">
        <v>1.21922</v>
      </c>
      <c r="K23">
        <v>1.234043</v>
      </c>
      <c r="L23">
        <v>1.2821659999999999</v>
      </c>
      <c r="M23">
        <v>1.399359</v>
      </c>
      <c r="N23">
        <v>1.4617770000000001</v>
      </c>
    </row>
    <row r="24" spans="2:14" x14ac:dyDescent="0.2">
      <c r="B24">
        <v>0.34644999999999998</v>
      </c>
      <c r="C24">
        <v>0.50595199999999996</v>
      </c>
      <c r="D24">
        <v>0.64108200000000004</v>
      </c>
      <c r="E24">
        <v>0.78121300000000005</v>
      </c>
      <c r="F24">
        <v>0.96184000000000003</v>
      </c>
      <c r="G24">
        <v>1.0979460000000001</v>
      </c>
      <c r="H24">
        <v>1.181862</v>
      </c>
      <c r="I24">
        <v>1.2749379999999999</v>
      </c>
      <c r="J24">
        <v>1.3041849999999999</v>
      </c>
      <c r="K24">
        <v>1.477015</v>
      </c>
      <c r="L24">
        <v>1.5001640000000001</v>
      </c>
      <c r="M24">
        <v>1.737603</v>
      </c>
      <c r="N24">
        <v>1.5202610000000001</v>
      </c>
    </row>
    <row r="25" spans="2:14" x14ac:dyDescent="0.2">
      <c r="B25">
        <v>0.329654</v>
      </c>
      <c r="C25">
        <v>0.51957399999999998</v>
      </c>
      <c r="D25">
        <v>0.652285</v>
      </c>
      <c r="E25">
        <v>0.77404399999999995</v>
      </c>
      <c r="F25">
        <v>0.90267500000000001</v>
      </c>
      <c r="G25">
        <v>1.0490820000000001</v>
      </c>
      <c r="H25">
        <v>1.118536</v>
      </c>
      <c r="I25">
        <v>1.2817940000000001</v>
      </c>
      <c r="J25">
        <v>1.4208069999999999</v>
      </c>
      <c r="K25">
        <v>1.5240579999999999</v>
      </c>
      <c r="L25">
        <v>1.5526720000000001</v>
      </c>
      <c r="M25">
        <v>1.9211940000000001</v>
      </c>
      <c r="N25">
        <v>1.6596519999999999</v>
      </c>
    </row>
    <row r="26" spans="2:14" x14ac:dyDescent="0.2">
      <c r="B26">
        <v>0.33959699999999998</v>
      </c>
      <c r="C26">
        <v>0.52592300000000003</v>
      </c>
      <c r="D26">
        <v>0.70446900000000001</v>
      </c>
      <c r="E26">
        <v>0.87885199999999997</v>
      </c>
      <c r="F26">
        <v>1.0017259999999999</v>
      </c>
      <c r="G26">
        <v>1.1254</v>
      </c>
      <c r="H26">
        <v>1.3985609999999999</v>
      </c>
      <c r="I26">
        <v>1.4900580000000001</v>
      </c>
      <c r="J26">
        <v>1.5632280000000001</v>
      </c>
      <c r="K26">
        <v>1.613667</v>
      </c>
      <c r="L26">
        <v>1.8141389999999999</v>
      </c>
      <c r="M26">
        <v>1.995744</v>
      </c>
      <c r="N26">
        <v>2.2298300000000002</v>
      </c>
    </row>
    <row r="27" spans="2:14" x14ac:dyDescent="0.2">
      <c r="B27">
        <v>0.38297900000000001</v>
      </c>
      <c r="C27">
        <v>0.489483</v>
      </c>
      <c r="D27">
        <v>0.66449400000000003</v>
      </c>
      <c r="E27">
        <v>0.91516299999999995</v>
      </c>
      <c r="F27">
        <v>1.11856</v>
      </c>
      <c r="G27">
        <v>1.260902</v>
      </c>
      <c r="H27">
        <v>1.371113</v>
      </c>
      <c r="I27">
        <v>1.5874200000000001</v>
      </c>
      <c r="J27">
        <v>1.6586639999999999</v>
      </c>
      <c r="K27">
        <v>1.9240470000000001</v>
      </c>
      <c r="L27">
        <v>1.922836</v>
      </c>
      <c r="M27">
        <v>2.0792760000000001</v>
      </c>
      <c r="N27">
        <v>2.3162120000000002</v>
      </c>
    </row>
    <row r="28" spans="2:14" x14ac:dyDescent="0.2">
      <c r="B28">
        <v>0.290412</v>
      </c>
      <c r="C28">
        <v>0.50868400000000003</v>
      </c>
      <c r="D28">
        <v>0.66511500000000001</v>
      </c>
      <c r="E28">
        <v>0.80847199999999997</v>
      </c>
      <c r="F28">
        <v>0.97573500000000002</v>
      </c>
      <c r="G28">
        <v>1.224704</v>
      </c>
      <c r="H28">
        <v>1.3464160000000001</v>
      </c>
      <c r="I28">
        <v>1.51769</v>
      </c>
      <c r="J28">
        <v>1.5846769999999999</v>
      </c>
      <c r="K28">
        <v>1.6210100000000001</v>
      </c>
      <c r="L28">
        <v>2.176031</v>
      </c>
      <c r="M28">
        <v>1.7537970000000001</v>
      </c>
      <c r="N28">
        <v>2.2867989999999998</v>
      </c>
    </row>
    <row r="29" spans="2:14" x14ac:dyDescent="0.2">
      <c r="B29">
        <v>0.27035999999999999</v>
      </c>
      <c r="C29">
        <v>0.40963899999999998</v>
      </c>
      <c r="D29">
        <v>0.64271100000000003</v>
      </c>
      <c r="E29">
        <v>0.82372000000000001</v>
      </c>
      <c r="F29">
        <v>0.974379</v>
      </c>
      <c r="G29">
        <v>1.171664</v>
      </c>
      <c r="H29">
        <v>1.30619</v>
      </c>
      <c r="I29">
        <v>1.519215</v>
      </c>
      <c r="J29">
        <v>1.6142339999999999</v>
      </c>
      <c r="K29">
        <v>1.6440760000000001</v>
      </c>
      <c r="L29">
        <v>1.7169559999999999</v>
      </c>
      <c r="M29">
        <v>2.0401799999999999</v>
      </c>
      <c r="N29">
        <v>2.0862590000000001</v>
      </c>
    </row>
    <row r="30" spans="2:14" x14ac:dyDescent="0.2">
      <c r="B30">
        <v>0.28855900000000001</v>
      </c>
      <c r="C30">
        <v>0.44197599999999998</v>
      </c>
      <c r="D30">
        <v>0.56424300000000005</v>
      </c>
      <c r="E30">
        <v>0.78199200000000002</v>
      </c>
      <c r="F30">
        <v>1.131464</v>
      </c>
      <c r="G30">
        <v>1.2839590000000001</v>
      </c>
      <c r="H30">
        <v>1.425948</v>
      </c>
      <c r="I30">
        <v>1.6920090000000001</v>
      </c>
      <c r="J30">
        <v>1.833771</v>
      </c>
      <c r="K30">
        <v>1.8058129999999999</v>
      </c>
      <c r="L30">
        <v>1.9602790000000001</v>
      </c>
      <c r="M30">
        <v>2.1865800000000002</v>
      </c>
      <c r="N30">
        <v>2.2067299999999999</v>
      </c>
    </row>
    <row r="31" spans="2:14" x14ac:dyDescent="0.2">
      <c r="B31">
        <v>0.31631300000000001</v>
      </c>
      <c r="C31">
        <v>0.45464199999999999</v>
      </c>
      <c r="D31">
        <v>0.61695900000000004</v>
      </c>
      <c r="E31">
        <v>0.75100199999999995</v>
      </c>
      <c r="F31">
        <v>0.89350200000000002</v>
      </c>
      <c r="G31">
        <v>1.1541570000000001</v>
      </c>
      <c r="H31">
        <v>1.309992</v>
      </c>
      <c r="I31">
        <v>1.3702749999999999</v>
      </c>
      <c r="J31">
        <v>1.691538</v>
      </c>
      <c r="K31">
        <v>1.814665</v>
      </c>
      <c r="L31">
        <v>1.7330460000000001</v>
      </c>
      <c r="M31">
        <v>1.658096</v>
      </c>
      <c r="N31">
        <v>2.235919</v>
      </c>
    </row>
    <row r="32" spans="2:14" x14ac:dyDescent="0.2">
      <c r="B32">
        <v>0.40363599999999999</v>
      </c>
      <c r="C32">
        <v>0.46143499999999998</v>
      </c>
      <c r="D32">
        <v>0.57039899999999999</v>
      </c>
      <c r="E32">
        <v>0.68950800000000001</v>
      </c>
      <c r="F32">
        <v>0.78634199999999999</v>
      </c>
      <c r="G32">
        <v>0.88782799999999995</v>
      </c>
      <c r="H32">
        <v>1.1461250000000001</v>
      </c>
      <c r="I32">
        <v>1.2027939999999999</v>
      </c>
      <c r="J32">
        <v>1.3553649999999999</v>
      </c>
      <c r="K32">
        <v>1.9142079999999999</v>
      </c>
      <c r="L32">
        <v>1.4502280000000001</v>
      </c>
      <c r="M32">
        <v>1.6169389999999999</v>
      </c>
      <c r="N32">
        <v>2.6267390000000002</v>
      </c>
    </row>
    <row r="33" spans="2:14" x14ac:dyDescent="0.2">
      <c r="B33">
        <v>0.40746100000000002</v>
      </c>
      <c r="C33">
        <v>0.53097099999999997</v>
      </c>
      <c r="D33">
        <v>0.55728</v>
      </c>
      <c r="E33">
        <v>0.64773999999999998</v>
      </c>
      <c r="F33">
        <v>0.73183900000000002</v>
      </c>
      <c r="G33">
        <v>0.801068</v>
      </c>
      <c r="H33">
        <v>0.94333299999999998</v>
      </c>
      <c r="I33">
        <v>1.0441530000000001</v>
      </c>
      <c r="J33">
        <v>1.2063349999999999</v>
      </c>
      <c r="K33">
        <v>0.67217400000000005</v>
      </c>
      <c r="L33">
        <v>1.0749</v>
      </c>
      <c r="M33">
        <v>1.8218589999999999</v>
      </c>
      <c r="N33">
        <v>1.566999</v>
      </c>
    </row>
    <row r="34" spans="2:14" x14ac:dyDescent="0.2">
      <c r="B34">
        <v>0.40397699999999997</v>
      </c>
      <c r="C34">
        <v>0.49775399999999997</v>
      </c>
      <c r="D34">
        <v>0.651003</v>
      </c>
      <c r="E34">
        <v>0.694249</v>
      </c>
      <c r="F34">
        <v>0.75042600000000004</v>
      </c>
      <c r="G34">
        <v>0.82689599999999996</v>
      </c>
      <c r="H34">
        <v>0.89332400000000001</v>
      </c>
      <c r="I34">
        <v>0.91145100000000001</v>
      </c>
      <c r="J34">
        <v>1.0183899999999999</v>
      </c>
      <c r="K34">
        <v>1.0845009999999999</v>
      </c>
      <c r="L34">
        <v>0.37662800000000002</v>
      </c>
      <c r="M34">
        <v>0.67774800000000002</v>
      </c>
      <c r="N34">
        <v>0.75100299999999998</v>
      </c>
    </row>
    <row r="35" spans="2:14" x14ac:dyDescent="0.2">
      <c r="B35">
        <v>0.37998599999999999</v>
      </c>
      <c r="C35">
        <v>0.46568300000000001</v>
      </c>
      <c r="D35">
        <v>0.57263299999999995</v>
      </c>
      <c r="E35">
        <v>0.73413499999999998</v>
      </c>
      <c r="F35">
        <v>0.80960299999999996</v>
      </c>
      <c r="G35">
        <v>0.85461900000000002</v>
      </c>
      <c r="H35">
        <v>0.90422000000000002</v>
      </c>
      <c r="I35">
        <v>1.045285</v>
      </c>
      <c r="J35">
        <v>0.98276600000000003</v>
      </c>
      <c r="K35">
        <v>1.199784</v>
      </c>
      <c r="L35">
        <v>0.51720999999999995</v>
      </c>
      <c r="M35">
        <v>0.37522100000000003</v>
      </c>
      <c r="N35">
        <v>1.2350429999999999</v>
      </c>
    </row>
    <row r="36" spans="2:14" x14ac:dyDescent="0.2">
      <c r="B36">
        <v>0.16658800000000001</v>
      </c>
      <c r="C36">
        <v>0.34923399999999999</v>
      </c>
      <c r="D36">
        <v>0.428703</v>
      </c>
      <c r="E36">
        <v>0.66635599999999995</v>
      </c>
      <c r="F36">
        <v>1.0232399999999999</v>
      </c>
      <c r="G36">
        <v>1.1244510000000001</v>
      </c>
      <c r="H36">
        <v>1.2024589999999999</v>
      </c>
      <c r="I36">
        <v>1.3782449999999999</v>
      </c>
      <c r="J36">
        <v>1.5882510000000001</v>
      </c>
      <c r="K36">
        <v>1.625694</v>
      </c>
      <c r="L36">
        <v>1.880959</v>
      </c>
      <c r="M36">
        <v>1.8016840000000001</v>
      </c>
      <c r="N36">
        <v>2.667621</v>
      </c>
    </row>
    <row r="37" spans="2:14" x14ac:dyDescent="0.2">
      <c r="B37">
        <v>0.16658800000000001</v>
      </c>
      <c r="C37">
        <v>0.34923399999999999</v>
      </c>
      <c r="D37">
        <v>0.428703</v>
      </c>
      <c r="E37">
        <v>0.66635599999999995</v>
      </c>
      <c r="F37">
        <v>1.0232399999999999</v>
      </c>
      <c r="G37">
        <v>1.1244510000000001</v>
      </c>
      <c r="H37">
        <v>1.2024589999999999</v>
      </c>
      <c r="I37">
        <v>1.3782449999999999</v>
      </c>
      <c r="J37">
        <v>1.5882510000000001</v>
      </c>
      <c r="K37">
        <v>1.625694</v>
      </c>
      <c r="L37">
        <v>1.880959</v>
      </c>
      <c r="M37">
        <v>1.8016840000000001</v>
      </c>
      <c r="N37">
        <v>2.667621</v>
      </c>
    </row>
    <row r="38" spans="2:14" x14ac:dyDescent="0.2">
      <c r="B38">
        <v>0.23972099999999999</v>
      </c>
      <c r="C38">
        <v>0.360157</v>
      </c>
      <c r="D38">
        <v>0.49305399999999999</v>
      </c>
      <c r="E38">
        <v>0.57769199999999998</v>
      </c>
      <c r="F38">
        <v>0.72739900000000002</v>
      </c>
      <c r="G38">
        <v>1.0741810000000001</v>
      </c>
      <c r="H38">
        <v>1.125759</v>
      </c>
      <c r="I38">
        <v>1.020284</v>
      </c>
      <c r="J38">
        <v>1.120949</v>
      </c>
      <c r="K38">
        <v>1.130093</v>
      </c>
      <c r="L38">
        <v>1.557801</v>
      </c>
      <c r="M38">
        <v>1.114662</v>
      </c>
      <c r="N38">
        <v>1.9362170000000001</v>
      </c>
    </row>
    <row r="39" spans="2:14" x14ac:dyDescent="0.2">
      <c r="B39">
        <v>0.23972099999999999</v>
      </c>
      <c r="C39">
        <v>0.360157</v>
      </c>
      <c r="D39">
        <v>0.49305399999999999</v>
      </c>
      <c r="E39">
        <v>0.57769199999999998</v>
      </c>
      <c r="F39">
        <v>0.72739900000000002</v>
      </c>
      <c r="G39">
        <v>1.0741810000000001</v>
      </c>
      <c r="H39">
        <v>1.125759</v>
      </c>
      <c r="I39">
        <v>1.020284</v>
      </c>
      <c r="J39">
        <v>1.120949</v>
      </c>
      <c r="K39">
        <v>1.130093</v>
      </c>
      <c r="L39">
        <v>1.557801</v>
      </c>
      <c r="M39">
        <v>1.114662</v>
      </c>
      <c r="N39">
        <v>1.9362170000000001</v>
      </c>
    </row>
    <row r="40" spans="2:14" x14ac:dyDescent="0.2">
      <c r="B40">
        <v>0.26355400000000001</v>
      </c>
      <c r="C40">
        <v>0.35903200000000002</v>
      </c>
      <c r="D40">
        <v>0.48275299999999999</v>
      </c>
      <c r="E40">
        <v>0.61694199999999999</v>
      </c>
      <c r="F40">
        <v>0.757494</v>
      </c>
      <c r="G40">
        <v>1.0179039999999999</v>
      </c>
      <c r="H40">
        <v>1.220208</v>
      </c>
      <c r="I40">
        <v>1.4066099999999999</v>
      </c>
      <c r="J40">
        <v>1.5275829999999999</v>
      </c>
      <c r="K40">
        <v>1.688725</v>
      </c>
      <c r="L40">
        <v>1.345477</v>
      </c>
      <c r="M40">
        <v>1.4676990000000001</v>
      </c>
      <c r="N40">
        <v>2.0786440000000002</v>
      </c>
    </row>
    <row r="41" spans="2:14" x14ac:dyDescent="0.2">
      <c r="B41">
        <v>0.26355400000000001</v>
      </c>
      <c r="C41">
        <v>0.35903200000000002</v>
      </c>
      <c r="D41">
        <v>0.48275299999999999</v>
      </c>
      <c r="E41">
        <v>0.61694199999999999</v>
      </c>
      <c r="F41">
        <v>0.757494</v>
      </c>
      <c r="G41">
        <v>1.0179039999999999</v>
      </c>
      <c r="H41">
        <v>1.220208</v>
      </c>
      <c r="I41">
        <v>1.4066099999999999</v>
      </c>
      <c r="J41">
        <v>1.5275829999999999</v>
      </c>
      <c r="K41">
        <v>1.688725</v>
      </c>
      <c r="L41">
        <v>1.345477</v>
      </c>
      <c r="M41">
        <v>1.4676990000000001</v>
      </c>
      <c r="N41">
        <v>2.0786440000000002</v>
      </c>
    </row>
    <row r="42" spans="2:14" x14ac:dyDescent="0.2">
      <c r="B42">
        <v>0.26448100000000002</v>
      </c>
      <c r="C42">
        <v>0.41023199999999999</v>
      </c>
      <c r="D42">
        <v>0.51415500000000003</v>
      </c>
      <c r="E42">
        <v>0.64864299999999997</v>
      </c>
      <c r="F42">
        <v>0.78391999999999995</v>
      </c>
      <c r="G42">
        <v>0.92628999999999995</v>
      </c>
      <c r="H42">
        <v>1.4283790000000001</v>
      </c>
      <c r="I42">
        <v>1.1324099999999999</v>
      </c>
      <c r="J42">
        <v>1.297617</v>
      </c>
      <c r="K42">
        <v>1.7270399999999999</v>
      </c>
      <c r="L42">
        <v>1.6286849999999999</v>
      </c>
      <c r="M42">
        <v>1.613653</v>
      </c>
      <c r="N42">
        <v>2.5696859999999999</v>
      </c>
    </row>
    <row r="43" spans="2:14" x14ac:dyDescent="0.2">
      <c r="B43">
        <v>0.26448100000000002</v>
      </c>
      <c r="C43">
        <v>0.41023199999999999</v>
      </c>
      <c r="D43">
        <v>0.51415500000000003</v>
      </c>
      <c r="E43">
        <v>0.64864299999999997</v>
      </c>
      <c r="F43">
        <v>0.78391999999999995</v>
      </c>
      <c r="G43">
        <v>0.92628999999999995</v>
      </c>
      <c r="H43">
        <v>1.4283790000000001</v>
      </c>
      <c r="I43">
        <v>1.1324099999999999</v>
      </c>
      <c r="J43">
        <v>1.297617</v>
      </c>
      <c r="K43">
        <v>1.7270399999999999</v>
      </c>
      <c r="L43">
        <v>1.6286849999999999</v>
      </c>
      <c r="M43">
        <v>1.613653</v>
      </c>
      <c r="N43">
        <v>2.5696859999999999</v>
      </c>
    </row>
    <row r="44" spans="2:14" x14ac:dyDescent="0.2">
      <c r="B44">
        <v>0.18315799999999999</v>
      </c>
      <c r="C44">
        <v>0.35644799999999999</v>
      </c>
      <c r="D44">
        <v>0.46188400000000002</v>
      </c>
      <c r="E44">
        <v>0.63826700000000003</v>
      </c>
      <c r="F44">
        <v>0.71793899999999999</v>
      </c>
      <c r="G44">
        <v>0.85061900000000001</v>
      </c>
      <c r="H44">
        <v>1.0120579999999999</v>
      </c>
      <c r="I44">
        <v>1.291223</v>
      </c>
      <c r="J44">
        <v>1.3223800000000001</v>
      </c>
      <c r="K44">
        <v>1.148566</v>
      </c>
      <c r="L44">
        <v>2.2949790000000001</v>
      </c>
      <c r="M44">
        <v>2.1651020000000001</v>
      </c>
      <c r="N44">
        <v>2.4223319999999999</v>
      </c>
    </row>
    <row r="45" spans="2:14" x14ac:dyDescent="0.2">
      <c r="B45">
        <v>0.18315799999999999</v>
      </c>
      <c r="C45">
        <v>0.35644799999999999</v>
      </c>
      <c r="D45">
        <v>0.46188400000000002</v>
      </c>
      <c r="E45">
        <v>0.63826700000000003</v>
      </c>
      <c r="F45">
        <v>0.71793899999999999</v>
      </c>
      <c r="G45">
        <v>0.85061900000000001</v>
      </c>
      <c r="H45">
        <v>1.0120579999999999</v>
      </c>
      <c r="I45">
        <v>1.291223</v>
      </c>
      <c r="J45">
        <v>1.3223800000000001</v>
      </c>
      <c r="K45">
        <v>1.148566</v>
      </c>
      <c r="L45">
        <v>2.2949790000000001</v>
      </c>
      <c r="M45">
        <v>2.1651020000000001</v>
      </c>
      <c r="N45">
        <v>2.4223319999999999</v>
      </c>
    </row>
    <row r="46" spans="2:14" x14ac:dyDescent="0.2">
      <c r="B46">
        <v>0.262378</v>
      </c>
      <c r="C46">
        <v>0.353545</v>
      </c>
      <c r="D46">
        <v>0.43188500000000002</v>
      </c>
      <c r="E46">
        <v>0.52504399999999996</v>
      </c>
      <c r="F46">
        <v>0.70514500000000002</v>
      </c>
      <c r="G46">
        <v>0.79547800000000002</v>
      </c>
      <c r="H46">
        <v>0.89593199999999995</v>
      </c>
      <c r="I46">
        <v>1.0049159999999999</v>
      </c>
      <c r="J46">
        <v>1.1979869999999999</v>
      </c>
      <c r="K46">
        <v>1.399926</v>
      </c>
      <c r="L46">
        <v>1.7402519999999999</v>
      </c>
      <c r="M46">
        <v>2.0202979999999999</v>
      </c>
      <c r="N46">
        <v>2.2749779999999999</v>
      </c>
    </row>
    <row r="47" spans="2:14" x14ac:dyDescent="0.2">
      <c r="B47">
        <v>0.262378</v>
      </c>
      <c r="C47">
        <v>0.353545</v>
      </c>
      <c r="D47">
        <v>0.43188500000000002</v>
      </c>
      <c r="E47">
        <v>0.52504399999999996</v>
      </c>
      <c r="F47">
        <v>0.70514500000000002</v>
      </c>
      <c r="G47">
        <v>0.79547800000000002</v>
      </c>
      <c r="H47">
        <v>0.89593199999999995</v>
      </c>
      <c r="I47">
        <v>1.0049159999999999</v>
      </c>
      <c r="J47">
        <v>1.1979869999999999</v>
      </c>
      <c r="K47">
        <v>1.399926</v>
      </c>
      <c r="L47">
        <v>1.7402519999999999</v>
      </c>
      <c r="M47">
        <v>2.0202979999999999</v>
      </c>
      <c r="N47">
        <v>2.2749779999999999</v>
      </c>
    </row>
    <row r="48" spans="2:14" x14ac:dyDescent="0.2">
      <c r="B48">
        <v>0.29606199999999999</v>
      </c>
      <c r="C48">
        <v>0.35541299999999998</v>
      </c>
      <c r="D48">
        <v>0.45730199999999999</v>
      </c>
      <c r="E48">
        <v>0.52053000000000005</v>
      </c>
      <c r="F48">
        <v>0.60078699999999996</v>
      </c>
      <c r="G48">
        <v>0.75443800000000005</v>
      </c>
      <c r="H48">
        <v>0.85129500000000002</v>
      </c>
      <c r="I48">
        <v>1.0015039999999999</v>
      </c>
      <c r="J48">
        <v>1.2032020000000001</v>
      </c>
      <c r="K48">
        <v>1.216361</v>
      </c>
      <c r="L48">
        <v>1.712188</v>
      </c>
      <c r="M48">
        <v>0.951986</v>
      </c>
      <c r="N48">
        <v>1.8019769999999999</v>
      </c>
    </row>
    <row r="49" spans="2:14" x14ac:dyDescent="0.2">
      <c r="B49">
        <v>0.29606199999999999</v>
      </c>
      <c r="C49">
        <v>0.35541299999999998</v>
      </c>
      <c r="D49">
        <v>0.45730199999999999</v>
      </c>
      <c r="E49">
        <v>0.52053000000000005</v>
      </c>
      <c r="F49">
        <v>0.60078699999999996</v>
      </c>
      <c r="G49">
        <v>0.75443800000000005</v>
      </c>
      <c r="H49">
        <v>0.85129500000000002</v>
      </c>
      <c r="I49">
        <v>1.0015039999999999</v>
      </c>
      <c r="J49">
        <v>1.2032020000000001</v>
      </c>
      <c r="K49">
        <v>1.216361</v>
      </c>
      <c r="L49">
        <v>1.712188</v>
      </c>
      <c r="M49">
        <v>0.951986</v>
      </c>
      <c r="N49">
        <v>1.8019769999999999</v>
      </c>
    </row>
    <row r="50" spans="2:14" x14ac:dyDescent="0.2">
      <c r="B50">
        <v>0.16778499999999999</v>
      </c>
      <c r="C50">
        <v>0.38474900000000001</v>
      </c>
      <c r="D50">
        <v>0.45482499999999998</v>
      </c>
      <c r="E50">
        <v>0.52882200000000001</v>
      </c>
      <c r="F50">
        <v>0.62890100000000004</v>
      </c>
      <c r="G50">
        <v>0.67302399999999996</v>
      </c>
      <c r="H50">
        <v>0.92673000000000005</v>
      </c>
      <c r="I50">
        <v>0.92397899999999999</v>
      </c>
      <c r="J50">
        <v>1.045763</v>
      </c>
      <c r="K50">
        <v>1.078273</v>
      </c>
      <c r="L50">
        <v>1.1241319999999999</v>
      </c>
      <c r="M50">
        <v>1.186542</v>
      </c>
      <c r="N50">
        <v>1.283563</v>
      </c>
    </row>
    <row r="51" spans="2:14" x14ac:dyDescent="0.2">
      <c r="B51">
        <v>0.16778499999999999</v>
      </c>
      <c r="C51">
        <v>0.38474900000000001</v>
      </c>
      <c r="D51">
        <v>0.45482499999999998</v>
      </c>
      <c r="E51">
        <v>0.52882200000000001</v>
      </c>
      <c r="F51">
        <v>0.62890100000000004</v>
      </c>
      <c r="G51">
        <v>0.67302399999999996</v>
      </c>
      <c r="H51">
        <v>0.92673000000000005</v>
      </c>
      <c r="I51">
        <v>0.92397899999999999</v>
      </c>
      <c r="J51">
        <v>1.045763</v>
      </c>
      <c r="K51">
        <v>1.078273</v>
      </c>
      <c r="L51">
        <v>1.1241319999999999</v>
      </c>
      <c r="M51">
        <v>1.186542</v>
      </c>
      <c r="N51">
        <v>1.283563</v>
      </c>
    </row>
    <row r="52" spans="2:14" x14ac:dyDescent="0.2">
      <c r="B52">
        <v>0.153418</v>
      </c>
      <c r="C52">
        <v>0.37792700000000001</v>
      </c>
      <c r="D52">
        <v>0.50455499999999998</v>
      </c>
      <c r="E52">
        <v>0.57229300000000005</v>
      </c>
      <c r="F52">
        <v>0.61219100000000004</v>
      </c>
      <c r="G52">
        <v>0.72265599999999997</v>
      </c>
      <c r="H52">
        <v>0.79441899999999999</v>
      </c>
      <c r="I52">
        <v>1.049269</v>
      </c>
      <c r="J52">
        <v>1.079251</v>
      </c>
      <c r="K52">
        <v>1.137159</v>
      </c>
      <c r="L52">
        <v>1.080767</v>
      </c>
      <c r="M52">
        <v>1.287007</v>
      </c>
      <c r="N52">
        <v>1.385934</v>
      </c>
    </row>
    <row r="53" spans="2:14" x14ac:dyDescent="0.2">
      <c r="B53">
        <v>0.153418</v>
      </c>
      <c r="C53">
        <v>0.37792700000000001</v>
      </c>
      <c r="D53">
        <v>0.50455499999999998</v>
      </c>
      <c r="E53">
        <v>0.57229300000000005</v>
      </c>
      <c r="F53">
        <v>0.61219100000000004</v>
      </c>
      <c r="G53">
        <v>0.72265599999999997</v>
      </c>
      <c r="H53">
        <v>0.79441899999999999</v>
      </c>
      <c r="I53">
        <v>1.049269</v>
      </c>
      <c r="J53">
        <v>1.079251</v>
      </c>
      <c r="K53">
        <v>1.137159</v>
      </c>
      <c r="L53">
        <v>1.080767</v>
      </c>
      <c r="M53">
        <v>1.287007</v>
      </c>
      <c r="N53">
        <v>1.385934</v>
      </c>
    </row>
    <row r="54" spans="2:14" x14ac:dyDescent="0.2">
      <c r="B54">
        <v>0.15701699999999999</v>
      </c>
      <c r="C54">
        <v>0.35388199999999997</v>
      </c>
      <c r="D54">
        <v>0.48575499999999999</v>
      </c>
      <c r="E54">
        <v>0.57871099999999998</v>
      </c>
      <c r="F54">
        <v>0.69470600000000005</v>
      </c>
      <c r="G54">
        <v>0.74010299999999996</v>
      </c>
      <c r="H54">
        <v>0.87309800000000004</v>
      </c>
      <c r="I54">
        <v>0.91118900000000003</v>
      </c>
      <c r="J54">
        <v>1.092509</v>
      </c>
      <c r="K54">
        <v>1.201228</v>
      </c>
      <c r="L54">
        <v>1.266383</v>
      </c>
      <c r="M54">
        <v>1.4252339999999999</v>
      </c>
      <c r="N54">
        <v>1.924212</v>
      </c>
    </row>
    <row r="55" spans="2:14" x14ac:dyDescent="0.2">
      <c r="B55">
        <v>0.15701699999999999</v>
      </c>
      <c r="C55">
        <v>0.35388199999999997</v>
      </c>
      <c r="D55">
        <v>0.48575499999999999</v>
      </c>
      <c r="E55">
        <v>0.57871099999999998</v>
      </c>
      <c r="F55">
        <v>0.69470600000000005</v>
      </c>
      <c r="G55">
        <v>0.74010299999999996</v>
      </c>
      <c r="H55">
        <v>0.87309800000000004</v>
      </c>
      <c r="I55">
        <v>0.91118900000000003</v>
      </c>
      <c r="J55">
        <v>1.092509</v>
      </c>
      <c r="K55">
        <v>1.201228</v>
      </c>
      <c r="L55">
        <v>1.266383</v>
      </c>
      <c r="M55">
        <v>1.4252339999999999</v>
      </c>
      <c r="N55">
        <v>1.924212</v>
      </c>
    </row>
    <row r="56" spans="2:14" x14ac:dyDescent="0.2">
      <c r="B56">
        <v>0.28517700000000001</v>
      </c>
      <c r="C56">
        <v>0.37075799999999998</v>
      </c>
      <c r="D56">
        <v>0.51231400000000005</v>
      </c>
      <c r="E56">
        <v>0.62523399999999996</v>
      </c>
      <c r="F56">
        <v>0.78035100000000002</v>
      </c>
      <c r="G56">
        <v>0.84088099999999999</v>
      </c>
      <c r="H56">
        <v>0.89968800000000004</v>
      </c>
      <c r="I56">
        <v>0.99040300000000003</v>
      </c>
      <c r="J56">
        <v>1.1065229999999999</v>
      </c>
      <c r="K56">
        <v>1.2599610000000001</v>
      </c>
      <c r="L56">
        <v>1.3926210000000001</v>
      </c>
      <c r="M56">
        <v>1.3499509999999999</v>
      </c>
      <c r="N56">
        <v>1.3910089999999999</v>
      </c>
    </row>
    <row r="57" spans="2:14" x14ac:dyDescent="0.2">
      <c r="B57">
        <v>0.28517700000000001</v>
      </c>
      <c r="C57">
        <v>0.37075799999999998</v>
      </c>
      <c r="D57">
        <v>0.51231400000000005</v>
      </c>
      <c r="E57">
        <v>0.62523399999999996</v>
      </c>
      <c r="F57">
        <v>0.78035100000000002</v>
      </c>
      <c r="G57">
        <v>0.84088099999999999</v>
      </c>
      <c r="H57">
        <v>0.89968800000000004</v>
      </c>
      <c r="I57">
        <v>0.99040300000000003</v>
      </c>
      <c r="J57">
        <v>1.1065229999999999</v>
      </c>
      <c r="K57">
        <v>1.2599610000000001</v>
      </c>
      <c r="L57">
        <v>1.3926210000000001</v>
      </c>
      <c r="M57">
        <v>1.3499509999999999</v>
      </c>
      <c r="N57">
        <v>1.3910089999999999</v>
      </c>
    </row>
    <row r="58" spans="2:14" x14ac:dyDescent="0.2">
      <c r="B58">
        <v>0.31435400000000002</v>
      </c>
      <c r="C58">
        <v>0.45564500000000002</v>
      </c>
      <c r="D58">
        <v>0.50263999999999998</v>
      </c>
      <c r="E58">
        <v>0.55280899999999999</v>
      </c>
      <c r="F58">
        <v>0.66308</v>
      </c>
      <c r="G58">
        <v>0.79591599999999996</v>
      </c>
      <c r="H58">
        <v>0.976966</v>
      </c>
      <c r="I58">
        <v>1.028586</v>
      </c>
      <c r="J58">
        <v>1.1534800000000001</v>
      </c>
      <c r="K58">
        <v>1.2566520000000001</v>
      </c>
      <c r="L58">
        <v>1.39249</v>
      </c>
      <c r="M58">
        <v>1.5495760000000001</v>
      </c>
      <c r="N58">
        <v>1.6988019999999999</v>
      </c>
    </row>
    <row r="59" spans="2:14" x14ac:dyDescent="0.2">
      <c r="B59">
        <v>0.31435400000000002</v>
      </c>
      <c r="C59">
        <v>0.45564500000000002</v>
      </c>
      <c r="D59">
        <v>0.50263999999999998</v>
      </c>
      <c r="E59">
        <v>0.55280899999999999</v>
      </c>
      <c r="F59">
        <v>0.66308</v>
      </c>
      <c r="G59">
        <v>0.79591599999999996</v>
      </c>
      <c r="H59">
        <v>0.976966</v>
      </c>
      <c r="I59">
        <v>1.028586</v>
      </c>
      <c r="J59">
        <v>1.1534800000000001</v>
      </c>
      <c r="K59">
        <v>1.2566520000000001</v>
      </c>
      <c r="L59">
        <v>1.39249</v>
      </c>
      <c r="M59">
        <v>1.5495760000000001</v>
      </c>
      <c r="N59">
        <v>1.6988019999999999</v>
      </c>
    </row>
    <row r="60" spans="2:14" x14ac:dyDescent="0.2">
      <c r="B60">
        <v>0.22276199999999999</v>
      </c>
      <c r="C60">
        <v>0.473769</v>
      </c>
      <c r="D60">
        <v>0.57274899999999995</v>
      </c>
      <c r="E60">
        <v>0.63528600000000002</v>
      </c>
      <c r="F60">
        <v>0.71617699999999995</v>
      </c>
      <c r="G60">
        <v>0.97598399999999996</v>
      </c>
      <c r="H60">
        <v>1.1715930000000001</v>
      </c>
      <c r="I60">
        <v>1.1284730000000001</v>
      </c>
      <c r="J60">
        <v>1.2001580000000001</v>
      </c>
      <c r="K60">
        <v>1.3310660000000001</v>
      </c>
      <c r="L60">
        <v>1.432577</v>
      </c>
      <c r="M60">
        <v>1.5209779999999999</v>
      </c>
      <c r="N60">
        <v>1.6975229999999999</v>
      </c>
    </row>
    <row r="61" spans="2:14" x14ac:dyDescent="0.2">
      <c r="B61">
        <v>0.22276199999999999</v>
      </c>
      <c r="C61">
        <v>0.473769</v>
      </c>
      <c r="D61">
        <v>0.57274899999999995</v>
      </c>
      <c r="E61">
        <v>0.63528600000000002</v>
      </c>
      <c r="F61">
        <v>0.71617699999999995</v>
      </c>
      <c r="G61">
        <v>0.97598399999999996</v>
      </c>
      <c r="H61">
        <v>1.1715930000000001</v>
      </c>
      <c r="I61">
        <v>1.1284730000000001</v>
      </c>
      <c r="J61">
        <v>1.2001580000000001</v>
      </c>
      <c r="K61">
        <v>1.3310660000000001</v>
      </c>
      <c r="L61">
        <v>1.432577</v>
      </c>
      <c r="M61">
        <v>1.5209779999999999</v>
      </c>
      <c r="N61">
        <v>1.6975229999999999</v>
      </c>
    </row>
    <row r="62" spans="2:14" x14ac:dyDescent="0.2">
      <c r="B62">
        <v>0.145008</v>
      </c>
      <c r="C62">
        <v>0.37956699999999999</v>
      </c>
      <c r="D62">
        <v>0.486128</v>
      </c>
      <c r="E62">
        <v>0.62769900000000001</v>
      </c>
      <c r="F62">
        <v>0.65399799999999997</v>
      </c>
      <c r="G62">
        <v>0.80062699999999998</v>
      </c>
      <c r="H62">
        <v>0.93876899999999996</v>
      </c>
      <c r="I62">
        <v>1.1724079999999999</v>
      </c>
      <c r="J62">
        <v>1.136099</v>
      </c>
      <c r="K62">
        <v>1.307531</v>
      </c>
      <c r="L62">
        <v>1.3531960000000001</v>
      </c>
      <c r="M62">
        <v>1.4340520000000001</v>
      </c>
      <c r="N62">
        <v>1.6832849999999999</v>
      </c>
    </row>
    <row r="63" spans="2:14" x14ac:dyDescent="0.2">
      <c r="B63">
        <v>0.145008</v>
      </c>
      <c r="C63">
        <v>0.37956699999999999</v>
      </c>
      <c r="D63">
        <v>0.486128</v>
      </c>
      <c r="E63">
        <v>0.62769900000000001</v>
      </c>
      <c r="F63">
        <v>0.65399799999999997</v>
      </c>
      <c r="G63">
        <v>0.80062699999999998</v>
      </c>
      <c r="H63">
        <v>0.93876899999999996</v>
      </c>
      <c r="I63">
        <v>1.1724079999999999</v>
      </c>
      <c r="J63">
        <v>1.136099</v>
      </c>
      <c r="K63">
        <v>1.307531</v>
      </c>
      <c r="L63">
        <v>1.3531960000000001</v>
      </c>
      <c r="M63">
        <v>1.4340520000000001</v>
      </c>
      <c r="N63">
        <v>1.6832849999999999</v>
      </c>
    </row>
    <row r="64" spans="2:14" x14ac:dyDescent="0.2">
      <c r="B64">
        <v>0.14213999999999999</v>
      </c>
      <c r="C64">
        <v>0.339943</v>
      </c>
      <c r="D64">
        <v>0.506108</v>
      </c>
      <c r="E64">
        <v>0.59719599999999995</v>
      </c>
      <c r="F64">
        <v>0.733348</v>
      </c>
      <c r="G64">
        <v>0.81491000000000002</v>
      </c>
      <c r="H64">
        <v>0.97211800000000004</v>
      </c>
      <c r="I64">
        <v>1.058713</v>
      </c>
      <c r="J64">
        <v>1.2987059999999999</v>
      </c>
      <c r="K64">
        <v>1.3928769999999999</v>
      </c>
      <c r="L64">
        <v>1.437441</v>
      </c>
      <c r="M64">
        <v>1.5483709999999999</v>
      </c>
      <c r="N64">
        <v>1.6586959999999999</v>
      </c>
    </row>
    <row r="65" spans="1:14" x14ac:dyDescent="0.2">
      <c r="B65">
        <v>0.14213999999999999</v>
      </c>
      <c r="C65">
        <v>0.339943</v>
      </c>
      <c r="D65">
        <v>0.506108</v>
      </c>
      <c r="E65">
        <v>0.59719599999999995</v>
      </c>
      <c r="F65">
        <v>0.733348</v>
      </c>
      <c r="G65">
        <v>0.81491000000000002</v>
      </c>
      <c r="H65">
        <v>0.97211800000000004</v>
      </c>
      <c r="I65">
        <v>1.058713</v>
      </c>
      <c r="J65">
        <v>1.2987059999999999</v>
      </c>
      <c r="K65">
        <v>1.3928769999999999</v>
      </c>
      <c r="L65">
        <v>1.437441</v>
      </c>
      <c r="M65">
        <v>1.5483709999999999</v>
      </c>
      <c r="N65">
        <v>1.6586959999999999</v>
      </c>
    </row>
    <row r="66" spans="1:14" x14ac:dyDescent="0.2">
      <c r="B66">
        <v>0.18090800000000001</v>
      </c>
      <c r="C66">
        <v>0.363286</v>
      </c>
      <c r="D66">
        <v>0.43873299999999998</v>
      </c>
      <c r="E66">
        <v>0.59093799999999996</v>
      </c>
      <c r="F66">
        <v>0.70713300000000001</v>
      </c>
      <c r="G66">
        <v>0.80563899999999999</v>
      </c>
      <c r="H66">
        <v>0.97436500000000004</v>
      </c>
      <c r="I66">
        <v>1.0231330000000001</v>
      </c>
      <c r="J66">
        <v>1.1627780000000001</v>
      </c>
      <c r="K66">
        <v>1.311375</v>
      </c>
      <c r="L66">
        <v>1.2892570000000001</v>
      </c>
      <c r="M66">
        <v>1.473562</v>
      </c>
      <c r="N66">
        <v>1.5975330000000001</v>
      </c>
    </row>
    <row r="67" spans="1:14" x14ac:dyDescent="0.2">
      <c r="B67">
        <v>0.18090800000000001</v>
      </c>
      <c r="C67">
        <v>0.363286</v>
      </c>
      <c r="D67">
        <v>0.43873299999999998</v>
      </c>
      <c r="E67">
        <v>0.59093799999999996</v>
      </c>
      <c r="F67">
        <v>0.70713300000000001</v>
      </c>
      <c r="G67">
        <v>0.80563899999999999</v>
      </c>
      <c r="H67">
        <v>0.97436500000000004</v>
      </c>
      <c r="I67">
        <v>1.0231330000000001</v>
      </c>
      <c r="J67">
        <v>1.1627780000000001</v>
      </c>
      <c r="K67">
        <v>1.311375</v>
      </c>
      <c r="L67">
        <v>1.2892570000000001</v>
      </c>
      <c r="M67">
        <v>1.473562</v>
      </c>
      <c r="N67">
        <v>1.5975330000000001</v>
      </c>
    </row>
    <row r="68" spans="1:14" x14ac:dyDescent="0.2">
      <c r="B68">
        <v>0.17331299999999999</v>
      </c>
      <c r="C68">
        <v>0.33361400000000002</v>
      </c>
      <c r="D68">
        <v>0.47416999999999998</v>
      </c>
      <c r="E68">
        <v>0.52284399999999998</v>
      </c>
      <c r="F68">
        <v>0.69763600000000003</v>
      </c>
      <c r="G68">
        <v>0.836978</v>
      </c>
      <c r="H68">
        <v>0.92466599999999999</v>
      </c>
      <c r="I68">
        <v>0.99731000000000003</v>
      </c>
      <c r="J68">
        <v>1.081261</v>
      </c>
      <c r="K68">
        <v>1.358968</v>
      </c>
      <c r="L68">
        <v>1.3568359999999999</v>
      </c>
      <c r="M68">
        <v>1.7496529999999999</v>
      </c>
      <c r="N68">
        <v>1.8043309999999999</v>
      </c>
    </row>
    <row r="69" spans="1:14" x14ac:dyDescent="0.2">
      <c r="B69">
        <v>0.17331299999999999</v>
      </c>
      <c r="C69">
        <v>0.33361400000000002</v>
      </c>
      <c r="D69">
        <v>0.47416999999999998</v>
      </c>
      <c r="E69">
        <v>0.52284399999999998</v>
      </c>
      <c r="F69">
        <v>0.69763600000000003</v>
      </c>
      <c r="G69">
        <v>0.836978</v>
      </c>
      <c r="H69">
        <v>0.92466599999999999</v>
      </c>
      <c r="I69">
        <v>0.99731000000000003</v>
      </c>
      <c r="J69">
        <v>1.081261</v>
      </c>
      <c r="K69">
        <v>1.358968</v>
      </c>
      <c r="L69">
        <v>1.3568359999999999</v>
      </c>
      <c r="M69">
        <v>1.7496529999999999</v>
      </c>
      <c r="N69">
        <v>1.8043309999999999</v>
      </c>
    </row>
    <row r="70" spans="1:14" x14ac:dyDescent="0.2">
      <c r="B70">
        <v>0.21010499999999999</v>
      </c>
      <c r="C70">
        <v>0.355962</v>
      </c>
      <c r="D70">
        <v>0.42216300000000001</v>
      </c>
      <c r="E70">
        <v>0.56013400000000002</v>
      </c>
      <c r="F70">
        <v>0.63470300000000002</v>
      </c>
      <c r="G70">
        <v>0.77620800000000001</v>
      </c>
      <c r="H70">
        <v>0.98498300000000005</v>
      </c>
      <c r="I70">
        <v>1.0144</v>
      </c>
      <c r="J70">
        <v>1.115893</v>
      </c>
      <c r="K70">
        <v>1.2021980000000001</v>
      </c>
      <c r="L70">
        <v>1.624247</v>
      </c>
      <c r="M70">
        <v>1.7573209999999999</v>
      </c>
      <c r="N70">
        <v>1.9244030000000001</v>
      </c>
    </row>
    <row r="71" spans="1:14" x14ac:dyDescent="0.2">
      <c r="B71">
        <v>0.21010499999999999</v>
      </c>
      <c r="C71">
        <v>0.355962</v>
      </c>
      <c r="D71">
        <v>0.42216300000000001</v>
      </c>
      <c r="E71">
        <v>0.56013400000000002</v>
      </c>
      <c r="F71">
        <v>0.63470300000000002</v>
      </c>
      <c r="G71">
        <v>0.77620800000000001</v>
      </c>
      <c r="H71">
        <v>0.98498300000000005</v>
      </c>
      <c r="I71">
        <v>1.0144</v>
      </c>
      <c r="J71">
        <v>1.115893</v>
      </c>
      <c r="K71">
        <v>1.2021980000000001</v>
      </c>
      <c r="L71">
        <v>1.624247</v>
      </c>
      <c r="M71">
        <v>1.7573209999999999</v>
      </c>
      <c r="N71">
        <v>1.9244030000000001</v>
      </c>
    </row>
    <row r="72" spans="1:14" x14ac:dyDescent="0.2">
      <c r="B72">
        <v>0.22772800000000001</v>
      </c>
      <c r="C72">
        <v>0.37581599999999998</v>
      </c>
      <c r="D72">
        <v>0.45579999999999998</v>
      </c>
      <c r="E72">
        <v>0.52961999999999998</v>
      </c>
      <c r="F72">
        <v>0.649501</v>
      </c>
      <c r="G72">
        <v>0.70926699999999998</v>
      </c>
      <c r="H72">
        <v>0.78163800000000005</v>
      </c>
      <c r="I72">
        <v>0.95588899999999999</v>
      </c>
      <c r="J72">
        <v>1.1598520000000001</v>
      </c>
      <c r="K72">
        <v>1.211884</v>
      </c>
      <c r="L72">
        <v>1.342468</v>
      </c>
      <c r="M72">
        <v>1.500345</v>
      </c>
      <c r="N72">
        <v>1.867669</v>
      </c>
    </row>
    <row r="73" spans="1:14" x14ac:dyDescent="0.2">
      <c r="B73">
        <v>0.22772800000000001</v>
      </c>
      <c r="C73">
        <v>0.37581599999999998</v>
      </c>
      <c r="D73">
        <v>0.45579999999999998</v>
      </c>
      <c r="E73">
        <v>0.52961999999999998</v>
      </c>
      <c r="F73">
        <v>0.649501</v>
      </c>
      <c r="G73">
        <v>0.70926699999999998</v>
      </c>
      <c r="H73">
        <v>0.78163800000000005</v>
      </c>
      <c r="I73">
        <v>0.95588899999999999</v>
      </c>
      <c r="J73">
        <v>1.1598520000000001</v>
      </c>
      <c r="K73">
        <v>1.211884</v>
      </c>
      <c r="L73">
        <v>1.342468</v>
      </c>
      <c r="M73">
        <v>1.500345</v>
      </c>
      <c r="N73">
        <v>1.867669</v>
      </c>
    </row>
    <row r="74" spans="1:14" x14ac:dyDescent="0.2">
      <c r="A74" t="s">
        <v>109</v>
      </c>
    </row>
    <row r="75" spans="1:14" x14ac:dyDescent="0.2">
      <c r="A75">
        <v>1970</v>
      </c>
    </row>
    <row r="76" spans="1:14" x14ac:dyDescent="0.2">
      <c r="A76">
        <v>1971</v>
      </c>
    </row>
    <row r="77" spans="1:14" x14ac:dyDescent="0.2">
      <c r="A77">
        <v>1972</v>
      </c>
    </row>
    <row r="78" spans="1:14" x14ac:dyDescent="0.2">
      <c r="A78">
        <v>1973</v>
      </c>
    </row>
    <row r="79" spans="1:14" x14ac:dyDescent="0.2">
      <c r="A79">
        <v>1974</v>
      </c>
    </row>
    <row r="80" spans="1:14" x14ac:dyDescent="0.2">
      <c r="A80">
        <v>1975</v>
      </c>
    </row>
    <row r="81" spans="1:1" x14ac:dyDescent="0.2">
      <c r="A81">
        <v>1976</v>
      </c>
    </row>
    <row r="82" spans="1:1" x14ac:dyDescent="0.2">
      <c r="A82">
        <v>1977</v>
      </c>
    </row>
    <row r="83" spans="1:1" x14ac:dyDescent="0.2">
      <c r="A83">
        <v>1978</v>
      </c>
    </row>
    <row r="84" spans="1:1" x14ac:dyDescent="0.2">
      <c r="A84">
        <v>1979</v>
      </c>
    </row>
    <row r="85" spans="1:1" x14ac:dyDescent="0.2">
      <c r="A85">
        <v>1980</v>
      </c>
    </row>
    <row r="86" spans="1:1" x14ac:dyDescent="0.2">
      <c r="A86">
        <v>1981</v>
      </c>
    </row>
    <row r="87" spans="1:1" x14ac:dyDescent="0.2">
      <c r="A87">
        <v>1982</v>
      </c>
    </row>
    <row r="88" spans="1:1" x14ac:dyDescent="0.2">
      <c r="A88">
        <v>1983</v>
      </c>
    </row>
    <row r="89" spans="1:1" x14ac:dyDescent="0.2">
      <c r="A89">
        <v>1984</v>
      </c>
    </row>
    <row r="90" spans="1:1" x14ac:dyDescent="0.2">
      <c r="A90">
        <v>1985</v>
      </c>
    </row>
    <row r="91" spans="1:1" x14ac:dyDescent="0.2">
      <c r="A91">
        <v>1986</v>
      </c>
    </row>
    <row r="92" spans="1:1" x14ac:dyDescent="0.2">
      <c r="A92">
        <v>1987</v>
      </c>
    </row>
    <row r="93" spans="1:1" x14ac:dyDescent="0.2">
      <c r="A93">
        <v>1988</v>
      </c>
    </row>
    <row r="94" spans="1:1" x14ac:dyDescent="0.2">
      <c r="A94">
        <v>1989</v>
      </c>
    </row>
    <row r="95" spans="1:1" x14ac:dyDescent="0.2">
      <c r="A95">
        <v>1990</v>
      </c>
    </row>
    <row r="96" spans="1:1" x14ac:dyDescent="0.2">
      <c r="A96">
        <v>1991</v>
      </c>
    </row>
    <row r="97" spans="1:1" x14ac:dyDescent="0.2">
      <c r="A97">
        <v>1992</v>
      </c>
    </row>
    <row r="98" spans="1:1" x14ac:dyDescent="0.2">
      <c r="A98">
        <v>1993</v>
      </c>
    </row>
    <row r="99" spans="1:1" x14ac:dyDescent="0.2">
      <c r="A99">
        <v>1994</v>
      </c>
    </row>
    <row r="100" spans="1:1" x14ac:dyDescent="0.2">
      <c r="A100">
        <v>1995</v>
      </c>
    </row>
    <row r="101" spans="1:1" x14ac:dyDescent="0.2">
      <c r="A101">
        <v>1996</v>
      </c>
    </row>
    <row r="102" spans="1:1" x14ac:dyDescent="0.2">
      <c r="A102">
        <v>1997</v>
      </c>
    </row>
    <row r="103" spans="1:1" x14ac:dyDescent="0.2">
      <c r="A103">
        <v>1998</v>
      </c>
    </row>
    <row r="104" spans="1:1" x14ac:dyDescent="0.2">
      <c r="A104">
        <v>1999</v>
      </c>
    </row>
    <row r="105" spans="1:1" x14ac:dyDescent="0.2">
      <c r="A105">
        <v>2000</v>
      </c>
    </row>
    <row r="106" spans="1:1" x14ac:dyDescent="0.2">
      <c r="A106">
        <v>2001</v>
      </c>
    </row>
    <row r="107" spans="1:1" x14ac:dyDescent="0.2">
      <c r="A107">
        <v>2002</v>
      </c>
    </row>
    <row r="108" spans="1:1" x14ac:dyDescent="0.2">
      <c r="A108">
        <v>2003</v>
      </c>
    </row>
    <row r="109" spans="1:1" x14ac:dyDescent="0.2">
      <c r="A109">
        <v>2004</v>
      </c>
    </row>
    <row r="110" spans="1:1" x14ac:dyDescent="0.2">
      <c r="A110">
        <v>2005</v>
      </c>
    </row>
    <row r="111" spans="1:1" x14ac:dyDescent="0.2">
      <c r="A111">
        <v>2006</v>
      </c>
    </row>
    <row r="112" spans="1:1" x14ac:dyDescent="0.2">
      <c r="A112">
        <v>2007</v>
      </c>
    </row>
    <row r="113" spans="1:1" x14ac:dyDescent="0.2">
      <c r="A113">
        <v>2008</v>
      </c>
    </row>
    <row r="114" spans="1:1" x14ac:dyDescent="0.2">
      <c r="A114">
        <v>2009</v>
      </c>
    </row>
    <row r="115" spans="1:1" x14ac:dyDescent="0.2">
      <c r="A115">
        <v>2010</v>
      </c>
    </row>
    <row r="116" spans="1:1" x14ac:dyDescent="0.2">
      <c r="A116">
        <v>2011</v>
      </c>
    </row>
    <row r="117" spans="1:1" x14ac:dyDescent="0.2">
      <c r="A117">
        <v>2012</v>
      </c>
    </row>
    <row r="118" spans="1:1" x14ac:dyDescent="0.2">
      <c r="A118">
        <v>2013</v>
      </c>
    </row>
    <row r="119" spans="1:1" x14ac:dyDescent="0.2">
      <c r="A119">
        <v>2014</v>
      </c>
    </row>
    <row r="120" spans="1:1" x14ac:dyDescent="0.2">
      <c r="A120">
        <v>2015</v>
      </c>
    </row>
    <row r="121" spans="1:1" x14ac:dyDescent="0.2">
      <c r="A121">
        <v>2016</v>
      </c>
    </row>
    <row r="122" spans="1:1" x14ac:dyDescent="0.2">
      <c r="A122">
        <v>2017</v>
      </c>
    </row>
    <row r="123" spans="1:1" x14ac:dyDescent="0.2">
      <c r="A123">
        <v>2018</v>
      </c>
    </row>
    <row r="124" spans="1:1" x14ac:dyDescent="0.2">
      <c r="A124">
        <v>2019</v>
      </c>
    </row>
    <row r="125" spans="1:1" x14ac:dyDescent="0.2">
      <c r="A125">
        <v>2020</v>
      </c>
    </row>
    <row r="126" spans="1:1" x14ac:dyDescent="0.2">
      <c r="A126">
        <v>2021</v>
      </c>
    </row>
    <row r="127" spans="1:1" x14ac:dyDescent="0.2">
      <c r="A127" t="s">
        <v>110</v>
      </c>
    </row>
    <row r="128" spans="1:1" x14ac:dyDescent="0.2">
      <c r="A128">
        <v>1970</v>
      </c>
    </row>
    <row r="129" spans="1:1" x14ac:dyDescent="0.2">
      <c r="A129">
        <v>1971</v>
      </c>
    </row>
    <row r="130" spans="1:1" x14ac:dyDescent="0.2">
      <c r="A130">
        <v>1972</v>
      </c>
    </row>
    <row r="131" spans="1:1" x14ac:dyDescent="0.2">
      <c r="A131">
        <v>1973</v>
      </c>
    </row>
    <row r="132" spans="1:1" x14ac:dyDescent="0.2">
      <c r="A132">
        <v>1974</v>
      </c>
    </row>
    <row r="133" spans="1:1" x14ac:dyDescent="0.2">
      <c r="A133">
        <v>1975</v>
      </c>
    </row>
    <row r="134" spans="1:1" x14ac:dyDescent="0.2">
      <c r="A134">
        <v>1976</v>
      </c>
    </row>
    <row r="135" spans="1:1" x14ac:dyDescent="0.2">
      <c r="A135">
        <v>1977</v>
      </c>
    </row>
    <row r="136" spans="1:1" x14ac:dyDescent="0.2">
      <c r="A136">
        <v>1978</v>
      </c>
    </row>
    <row r="137" spans="1:1" x14ac:dyDescent="0.2">
      <c r="A137">
        <v>1979</v>
      </c>
    </row>
    <row r="138" spans="1:1" x14ac:dyDescent="0.2">
      <c r="A138">
        <v>1980</v>
      </c>
    </row>
    <row r="139" spans="1:1" x14ac:dyDescent="0.2">
      <c r="A139">
        <v>1981</v>
      </c>
    </row>
    <row r="140" spans="1:1" x14ac:dyDescent="0.2">
      <c r="A140">
        <v>1982</v>
      </c>
    </row>
    <row r="141" spans="1:1" x14ac:dyDescent="0.2">
      <c r="A141">
        <v>1983</v>
      </c>
    </row>
    <row r="142" spans="1:1" x14ac:dyDescent="0.2">
      <c r="A142">
        <v>1984</v>
      </c>
    </row>
    <row r="143" spans="1:1" x14ac:dyDescent="0.2">
      <c r="A143">
        <v>1985</v>
      </c>
    </row>
    <row r="144" spans="1:1" x14ac:dyDescent="0.2">
      <c r="A144">
        <v>1986</v>
      </c>
    </row>
    <row r="145" spans="1:14" x14ac:dyDescent="0.2">
      <c r="A145">
        <v>1987</v>
      </c>
    </row>
    <row r="146" spans="1:14" x14ac:dyDescent="0.2">
      <c r="A146">
        <v>1988</v>
      </c>
    </row>
    <row r="147" spans="1:14" x14ac:dyDescent="0.2">
      <c r="A147">
        <v>1989</v>
      </c>
    </row>
    <row r="148" spans="1:14" x14ac:dyDescent="0.2">
      <c r="A148">
        <v>1990</v>
      </c>
    </row>
    <row r="149" spans="1:14" x14ac:dyDescent="0.2">
      <c r="A149">
        <v>1991</v>
      </c>
      <c r="B149">
        <f>Sheet3!B149</f>
        <v>0.27671000000000001</v>
      </c>
      <c r="C149">
        <f>Sheet3!C149</f>
        <v>0.40133799999999997</v>
      </c>
      <c r="D149">
        <f>Sheet3!D149</f>
        <v>0.57724799999999998</v>
      </c>
      <c r="E149">
        <f>Sheet3!E149</f>
        <v>0.72418199999999999</v>
      </c>
      <c r="F149">
        <f>Sheet3!F149</f>
        <v>0.84213899999999997</v>
      </c>
      <c r="G149">
        <f>Sheet3!G149</f>
        <v>0.88439699999999999</v>
      </c>
      <c r="H149">
        <f>Sheet3!H149</f>
        <v>1.0223059999999999</v>
      </c>
      <c r="I149">
        <f>Sheet3!I149</f>
        <v>1.104236</v>
      </c>
      <c r="J149">
        <f>Sheet3!J149</f>
        <v>1.173171</v>
      </c>
      <c r="K149">
        <f>Sheet3!K149</f>
        <v>1.229482</v>
      </c>
      <c r="L149">
        <f>Sheet3!L149</f>
        <v>1.2997749999999999</v>
      </c>
      <c r="M149">
        <f>Sheet3!M149</f>
        <v>1.394935</v>
      </c>
      <c r="N149">
        <f>Sheet3!N149</f>
        <v>1.4343840000000001</v>
      </c>
    </row>
    <row r="150" spans="1:14" x14ac:dyDescent="0.2">
      <c r="A150">
        <v>1992</v>
      </c>
      <c r="B150">
        <f>Sheet3!B150</f>
        <v>0.40434399999999998</v>
      </c>
      <c r="C150">
        <f>Sheet3!C150</f>
        <v>0.43471100000000001</v>
      </c>
      <c r="D150">
        <f>Sheet3!D150</f>
        <v>0.56611100000000003</v>
      </c>
      <c r="E150">
        <f>Sheet3!E150</f>
        <v>0.74351800000000001</v>
      </c>
      <c r="F150">
        <f>Sheet3!F150</f>
        <v>0.88781299999999996</v>
      </c>
      <c r="G150">
        <f>Sheet3!G150</f>
        <v>1.0000599999999999</v>
      </c>
      <c r="H150">
        <f>Sheet3!H150</f>
        <v>1.034457</v>
      </c>
      <c r="I150">
        <f>Sheet3!I150</f>
        <v>1.1631180000000001</v>
      </c>
      <c r="J150">
        <f>Sheet3!J150</f>
        <v>1.2350190000000001</v>
      </c>
      <c r="K150">
        <f>Sheet3!K150</f>
        <v>1.293612</v>
      </c>
      <c r="L150">
        <f>Sheet3!L150</f>
        <v>1.3396159999999999</v>
      </c>
      <c r="M150">
        <f>Sheet3!M150</f>
        <v>1.399886</v>
      </c>
      <c r="N150">
        <f>Sheet3!N150</f>
        <v>1.4854780000000001</v>
      </c>
    </row>
    <row r="151" spans="1:14" x14ac:dyDescent="0.2">
      <c r="A151">
        <v>1993</v>
      </c>
      <c r="B151">
        <f>Sheet3!B151</f>
        <v>0.48317199999999999</v>
      </c>
      <c r="C151">
        <f>Sheet3!C151</f>
        <v>0.61363000000000001</v>
      </c>
      <c r="D151">
        <f>Sheet3!D151</f>
        <v>0.65296699999999996</v>
      </c>
      <c r="E151">
        <f>Sheet3!E151</f>
        <v>0.78634999999999999</v>
      </c>
      <c r="F151">
        <f>Sheet3!F151</f>
        <v>0.96026199999999995</v>
      </c>
      <c r="G151">
        <f>Sheet3!G151</f>
        <v>1.096992</v>
      </c>
      <c r="H151">
        <f>Sheet3!H151</f>
        <v>1.1988270000000001</v>
      </c>
      <c r="I151">
        <f>Sheet3!I151</f>
        <v>1.220974</v>
      </c>
      <c r="J151">
        <f>Sheet3!J151</f>
        <v>1.3363510000000001</v>
      </c>
      <c r="K151">
        <f>Sheet3!K151</f>
        <v>1.3945529999999999</v>
      </c>
      <c r="L151">
        <f>Sheet3!L151</f>
        <v>1.4394929999999999</v>
      </c>
      <c r="M151">
        <f>Sheet3!M151</f>
        <v>1.4722200000000001</v>
      </c>
      <c r="N151">
        <f>Sheet3!N151</f>
        <v>1.5198179999999999</v>
      </c>
    </row>
    <row r="152" spans="1:14" x14ac:dyDescent="0.2">
      <c r="A152">
        <v>1994</v>
      </c>
      <c r="B152">
        <f>Sheet3!B152</f>
        <v>0.39816200000000002</v>
      </c>
      <c r="C152">
        <f>Sheet3!C152</f>
        <v>0.60011000000000003</v>
      </c>
      <c r="D152">
        <f>Sheet3!D152</f>
        <v>0.73558000000000001</v>
      </c>
      <c r="E152">
        <f>Sheet3!E152</f>
        <v>0.77602499999999996</v>
      </c>
      <c r="F152">
        <f>Sheet3!F152</f>
        <v>0.90745500000000001</v>
      </c>
      <c r="G152">
        <f>Sheet3!G152</f>
        <v>1.07714</v>
      </c>
      <c r="H152">
        <f>Sheet3!H152</f>
        <v>1.208053</v>
      </c>
      <c r="I152">
        <f>Sheet3!I152</f>
        <v>1.303043</v>
      </c>
      <c r="J152">
        <f>Sheet3!J152</f>
        <v>1.3177669999999999</v>
      </c>
      <c r="K152">
        <f>Sheet3!K152</f>
        <v>1.4254899999999999</v>
      </c>
      <c r="L152">
        <f>Sheet3!L152</f>
        <v>1.476064</v>
      </c>
      <c r="M152">
        <f>Sheet3!M152</f>
        <v>1.5135860000000001</v>
      </c>
      <c r="N152">
        <f>Sheet3!N152</f>
        <v>1.5392319999999999</v>
      </c>
    </row>
    <row r="153" spans="1:14" x14ac:dyDescent="0.2">
      <c r="A153">
        <v>1995</v>
      </c>
      <c r="B153">
        <f>Sheet3!B153</f>
        <v>0.31887599999999999</v>
      </c>
      <c r="C153">
        <f>Sheet3!C153</f>
        <v>0.49457899999999999</v>
      </c>
      <c r="D153">
        <f>Sheet3!D153</f>
        <v>0.70065999999999995</v>
      </c>
      <c r="E153">
        <f>Sheet3!E153</f>
        <v>0.83704400000000001</v>
      </c>
      <c r="F153">
        <f>Sheet3!F153</f>
        <v>0.87587899999999996</v>
      </c>
      <c r="G153">
        <f>Sheet3!G153</f>
        <v>1.003824</v>
      </c>
      <c r="H153">
        <f>Sheet3!H153</f>
        <v>1.168712</v>
      </c>
      <c r="I153">
        <f>Sheet3!I153</f>
        <v>1.293981</v>
      </c>
      <c r="J153">
        <f>Sheet3!J153</f>
        <v>1.3828510000000001</v>
      </c>
      <c r="K153">
        <f>Sheet3!K153</f>
        <v>1.391265</v>
      </c>
      <c r="L153">
        <f>Sheet3!L153</f>
        <v>1.4926969999999999</v>
      </c>
      <c r="M153">
        <f>Sheet3!M153</f>
        <v>1.537155</v>
      </c>
      <c r="N153">
        <f>Sheet3!N153</f>
        <v>1.568838</v>
      </c>
    </row>
    <row r="154" spans="1:14" x14ac:dyDescent="0.2">
      <c r="A154">
        <v>1996</v>
      </c>
      <c r="B154">
        <f>Sheet3!B154</f>
        <v>0.36811899999999997</v>
      </c>
      <c r="C154">
        <f>Sheet3!C154</f>
        <v>0.41244199999999998</v>
      </c>
      <c r="D154">
        <f>Sheet3!D154</f>
        <v>0.59215600000000002</v>
      </c>
      <c r="E154">
        <f>Sheet3!E154</f>
        <v>0.79912300000000003</v>
      </c>
      <c r="F154">
        <f>Sheet3!F154</f>
        <v>0.933944</v>
      </c>
      <c r="G154">
        <f>Sheet3!G154</f>
        <v>0.96939799999999998</v>
      </c>
      <c r="H154">
        <f>Sheet3!H154</f>
        <v>1.092687</v>
      </c>
      <c r="I154">
        <f>Sheet3!I154</f>
        <v>1.2520990000000001</v>
      </c>
      <c r="J154">
        <f>Sheet3!J154</f>
        <v>1.371429</v>
      </c>
      <c r="K154">
        <f>Sheet3!K154</f>
        <v>1.454175</v>
      </c>
      <c r="L154">
        <f>Sheet3!L154</f>
        <v>1.4564839999999999</v>
      </c>
      <c r="M154">
        <f>Sheet3!M154</f>
        <v>1.5519810000000001</v>
      </c>
      <c r="N154">
        <f>Sheet3!N154</f>
        <v>1.590773</v>
      </c>
    </row>
    <row r="155" spans="1:14" x14ac:dyDescent="0.2">
      <c r="A155">
        <v>1997</v>
      </c>
      <c r="B155">
        <f>Sheet3!B155</f>
        <v>0.442633</v>
      </c>
      <c r="C155">
        <f>Sheet3!C155</f>
        <v>0.48349999999999999</v>
      </c>
      <c r="D155">
        <f>Sheet3!D155</f>
        <v>0.53276900000000005</v>
      </c>
      <c r="E155">
        <f>Sheet3!E155</f>
        <v>0.71357499999999996</v>
      </c>
      <c r="F155">
        <f>Sheet3!F155</f>
        <v>0.91861599999999999</v>
      </c>
      <c r="G155">
        <f>Sheet3!G155</f>
        <v>1.0492669999999999</v>
      </c>
      <c r="H155">
        <f>Sheet3!H155</f>
        <v>1.0789789999999999</v>
      </c>
      <c r="I155">
        <f>Sheet3!I155</f>
        <v>1.1955150000000001</v>
      </c>
      <c r="J155">
        <f>Sheet3!J155</f>
        <v>1.347604</v>
      </c>
      <c r="K155">
        <f>Sheet3!K155</f>
        <v>1.459381</v>
      </c>
      <c r="L155">
        <f>Sheet3!L155</f>
        <v>1.5346</v>
      </c>
      <c r="M155">
        <f>Sheet3!M155</f>
        <v>1.52959</v>
      </c>
      <c r="N155">
        <f>Sheet3!N155</f>
        <v>1.618101</v>
      </c>
    </row>
    <row r="156" spans="1:14" x14ac:dyDescent="0.2">
      <c r="A156">
        <v>1998</v>
      </c>
      <c r="B156">
        <f>Sheet3!B156</f>
        <v>0.40340700000000002</v>
      </c>
      <c r="C156">
        <f>Sheet3!C156</f>
        <v>0.53074600000000005</v>
      </c>
      <c r="D156">
        <f>Sheet3!D156</f>
        <v>0.57538900000000004</v>
      </c>
      <c r="E156">
        <f>Sheet3!E156</f>
        <v>0.62549299999999997</v>
      </c>
      <c r="F156">
        <f>Sheet3!F156</f>
        <v>0.80482799999999999</v>
      </c>
      <c r="G156">
        <f>Sheet3!G156</f>
        <v>1.0066839999999999</v>
      </c>
      <c r="H156">
        <f>Sheet3!H156</f>
        <v>1.132951</v>
      </c>
      <c r="I156">
        <f>Sheet3!I156</f>
        <v>1.1575059999999999</v>
      </c>
      <c r="J156">
        <f>Sheet3!J156</f>
        <v>1.2684489999999999</v>
      </c>
      <c r="K156">
        <f>Sheet3!K156</f>
        <v>1.4147700000000001</v>
      </c>
      <c r="L156">
        <f>Sheet3!L156</f>
        <v>1.5207999999999999</v>
      </c>
      <c r="M156">
        <f>Sheet3!M156</f>
        <v>1.5904290000000001</v>
      </c>
      <c r="N156">
        <f>Sheet3!N156</f>
        <v>1.5800829999999999</v>
      </c>
    </row>
    <row r="157" spans="1:14" x14ac:dyDescent="0.2">
      <c r="A157">
        <v>1999</v>
      </c>
      <c r="B157">
        <f>Sheet3!B157</f>
        <v>0.39437499999999998</v>
      </c>
      <c r="C157">
        <f>Sheet3!C157</f>
        <v>0.50467600000000001</v>
      </c>
      <c r="D157">
        <f>Sheet3!D157</f>
        <v>0.636355</v>
      </c>
      <c r="E157">
        <f>Sheet3!E157</f>
        <v>0.68195799999999995</v>
      </c>
      <c r="F157">
        <f>Sheet3!F157</f>
        <v>0.73036999999999996</v>
      </c>
      <c r="G157">
        <f>Sheet3!G157</f>
        <v>0.90604499999999999</v>
      </c>
      <c r="H157">
        <f>Sheet3!H157</f>
        <v>1.1028629999999999</v>
      </c>
      <c r="I157">
        <f>Sheet3!I157</f>
        <v>1.2232019999999999</v>
      </c>
      <c r="J157">
        <f>Sheet3!J157</f>
        <v>1.24133</v>
      </c>
      <c r="K157">
        <f>Sheet3!K157</f>
        <v>1.345645</v>
      </c>
      <c r="L157">
        <f>Sheet3!L157</f>
        <v>1.4853590000000001</v>
      </c>
      <c r="M157">
        <f>Sheet3!M157</f>
        <v>1.584964</v>
      </c>
      <c r="N157">
        <f>Sheet3!N157</f>
        <v>1.648461</v>
      </c>
    </row>
    <row r="158" spans="1:14" x14ac:dyDescent="0.2">
      <c r="A158">
        <v>2000</v>
      </c>
      <c r="B158">
        <f>Sheet3!B158</f>
        <v>0.37853500000000001</v>
      </c>
      <c r="C158">
        <f>Sheet3!C158</f>
        <v>0.49745699999999998</v>
      </c>
      <c r="D158">
        <f>Sheet3!D158</f>
        <v>0.61217600000000005</v>
      </c>
      <c r="E158">
        <f>Sheet3!E158</f>
        <v>0.74483200000000005</v>
      </c>
      <c r="F158">
        <f>Sheet3!F158</f>
        <v>0.78871400000000003</v>
      </c>
      <c r="G158">
        <f>Sheet3!G158</f>
        <v>0.83340000000000003</v>
      </c>
      <c r="H158">
        <f>Sheet3!H158</f>
        <v>1.003946</v>
      </c>
      <c r="I158">
        <f>Sheet3!I158</f>
        <v>1.1947300000000001</v>
      </c>
      <c r="J158">
        <f>Sheet3!J158</f>
        <v>1.308527</v>
      </c>
      <c r="K158">
        <f>Sheet3!K158</f>
        <v>1.3199069999999999</v>
      </c>
      <c r="L158">
        <f>Sheet3!L158</f>
        <v>1.417497</v>
      </c>
      <c r="M158">
        <f>Sheet3!M158</f>
        <v>1.5506720000000001</v>
      </c>
      <c r="N158">
        <f>Sheet3!N158</f>
        <v>1.6440360000000001</v>
      </c>
    </row>
    <row r="159" spans="1:14" x14ac:dyDescent="0.2">
      <c r="A159">
        <v>2001</v>
      </c>
      <c r="B159">
        <f>Sheet3!B159</f>
        <v>0.42575400000000002</v>
      </c>
      <c r="C159">
        <f>Sheet3!C159</f>
        <v>0.54341700000000004</v>
      </c>
      <c r="D159">
        <f>Sheet3!D159</f>
        <v>0.66940599999999995</v>
      </c>
      <c r="E159">
        <f>Sheet3!E159</f>
        <v>0.78568700000000002</v>
      </c>
      <c r="F159">
        <f>Sheet3!F159</f>
        <v>0.91559000000000001</v>
      </c>
      <c r="G159">
        <f>Sheet3!G159</f>
        <v>0.95351200000000003</v>
      </c>
      <c r="H159">
        <f>Sheet3!H159</f>
        <v>0.98999499999999996</v>
      </c>
      <c r="I159">
        <f>Sheet3!I159</f>
        <v>1.15089</v>
      </c>
      <c r="J159">
        <f>Sheet3!J159</f>
        <v>1.3312090000000001</v>
      </c>
      <c r="K159">
        <f>Sheet3!K159</f>
        <v>1.434213</v>
      </c>
      <c r="L159">
        <f>Sheet3!L159</f>
        <v>1.4348369999999999</v>
      </c>
      <c r="M159">
        <f>Sheet3!M159</f>
        <v>1.5219670000000001</v>
      </c>
      <c r="N159">
        <f>Sheet3!N159</f>
        <v>1.6451579999999999</v>
      </c>
    </row>
    <row r="160" spans="1:14" x14ac:dyDescent="0.2">
      <c r="A160">
        <v>2002</v>
      </c>
      <c r="B160">
        <f>Sheet3!B160</f>
        <v>0.42978</v>
      </c>
      <c r="C160">
        <f>Sheet3!C160</f>
        <v>0.53928799999999999</v>
      </c>
      <c r="D160">
        <f>Sheet3!D160</f>
        <v>0.66181699999999999</v>
      </c>
      <c r="E160">
        <f>Sheet3!E160</f>
        <v>0.78888199999999997</v>
      </c>
      <c r="F160">
        <f>Sheet3!F160</f>
        <v>0.90326600000000001</v>
      </c>
      <c r="G160">
        <f>Sheet3!G160</f>
        <v>1.0290649999999999</v>
      </c>
      <c r="H160">
        <f>Sheet3!H160</f>
        <v>1.061339</v>
      </c>
      <c r="I160">
        <f>Sheet3!I160</f>
        <v>1.0911770000000001</v>
      </c>
      <c r="J160">
        <f>Sheet3!J160</f>
        <v>1.244866</v>
      </c>
      <c r="K160">
        <f>Sheet3!K160</f>
        <v>1.417753</v>
      </c>
      <c r="L160">
        <f>Sheet3!L160</f>
        <v>1.5133509999999999</v>
      </c>
      <c r="M160">
        <f>Sheet3!M160</f>
        <v>1.506772</v>
      </c>
      <c r="N160">
        <f>Sheet3!N160</f>
        <v>1.5870280000000001</v>
      </c>
    </row>
    <row r="161" spans="1:14" x14ac:dyDescent="0.2">
      <c r="A161">
        <v>2003</v>
      </c>
      <c r="B161">
        <f>Sheet3!B161</f>
        <v>0.45033800000000002</v>
      </c>
      <c r="C161">
        <f>Sheet3!C161</f>
        <v>0.53437599999999996</v>
      </c>
      <c r="D161">
        <f>Sheet3!D161</f>
        <v>0.64836700000000003</v>
      </c>
      <c r="E161">
        <f>Sheet3!E161</f>
        <v>0.77188800000000002</v>
      </c>
      <c r="F161">
        <f>Sheet3!F161</f>
        <v>0.89720500000000003</v>
      </c>
      <c r="G161">
        <f>Sheet3!G161</f>
        <v>1.007809</v>
      </c>
      <c r="H161">
        <f>Sheet3!H161</f>
        <v>1.1284050000000001</v>
      </c>
      <c r="I161">
        <f>Sheet3!I161</f>
        <v>1.1545559999999999</v>
      </c>
      <c r="J161">
        <f>Sheet3!J161</f>
        <v>1.1777550000000001</v>
      </c>
      <c r="K161">
        <f>Sheet3!K161</f>
        <v>1.3245979999999999</v>
      </c>
      <c r="L161">
        <f>Sheet3!L161</f>
        <v>1.490661</v>
      </c>
      <c r="M161">
        <f>Sheet3!M161</f>
        <v>1.5796239999999999</v>
      </c>
      <c r="N161">
        <f>Sheet3!N161</f>
        <v>1.5667120000000001</v>
      </c>
    </row>
    <row r="162" spans="1:14" x14ac:dyDescent="0.2">
      <c r="A162">
        <v>2004</v>
      </c>
      <c r="B162">
        <f>Sheet3!B162</f>
        <v>0.37723499999999999</v>
      </c>
      <c r="C162">
        <f>Sheet3!C162</f>
        <v>0.556751</v>
      </c>
      <c r="D162">
        <f>Sheet3!D162</f>
        <v>0.64534999999999998</v>
      </c>
      <c r="E162">
        <f>Sheet3!E162</f>
        <v>0.76034900000000005</v>
      </c>
      <c r="F162">
        <f>Sheet3!F162</f>
        <v>0.88209199999999999</v>
      </c>
      <c r="G162">
        <f>Sheet3!G162</f>
        <v>1.0035639999999999</v>
      </c>
      <c r="H162">
        <f>Sheet3!H162</f>
        <v>1.1088739999999999</v>
      </c>
      <c r="I162">
        <f>Sheet3!I162</f>
        <v>1.223241</v>
      </c>
      <c r="J162">
        <f>Sheet3!J162</f>
        <v>1.2426379999999999</v>
      </c>
      <c r="K162">
        <f>Sheet3!K162</f>
        <v>1.2588710000000001</v>
      </c>
      <c r="L162">
        <f>Sheet3!L162</f>
        <v>1.3987719999999999</v>
      </c>
      <c r="M162">
        <f>Sheet3!M162</f>
        <v>1.5580849999999999</v>
      </c>
      <c r="N162">
        <f>Sheet3!N162</f>
        <v>1.640604</v>
      </c>
    </row>
    <row r="163" spans="1:14" x14ac:dyDescent="0.2">
      <c r="A163">
        <v>2005</v>
      </c>
      <c r="B163">
        <f>Sheet3!B163</f>
        <v>0.323519</v>
      </c>
      <c r="C163">
        <f>Sheet3!C163</f>
        <v>0.474165</v>
      </c>
      <c r="D163">
        <f>Sheet3!D163</f>
        <v>0.65783599999999998</v>
      </c>
      <c r="E163">
        <f>Sheet3!E163</f>
        <v>0.74735300000000005</v>
      </c>
      <c r="F163">
        <f>Sheet3!F163</f>
        <v>0.86073299999999997</v>
      </c>
      <c r="G163">
        <f>Sheet3!G163</f>
        <v>0.97897299999999998</v>
      </c>
      <c r="H163">
        <f>Sheet3!H163</f>
        <v>1.0956220000000001</v>
      </c>
      <c r="I163">
        <f>Sheet3!I163</f>
        <v>1.1952590000000001</v>
      </c>
      <c r="J163">
        <f>Sheet3!J163</f>
        <v>1.3034730000000001</v>
      </c>
      <c r="K163">
        <f>Sheet3!K163</f>
        <v>1.3165249999999999</v>
      </c>
      <c r="L163">
        <f>Sheet3!L163</f>
        <v>1.326435</v>
      </c>
      <c r="M163">
        <f>Sheet3!M163</f>
        <v>1.4601869999999999</v>
      </c>
      <c r="N163">
        <f>Sheet3!N163</f>
        <v>1.613631</v>
      </c>
    </row>
    <row r="164" spans="1:14" x14ac:dyDescent="0.2">
      <c r="A164">
        <v>2006</v>
      </c>
      <c r="B164">
        <f>Sheet3!B164</f>
        <v>0.30251899999999998</v>
      </c>
      <c r="C164">
        <f>Sheet3!C164</f>
        <v>0.43388900000000002</v>
      </c>
      <c r="D164">
        <f>Sheet3!D164</f>
        <v>0.58926599999999996</v>
      </c>
      <c r="E164">
        <f>Sheet3!E164</f>
        <v>0.77398199999999995</v>
      </c>
      <c r="F164">
        <f>Sheet3!F164</f>
        <v>0.86165599999999998</v>
      </c>
      <c r="G164">
        <f>Sheet3!G164</f>
        <v>0.97104699999999999</v>
      </c>
      <c r="H164">
        <f>Sheet3!H164</f>
        <v>1.083796</v>
      </c>
      <c r="I164">
        <f>Sheet3!I164</f>
        <v>1.1939850000000001</v>
      </c>
      <c r="J164">
        <f>Sheet3!J164</f>
        <v>1.286616</v>
      </c>
      <c r="K164">
        <f>Sheet3!K164</f>
        <v>1.3876059999999999</v>
      </c>
      <c r="L164">
        <f>Sheet3!L164</f>
        <v>1.3934580000000001</v>
      </c>
      <c r="M164">
        <f>Sheet3!M164</f>
        <v>1.3963669999999999</v>
      </c>
      <c r="N164">
        <f>Sheet3!N164</f>
        <v>1.5234350000000001</v>
      </c>
    </row>
    <row r="165" spans="1:14" x14ac:dyDescent="0.2">
      <c r="A165">
        <v>2007</v>
      </c>
      <c r="B165">
        <f>Sheet3!B165</f>
        <v>0.32975700000000002</v>
      </c>
      <c r="C165">
        <f>Sheet3!C165</f>
        <v>0.50011899999999998</v>
      </c>
      <c r="D165">
        <f>Sheet3!D165</f>
        <v>0.63995899999999994</v>
      </c>
      <c r="E165">
        <f>Sheet3!E165</f>
        <v>0.797207</v>
      </c>
      <c r="F165">
        <f>Sheet3!F165</f>
        <v>0.97862300000000002</v>
      </c>
      <c r="G165">
        <f>Sheet3!G165</f>
        <v>1.059156</v>
      </c>
      <c r="H165">
        <f>Sheet3!H165</f>
        <v>1.1587160000000001</v>
      </c>
      <c r="I165">
        <f>Sheet3!I165</f>
        <v>1.2598990000000001</v>
      </c>
      <c r="J165">
        <f>Sheet3!J165</f>
        <v>1.357545</v>
      </c>
      <c r="K165">
        <f>Sheet3!K165</f>
        <v>1.4372419999999999</v>
      </c>
      <c r="L165">
        <f>Sheet3!L165</f>
        <v>1.5253410000000001</v>
      </c>
      <c r="M165">
        <f>Sheet3!M165</f>
        <v>1.5186580000000001</v>
      </c>
      <c r="N165">
        <f>Sheet3!N165</f>
        <v>1.5096020000000001</v>
      </c>
    </row>
    <row r="166" spans="1:14" x14ac:dyDescent="0.2">
      <c r="A166">
        <v>2008</v>
      </c>
      <c r="B166">
        <f>Sheet3!B166</f>
        <v>0.24204899999999999</v>
      </c>
      <c r="C166">
        <f>Sheet3!C166</f>
        <v>0.46299200000000001</v>
      </c>
      <c r="D166">
        <f>Sheet3!D166</f>
        <v>0.63906499999999999</v>
      </c>
      <c r="E166">
        <f>Sheet3!E166</f>
        <v>0.78016700000000005</v>
      </c>
      <c r="F166">
        <f>Sheet3!F166</f>
        <v>0.93518999999999997</v>
      </c>
      <c r="G166">
        <f>Sheet3!G166</f>
        <v>1.111791</v>
      </c>
      <c r="H166">
        <f>Sheet3!H166</f>
        <v>1.185694</v>
      </c>
      <c r="I166">
        <f>Sheet3!I166</f>
        <v>1.2774559999999999</v>
      </c>
      <c r="J166">
        <f>Sheet3!J166</f>
        <v>1.370182</v>
      </c>
      <c r="K166">
        <f>Sheet3!K166</f>
        <v>1.4591080000000001</v>
      </c>
      <c r="L166">
        <f>Sheet3!L166</f>
        <v>1.5301130000000001</v>
      </c>
      <c r="M166">
        <f>Sheet3!M166</f>
        <v>1.6097600000000001</v>
      </c>
      <c r="N166">
        <f>Sheet3!N166</f>
        <v>1.5950089999999999</v>
      </c>
    </row>
    <row r="167" spans="1:14" x14ac:dyDescent="0.2">
      <c r="A167">
        <v>2009</v>
      </c>
      <c r="B167">
        <f>Sheet3!B167</f>
        <v>0.33856399999999998</v>
      </c>
      <c r="C167">
        <f>Sheet3!C167</f>
        <v>0.50891600000000004</v>
      </c>
      <c r="D167">
        <f>Sheet3!D167</f>
        <v>0.74129699999999998</v>
      </c>
      <c r="E167">
        <f>Sheet3!E167</f>
        <v>0.91989799999999999</v>
      </c>
      <c r="F167">
        <f>Sheet3!F167</f>
        <v>1.056543</v>
      </c>
      <c r="G167">
        <f>Sheet3!G167</f>
        <v>1.201921</v>
      </c>
      <c r="H167">
        <f>Sheet3!H167</f>
        <v>1.365245</v>
      </c>
      <c r="I167">
        <f>Sheet3!I167</f>
        <v>1.4235279999999999</v>
      </c>
      <c r="J167">
        <f>Sheet3!J167</f>
        <v>1.498351</v>
      </c>
      <c r="K167">
        <f>Sheet3!K167</f>
        <v>1.573609</v>
      </c>
      <c r="L167">
        <f>Sheet3!L167</f>
        <v>1.6451249999999999</v>
      </c>
      <c r="M167">
        <f>Sheet3!M167</f>
        <v>1.699201</v>
      </c>
      <c r="N167">
        <f>Sheet3!N167</f>
        <v>1.762689</v>
      </c>
    </row>
    <row r="168" spans="1:14" x14ac:dyDescent="0.2">
      <c r="A168">
        <v>2010</v>
      </c>
      <c r="B168">
        <f>Sheet3!B168</f>
        <v>0.302591</v>
      </c>
      <c r="C168">
        <f>Sheet3!C168</f>
        <v>0.50878199999999996</v>
      </c>
      <c r="D168">
        <f>Sheet3!D168</f>
        <v>0.68642999999999998</v>
      </c>
      <c r="E168">
        <f>Sheet3!E168</f>
        <v>0.92042400000000002</v>
      </c>
      <c r="F168">
        <f>Sheet3!F168</f>
        <v>1.096182</v>
      </c>
      <c r="G168">
        <f>Sheet3!G168</f>
        <v>1.226675</v>
      </c>
      <c r="H168">
        <f>Sheet3!H168</f>
        <v>1.3635839999999999</v>
      </c>
      <c r="I168">
        <f>Sheet3!I168</f>
        <v>1.5169440000000001</v>
      </c>
      <c r="J168">
        <f>Sheet3!J168</f>
        <v>1.5644229999999999</v>
      </c>
      <c r="K168">
        <f>Sheet3!K168</f>
        <v>1.6281049999999999</v>
      </c>
      <c r="L168">
        <f>Sheet3!L168</f>
        <v>1.692258</v>
      </c>
      <c r="M168">
        <f>Sheet3!M168</f>
        <v>1.7529760000000001</v>
      </c>
      <c r="N168">
        <f>Sheet3!N168</f>
        <v>1.796745</v>
      </c>
    </row>
    <row r="169" spans="1:14" x14ac:dyDescent="0.2">
      <c r="A169">
        <v>2011</v>
      </c>
      <c r="B169">
        <f>Sheet3!B169</f>
        <v>0.27260800000000002</v>
      </c>
      <c r="C169">
        <f>Sheet3!C169</f>
        <v>0.45044200000000001</v>
      </c>
      <c r="D169">
        <f>Sheet3!D169</f>
        <v>0.66296999999999995</v>
      </c>
      <c r="E169">
        <f>Sheet3!E169</f>
        <v>0.84201800000000004</v>
      </c>
      <c r="F169">
        <f>Sheet3!F169</f>
        <v>1.0735429999999999</v>
      </c>
      <c r="G169">
        <f>Sheet3!G169</f>
        <v>1.243957</v>
      </c>
      <c r="H169">
        <f>Sheet3!H169</f>
        <v>1.367094</v>
      </c>
      <c r="I169">
        <f>Sheet3!I169</f>
        <v>1.49535</v>
      </c>
      <c r="J169">
        <f>Sheet3!J169</f>
        <v>1.6393249999999999</v>
      </c>
      <c r="K169">
        <f>Sheet3!K169</f>
        <v>1.677127</v>
      </c>
      <c r="L169">
        <f>Sheet3!L169</f>
        <v>1.7311620000000001</v>
      </c>
      <c r="M169">
        <f>Sheet3!M169</f>
        <v>1.7859370000000001</v>
      </c>
      <c r="N169">
        <f>Sheet3!N169</f>
        <v>1.8377030000000001</v>
      </c>
    </row>
    <row r="170" spans="1:14" x14ac:dyDescent="0.2">
      <c r="A170">
        <v>2012</v>
      </c>
      <c r="B170">
        <f>Sheet3!B170</f>
        <v>0.31251499999999999</v>
      </c>
      <c r="C170">
        <f>Sheet3!C170</f>
        <v>0.41583700000000001</v>
      </c>
      <c r="D170">
        <f>Sheet3!D170</f>
        <v>0.59980900000000004</v>
      </c>
      <c r="E170">
        <f>Sheet3!E170</f>
        <v>0.81369400000000003</v>
      </c>
      <c r="F170">
        <f>Sheet3!F170</f>
        <v>0.99034999999999995</v>
      </c>
      <c r="G170">
        <f>Sheet3!G170</f>
        <v>1.2166980000000001</v>
      </c>
      <c r="H170">
        <f>Sheet3!H170</f>
        <v>1.3799870000000001</v>
      </c>
      <c r="I170">
        <f>Sheet3!I170</f>
        <v>1.49474</v>
      </c>
      <c r="J170">
        <f>Sheet3!J170</f>
        <v>1.6139049999999999</v>
      </c>
      <c r="K170">
        <f>Sheet3!K170</f>
        <v>1.748505</v>
      </c>
      <c r="L170">
        <f>Sheet3!L170</f>
        <v>1.7769630000000001</v>
      </c>
      <c r="M170">
        <f>Sheet3!M170</f>
        <v>1.8219129999999999</v>
      </c>
      <c r="N170">
        <f>Sheet3!N170</f>
        <v>1.8680140000000001</v>
      </c>
    </row>
    <row r="171" spans="1:14" x14ac:dyDescent="0.2">
      <c r="A171">
        <v>2013</v>
      </c>
      <c r="B171">
        <f>Sheet3!B171</f>
        <v>0.367981</v>
      </c>
      <c r="C171">
        <f>Sheet3!C171</f>
        <v>0.47275899999999998</v>
      </c>
      <c r="D171">
        <f>Sheet3!D171</f>
        <v>0.58294900000000005</v>
      </c>
      <c r="E171">
        <f>Sheet3!E171</f>
        <v>0.76843899999999998</v>
      </c>
      <c r="F171">
        <f>Sheet3!F171</f>
        <v>0.97964799999999996</v>
      </c>
      <c r="G171">
        <f>Sheet3!G171</f>
        <v>1.150512</v>
      </c>
      <c r="H171">
        <f>Sheet3!H171</f>
        <v>1.3688880000000001</v>
      </c>
      <c r="I171">
        <f>Sheet3!I171</f>
        <v>1.5227980000000001</v>
      </c>
      <c r="J171">
        <f>Sheet3!J171</f>
        <v>1.62738</v>
      </c>
      <c r="K171">
        <f>Sheet3!K171</f>
        <v>1.7360549999999999</v>
      </c>
      <c r="L171">
        <f>Sheet3!L171</f>
        <v>1.8602019999999999</v>
      </c>
      <c r="M171">
        <f>Sheet3!M171</f>
        <v>1.8784940000000001</v>
      </c>
      <c r="N171">
        <f>Sheet3!N171</f>
        <v>1.9137409999999999</v>
      </c>
    </row>
    <row r="172" spans="1:14" x14ac:dyDescent="0.2">
      <c r="A172">
        <v>2014</v>
      </c>
      <c r="B172">
        <f>Sheet3!B172</f>
        <v>0.44083099999999997</v>
      </c>
      <c r="C172">
        <f>Sheet3!C172</f>
        <v>0.50563400000000003</v>
      </c>
      <c r="D172">
        <f>Sheet3!D172</f>
        <v>0.61631199999999997</v>
      </c>
      <c r="E172">
        <f>Sheet3!E172</f>
        <v>0.72780599999999995</v>
      </c>
      <c r="F172">
        <f>Sheet3!F172</f>
        <v>0.91099699999999995</v>
      </c>
      <c r="G172">
        <f>Sheet3!G172</f>
        <v>1.1172299999999999</v>
      </c>
      <c r="H172">
        <f>Sheet3!H172</f>
        <v>1.2812460000000001</v>
      </c>
      <c r="I172">
        <f>Sheet3!I172</f>
        <v>1.491565</v>
      </c>
      <c r="J172">
        <f>Sheet3!J172</f>
        <v>1.6367370000000001</v>
      </c>
      <c r="K172">
        <f>Sheet3!K172</f>
        <v>1.7323090000000001</v>
      </c>
      <c r="L172">
        <f>Sheet3!L172</f>
        <v>1.8320050000000001</v>
      </c>
      <c r="M172">
        <f>Sheet3!M172</f>
        <v>1.947419</v>
      </c>
      <c r="N172">
        <f>Sheet3!N172</f>
        <v>1.9573769999999999</v>
      </c>
    </row>
    <row r="173" spans="1:14" x14ac:dyDescent="0.2">
      <c r="A173">
        <v>2015</v>
      </c>
      <c r="B173">
        <f>Sheet3!B173</f>
        <v>0.437473</v>
      </c>
      <c r="C173">
        <f>Sheet3!C173</f>
        <v>0.48003099999999999</v>
      </c>
      <c r="D173">
        <f>Sheet3!D173</f>
        <v>0.54651400000000006</v>
      </c>
      <c r="E173">
        <f>Sheet3!E173</f>
        <v>0.65756300000000001</v>
      </c>
      <c r="F173">
        <f>Sheet3!F173</f>
        <v>0.76840200000000003</v>
      </c>
      <c r="G173">
        <f>Sheet3!G173</f>
        <v>0.95017700000000005</v>
      </c>
      <c r="H173">
        <f>Sheet3!H173</f>
        <v>1.15446</v>
      </c>
      <c r="I173">
        <f>Sheet3!I173</f>
        <v>1.316182</v>
      </c>
      <c r="J173">
        <f>Sheet3!J173</f>
        <v>1.5240119999999999</v>
      </c>
      <c r="K173">
        <f>Sheet3!K173</f>
        <v>1.6666179999999999</v>
      </c>
      <c r="L173">
        <f>Sheet3!L173</f>
        <v>1.759633</v>
      </c>
      <c r="M173">
        <f>Sheet3!M173</f>
        <v>1.8568420000000001</v>
      </c>
      <c r="N173">
        <f>Sheet3!N173</f>
        <v>1.9698830000000001</v>
      </c>
    </row>
    <row r="174" spans="1:14" x14ac:dyDescent="0.2">
      <c r="A174">
        <v>2016</v>
      </c>
      <c r="B174">
        <f>Sheet3!B174</f>
        <v>0.38133699999999998</v>
      </c>
      <c r="C174">
        <f>Sheet3!C174</f>
        <v>0.52647999999999995</v>
      </c>
      <c r="D174">
        <f>Sheet3!D174</f>
        <v>0.57285299999999995</v>
      </c>
      <c r="E174">
        <f>Sheet3!E174</f>
        <v>0.64017900000000005</v>
      </c>
      <c r="F174">
        <f>Sheet3!F174</f>
        <v>0.74974200000000002</v>
      </c>
      <c r="G174">
        <f>Sheet3!G174</f>
        <v>0.85736400000000001</v>
      </c>
      <c r="H174">
        <f>Sheet3!H174</f>
        <v>1.03471</v>
      </c>
      <c r="I174">
        <f>Sheet3!I174</f>
        <v>1.233784</v>
      </c>
      <c r="J174">
        <f>Sheet3!J174</f>
        <v>1.389856</v>
      </c>
      <c r="K174">
        <f>Sheet3!K174</f>
        <v>1.5918600000000001</v>
      </c>
      <c r="L174">
        <f>Sheet3!L174</f>
        <v>1.7286600000000001</v>
      </c>
      <c r="M174">
        <f>Sheet3!M174</f>
        <v>1.816028</v>
      </c>
      <c r="N174">
        <f>Sheet3!N174</f>
        <v>1.907848</v>
      </c>
    </row>
    <row r="175" spans="1:14" x14ac:dyDescent="0.2">
      <c r="A175">
        <v>2017</v>
      </c>
      <c r="B175">
        <f>Sheet3!B175</f>
        <v>0.382772</v>
      </c>
      <c r="C175">
        <f>Sheet3!C175</f>
        <v>0.48878500000000003</v>
      </c>
      <c r="D175">
        <f>Sheet3!D175</f>
        <v>0.63853400000000005</v>
      </c>
      <c r="E175">
        <f>Sheet3!E175</f>
        <v>0.68592500000000001</v>
      </c>
      <c r="F175">
        <f>Sheet3!F175</f>
        <v>0.75145600000000001</v>
      </c>
      <c r="G175">
        <f>Sheet3!G175</f>
        <v>0.85713499999999998</v>
      </c>
      <c r="H175">
        <f>Sheet3!H175</f>
        <v>0.95941200000000004</v>
      </c>
      <c r="I175">
        <f>Sheet3!I175</f>
        <v>1.1304689999999999</v>
      </c>
      <c r="J175">
        <f>Sheet3!J175</f>
        <v>1.322722</v>
      </c>
      <c r="K175">
        <f>Sheet3!K175</f>
        <v>1.4717610000000001</v>
      </c>
      <c r="L175">
        <f>Sheet3!L175</f>
        <v>1.6667559999999999</v>
      </c>
      <c r="M175">
        <f>Sheet3!M175</f>
        <v>1.79674</v>
      </c>
      <c r="N175">
        <f>Sheet3!N175</f>
        <v>1.877602</v>
      </c>
    </row>
    <row r="176" spans="1:14" x14ac:dyDescent="0.2">
      <c r="A176">
        <v>2018</v>
      </c>
      <c r="B176">
        <f>Sheet3!B176</f>
        <v>0.37965100000000002</v>
      </c>
      <c r="C176">
        <f>Sheet3!C176</f>
        <v>0.46810400000000002</v>
      </c>
      <c r="D176">
        <f>Sheet3!D176</f>
        <v>0.57777500000000004</v>
      </c>
      <c r="E176">
        <f>Sheet3!E176</f>
        <v>0.72833199999999998</v>
      </c>
      <c r="F176">
        <f>Sheet3!F176</f>
        <v>0.77429700000000001</v>
      </c>
      <c r="G176">
        <f>Sheet3!G176</f>
        <v>0.83674400000000004</v>
      </c>
      <c r="H176">
        <f>Sheet3!H176</f>
        <v>0.93817899999999999</v>
      </c>
      <c r="I176">
        <f>Sheet3!I176</f>
        <v>1.03546</v>
      </c>
      <c r="J176">
        <f>Sheet3!J176</f>
        <v>1.201101</v>
      </c>
      <c r="K176">
        <f>Sheet3!K176</f>
        <v>1.387769</v>
      </c>
      <c r="L176">
        <f>Sheet3!L176</f>
        <v>1.5312410000000001</v>
      </c>
      <c r="M176">
        <f>Sheet3!M176</f>
        <v>1.720823</v>
      </c>
      <c r="N176">
        <f>Sheet3!N176</f>
        <v>1.8456399999999999</v>
      </c>
    </row>
    <row r="177" spans="1:14" x14ac:dyDescent="0.2">
      <c r="A177">
        <v>2019</v>
      </c>
      <c r="B177">
        <f>Sheet3!B177</f>
        <v>0.40867500000000001</v>
      </c>
      <c r="C177">
        <f>Sheet3!C177</f>
        <v>0.52774600000000005</v>
      </c>
      <c r="D177">
        <f>Sheet3!D177</f>
        <v>0.62254600000000004</v>
      </c>
      <c r="E177">
        <f>Sheet3!E177</f>
        <v>0.73361900000000002</v>
      </c>
      <c r="F177">
        <f>Sheet3!F177</f>
        <v>0.88170400000000004</v>
      </c>
      <c r="G177">
        <f>Sheet3!G177</f>
        <v>0.92231600000000002</v>
      </c>
      <c r="H177">
        <f>Sheet3!H177</f>
        <v>0.97739600000000004</v>
      </c>
      <c r="I177">
        <f>Sheet3!I177</f>
        <v>1.0701609999999999</v>
      </c>
      <c r="J177">
        <f>Sheet3!J177</f>
        <v>1.1580429999999999</v>
      </c>
      <c r="K177">
        <f>Sheet3!K177</f>
        <v>1.31399</v>
      </c>
      <c r="L177">
        <f>Sheet3!L177</f>
        <v>1.4909969999999999</v>
      </c>
      <c r="M177">
        <f>Sheet3!M177</f>
        <v>1.625075</v>
      </c>
      <c r="N177">
        <f>Sheet3!N177</f>
        <v>1.8056890000000001</v>
      </c>
    </row>
    <row r="178" spans="1:14" x14ac:dyDescent="0.2">
      <c r="A178">
        <v>2020</v>
      </c>
      <c r="B178">
        <f>Sheet3!B178</f>
        <v>0.36346899999999999</v>
      </c>
      <c r="C178">
        <f>Sheet3!C178</f>
        <v>0.53889399999999998</v>
      </c>
      <c r="D178">
        <f>Sheet3!D178</f>
        <v>0.66354599999999997</v>
      </c>
      <c r="E178">
        <f>Sheet3!E178</f>
        <v>0.75958000000000003</v>
      </c>
      <c r="F178">
        <f>Sheet3!F178</f>
        <v>0.86847799999999997</v>
      </c>
      <c r="G178">
        <f>Sheet3!G178</f>
        <v>1.0118560000000001</v>
      </c>
      <c r="H178">
        <f>Sheet3!H178</f>
        <v>1.04599</v>
      </c>
      <c r="I178">
        <f>Sheet3!I178</f>
        <v>1.093448</v>
      </c>
      <c r="J178">
        <f>Sheet3!J178</f>
        <v>1.177948</v>
      </c>
      <c r="K178">
        <f>Sheet3!K178</f>
        <v>1.257306</v>
      </c>
      <c r="L178">
        <f>Sheet3!L178</f>
        <v>1.404758</v>
      </c>
      <c r="M178">
        <f>Sheet3!M178</f>
        <v>1.573504</v>
      </c>
      <c r="N178">
        <f>Sheet3!N178</f>
        <v>1.699697</v>
      </c>
    </row>
    <row r="179" spans="1:14" x14ac:dyDescent="0.2">
      <c r="A179">
        <v>2021</v>
      </c>
      <c r="B179">
        <f>Sheet3!B179</f>
        <v>0.36346899999999999</v>
      </c>
      <c r="C179">
        <f>Sheet3!C179</f>
        <v>0.49368800000000002</v>
      </c>
      <c r="D179">
        <f>Sheet3!D179</f>
        <v>0.67469400000000002</v>
      </c>
      <c r="E179">
        <f>Sheet3!E179</f>
        <v>0.80057999999999996</v>
      </c>
      <c r="F179">
        <f>Sheet3!F179</f>
        <v>0.89443899999999998</v>
      </c>
      <c r="G179">
        <f>Sheet3!G179</f>
        <v>0.99863100000000005</v>
      </c>
      <c r="H179">
        <f>Sheet3!H179</f>
        <v>1.1355299999999999</v>
      </c>
      <c r="I179">
        <f>Sheet3!I179</f>
        <v>1.162042</v>
      </c>
      <c r="J179">
        <f>Sheet3!J179</f>
        <v>1.2012339999999999</v>
      </c>
      <c r="K179">
        <f>Sheet3!K179</f>
        <v>1.2772110000000001</v>
      </c>
      <c r="L179">
        <f>Sheet3!L179</f>
        <v>1.348074</v>
      </c>
      <c r="M179">
        <f>Sheet3!M179</f>
        <v>1.487266</v>
      </c>
      <c r="N179">
        <f>Sheet3!N179</f>
        <v>1.6481269999999999</v>
      </c>
    </row>
    <row r="180" spans="1:14" x14ac:dyDescent="0.2">
      <c r="A180" t="s">
        <v>111</v>
      </c>
    </row>
    <row r="181" spans="1:14" x14ac:dyDescent="0.2">
      <c r="B181">
        <f>Sheet3!B181</f>
        <v>9.1219999999999999E-3</v>
      </c>
      <c r="C181">
        <f>Sheet3!C181</f>
        <v>7.5008000000000005E-2</v>
      </c>
      <c r="D181">
        <f>Sheet3!D181</f>
        <v>2.7140000000000001E-2</v>
      </c>
      <c r="E181">
        <f>Sheet3!E181</f>
        <v>3.3969999999999998E-3</v>
      </c>
      <c r="F181">
        <f>Sheet3!F181</f>
        <v>-3.48E-3</v>
      </c>
      <c r="G181">
        <f>Sheet3!G181</f>
        <v>-1.1093E-2</v>
      </c>
      <c r="H181">
        <f>Sheet3!H181</f>
        <v>-8.3759999999999998E-3</v>
      </c>
      <c r="I181">
        <f>Sheet3!I181</f>
        <v>2.2695E-2</v>
      </c>
      <c r="J181">
        <f>Sheet3!J181</f>
        <v>-4.3830000000000001E-2</v>
      </c>
      <c r="K181">
        <f>Sheet3!K181</f>
        <v>2.1555999999999999E-2</v>
      </c>
      <c r="L181">
        <f>Sheet3!L181</f>
        <v>-5.9949000000000002E-2</v>
      </c>
      <c r="M181">
        <f>Sheet3!M181</f>
        <v>-8.6839E-2</v>
      </c>
      <c r="N181">
        <f>Sheet3!N181</f>
        <v>-0.18507699999999999</v>
      </c>
    </row>
    <row r="182" spans="1:14" x14ac:dyDescent="0.2">
      <c r="B182">
        <f>Sheet3!B182</f>
        <v>-1.0533000000000001E-2</v>
      </c>
      <c r="C182">
        <f>Sheet3!C182</f>
        <v>2.7297999999999999E-2</v>
      </c>
      <c r="D182">
        <f>Sheet3!D182</f>
        <v>8.1143999999999994E-2</v>
      </c>
      <c r="E182">
        <f>Sheet3!E182</f>
        <v>-4.2847999999999997E-2</v>
      </c>
      <c r="F182">
        <f>Sheet3!F182</f>
        <v>-7.6090000000000005E-2</v>
      </c>
      <c r="G182">
        <f>Sheet3!G182</f>
        <v>-1.8183999999999999E-2</v>
      </c>
      <c r="H182">
        <f>Sheet3!H182</f>
        <v>-3.8860000000000001E-3</v>
      </c>
      <c r="I182">
        <f>Sheet3!I182</f>
        <v>4.7198999999999998E-2</v>
      </c>
      <c r="J182">
        <f>Sheet3!J182</f>
        <v>-8.6379999999999998E-3</v>
      </c>
      <c r="K182">
        <f>Sheet3!K182</f>
        <v>-2.1436E-2</v>
      </c>
      <c r="L182">
        <f>Sheet3!L182</f>
        <v>-0.14086799999999999</v>
      </c>
      <c r="M182">
        <f>Sheet3!M182</f>
        <v>-5.9515999999999999E-2</v>
      </c>
      <c r="N182">
        <f>Sheet3!N182</f>
        <v>-5.5093000000000003E-2</v>
      </c>
    </row>
    <row r="183" spans="1:14" x14ac:dyDescent="0.2">
      <c r="B183">
        <f>Sheet3!B183</f>
        <v>1.3864E-2</v>
      </c>
      <c r="C183">
        <f>Sheet3!C183</f>
        <v>-3.4880000000000002E-3</v>
      </c>
      <c r="D183">
        <f>Sheet3!D183</f>
        <v>-3.1900000000000001E-3</v>
      </c>
      <c r="E183">
        <f>Sheet3!E183</f>
        <v>-3.2828000000000003E-2</v>
      </c>
      <c r="F183">
        <f>Sheet3!F183</f>
        <v>-5.6298000000000001E-2</v>
      </c>
      <c r="G183">
        <f>Sheet3!G183</f>
        <v>-5.7496999999999999E-2</v>
      </c>
      <c r="H183">
        <f>Sheet3!H183</f>
        <v>1.2455000000000001E-2</v>
      </c>
      <c r="I183">
        <f>Sheet3!I183</f>
        <v>1.1058999999999999E-2</v>
      </c>
      <c r="J183">
        <f>Sheet3!J183</f>
        <v>5.5084000000000001E-2</v>
      </c>
      <c r="K183">
        <f>Sheet3!K183</f>
        <v>0.14336399999999999</v>
      </c>
      <c r="L183">
        <f>Sheet3!L183</f>
        <v>0.170845</v>
      </c>
      <c r="M183">
        <f>Sheet3!M183</f>
        <v>0.174065</v>
      </c>
      <c r="N183">
        <f>Sheet3!N183</f>
        <v>6.3760999999999998E-2</v>
      </c>
    </row>
    <row r="184" spans="1:14" x14ac:dyDescent="0.2">
      <c r="B184">
        <f>Sheet3!B184</f>
        <v>7.1050000000000002E-3</v>
      </c>
      <c r="C184">
        <f>Sheet3!C184</f>
        <v>5.0571999999999999E-2</v>
      </c>
      <c r="D184">
        <f>Sheet3!D184</f>
        <v>-7.0809999999999996E-3</v>
      </c>
      <c r="E184">
        <f>Sheet3!E184</f>
        <v>-2.8792999999999999E-2</v>
      </c>
      <c r="F184">
        <f>Sheet3!F184</f>
        <v>-0.20008999999999999</v>
      </c>
      <c r="G184">
        <f>Sheet3!G184</f>
        <v>-1.9827000000000001E-2</v>
      </c>
      <c r="H184">
        <f>Sheet3!H184</f>
        <v>0.18646799999999999</v>
      </c>
      <c r="I184">
        <f>Sheet3!I184</f>
        <v>4.4455000000000001E-2</v>
      </c>
      <c r="J184">
        <f>Sheet3!J184</f>
        <v>2.9152000000000001E-2</v>
      </c>
      <c r="K184">
        <f>Sheet3!K184</f>
        <v>-3.4307999999999998E-2</v>
      </c>
      <c r="L184">
        <f>Sheet3!L184</f>
        <v>-8.1916000000000003E-2</v>
      </c>
      <c r="M184">
        <f>Sheet3!M184</f>
        <v>-0.212565</v>
      </c>
      <c r="N184">
        <f>Sheet3!N184</f>
        <v>-0.19797200000000001</v>
      </c>
    </row>
    <row r="185" spans="1:14" x14ac:dyDescent="0.2">
      <c r="B185">
        <f>Sheet3!B185</f>
        <v>5.8214000000000002E-2</v>
      </c>
      <c r="C185">
        <f>Sheet3!C185</f>
        <v>3.5750000000000001E-3</v>
      </c>
      <c r="D185">
        <f>Sheet3!D185</f>
        <v>3.4664E-2</v>
      </c>
      <c r="E185">
        <f>Sheet3!E185</f>
        <v>2.9290000000000002E-3</v>
      </c>
      <c r="F185">
        <f>Sheet3!F185</f>
        <v>-1.9542E-2</v>
      </c>
      <c r="G185">
        <f>Sheet3!G185</f>
        <v>-1.8155000000000001E-2</v>
      </c>
      <c r="H185">
        <f>Sheet3!H185</f>
        <v>5.1472999999999998E-2</v>
      </c>
      <c r="I185">
        <f>Sheet3!I185</f>
        <v>2.0844999999999999E-2</v>
      </c>
      <c r="J185">
        <f>Sheet3!J185</f>
        <v>4.7569999999999999E-3</v>
      </c>
      <c r="K185">
        <f>Sheet3!K185</f>
        <v>8.5680999999999993E-2</v>
      </c>
      <c r="L185">
        <f>Sheet3!L185</f>
        <v>-0.102813</v>
      </c>
      <c r="M185">
        <f>Sheet3!M185</f>
        <v>-0.23968400000000001</v>
      </c>
      <c r="N185">
        <f>Sheet3!N185</f>
        <v>-0.22795099999999999</v>
      </c>
    </row>
    <row r="186" spans="1:14" x14ac:dyDescent="0.2">
      <c r="B186">
        <f>Sheet3!B186</f>
        <v>-4.5370000000000001E-2</v>
      </c>
      <c r="C186">
        <f>Sheet3!C186</f>
        <v>1.4900999999999999E-2</v>
      </c>
      <c r="D186">
        <f>Sheet3!D186</f>
        <v>8.6480000000000001E-2</v>
      </c>
      <c r="E186">
        <f>Sheet3!E186</f>
        <v>-5.4479999999999997E-3</v>
      </c>
      <c r="F186">
        <f>Sheet3!F186</f>
        <v>1.4584E-2</v>
      </c>
      <c r="G186">
        <f>Sheet3!G186</f>
        <v>-1.6754000000000002E-2</v>
      </c>
      <c r="H186">
        <f>Sheet3!H186</f>
        <v>-7.2418999999999997E-2</v>
      </c>
      <c r="I186">
        <f>Sheet3!I186</f>
        <v>-0.15610499999999999</v>
      </c>
      <c r="J186">
        <f>Sheet3!J186</f>
        <v>-9.5130000000000006E-3</v>
      </c>
      <c r="K186">
        <f>Sheet3!K186</f>
        <v>4.5836000000000002E-2</v>
      </c>
      <c r="L186">
        <f>Sheet3!L186</f>
        <v>6.3857999999999998E-2</v>
      </c>
      <c r="M186">
        <f>Sheet3!M186</f>
        <v>0.15822800000000001</v>
      </c>
      <c r="N186">
        <f>Sheet3!N186</f>
        <v>7.3619999999999996E-3</v>
      </c>
    </row>
    <row r="187" spans="1:14" x14ac:dyDescent="0.2">
      <c r="B187">
        <f>Sheet3!B187</f>
        <v>-0.12760099999999999</v>
      </c>
      <c r="C187">
        <f>Sheet3!C187</f>
        <v>-1.2824E-2</v>
      </c>
      <c r="D187">
        <f>Sheet3!D187</f>
        <v>2.5732999999999999E-2</v>
      </c>
      <c r="E187">
        <f>Sheet3!E187</f>
        <v>3.3807999999999998E-2</v>
      </c>
      <c r="F187">
        <f>Sheet3!F187</f>
        <v>-2.5899999999999999E-2</v>
      </c>
      <c r="G187">
        <f>Sheet3!G187</f>
        <v>2.2939000000000001E-2</v>
      </c>
      <c r="H187">
        <f>Sheet3!H187</f>
        <v>1.1564E-2</v>
      </c>
      <c r="I187">
        <f>Sheet3!I187</f>
        <v>4.7364999999999997E-2</v>
      </c>
      <c r="J187">
        <f>Sheet3!J187</f>
        <v>-1.7960000000000001E-3</v>
      </c>
      <c r="K187">
        <f>Sheet3!K187</f>
        <v>-1.6459000000000001E-2</v>
      </c>
      <c r="L187">
        <f>Sheet3!L187</f>
        <v>0.133128</v>
      </c>
      <c r="M187">
        <f>Sheet3!M187</f>
        <v>-0.106193</v>
      </c>
      <c r="N187">
        <f>Sheet3!N187</f>
        <v>-0.23499200000000001</v>
      </c>
    </row>
    <row r="188" spans="1:14" x14ac:dyDescent="0.2">
      <c r="B188">
        <f>Sheet3!B188</f>
        <v>-3.5028999999999998E-2</v>
      </c>
      <c r="C188">
        <f>Sheet3!C188</f>
        <v>5.7842999999999999E-2</v>
      </c>
      <c r="D188">
        <f>Sheet3!D188</f>
        <v>5.1886000000000002E-2</v>
      </c>
      <c r="E188">
        <f>Sheet3!E188</f>
        <v>-4.849E-3</v>
      </c>
      <c r="F188">
        <f>Sheet3!F188</f>
        <v>-2.9772E-2</v>
      </c>
      <c r="G188">
        <f>Sheet3!G188</f>
        <v>2.2563E-2</v>
      </c>
      <c r="H188">
        <f>Sheet3!H188</f>
        <v>3.5552E-2</v>
      </c>
      <c r="I188">
        <f>Sheet3!I188</f>
        <v>9.5161999999999997E-2</v>
      </c>
      <c r="J188">
        <f>Sheet3!J188</f>
        <v>5.8327999999999998E-2</v>
      </c>
      <c r="K188">
        <f>Sheet3!K188</f>
        <v>3.7359999999999997E-2</v>
      </c>
      <c r="L188">
        <f>Sheet3!L188</f>
        <v>-0.107153</v>
      </c>
      <c r="M188">
        <f>Sheet3!M188</f>
        <v>-6.7183999999999994E-2</v>
      </c>
      <c r="N188">
        <f>Sheet3!N188</f>
        <v>-4.2969E-2</v>
      </c>
    </row>
    <row r="189" spans="1:14" x14ac:dyDescent="0.2">
      <c r="B189">
        <f>Sheet3!B189</f>
        <v>1.0362E-2</v>
      </c>
      <c r="C189">
        <f>Sheet3!C189</f>
        <v>2.6979999999999999E-3</v>
      </c>
      <c r="D189">
        <f>Sheet3!D189</f>
        <v>6.3699999999999998E-3</v>
      </c>
      <c r="E189">
        <f>Sheet3!E189</f>
        <v>1.8574E-2</v>
      </c>
      <c r="F189">
        <f>Sheet3!F189</f>
        <v>-2.4429999999999999E-3</v>
      </c>
      <c r="G189">
        <f>Sheet3!G189</f>
        <v>-1.5262E-2</v>
      </c>
      <c r="H189">
        <f>Sheet3!H189</f>
        <v>-6.6250000000000003E-2</v>
      </c>
      <c r="I189">
        <f>Sheet3!I189</f>
        <v>2.6868E-2</v>
      </c>
      <c r="J189">
        <f>Sheet3!J189</f>
        <v>6.9109999999999996E-3</v>
      </c>
      <c r="K189">
        <f>Sheet3!K189</f>
        <v>8.4961999999999996E-2</v>
      </c>
      <c r="L189">
        <f>Sheet3!L189</f>
        <v>-0.49502600000000002</v>
      </c>
      <c r="M189">
        <f>Sheet3!M189</f>
        <v>-1.068973</v>
      </c>
      <c r="N189">
        <f>Sheet3!N189</f>
        <v>-0.41290700000000002</v>
      </c>
    </row>
    <row r="190" spans="1:14" x14ac:dyDescent="0.2">
      <c r="B190">
        <f>Sheet3!B190</f>
        <v>-2.5826999999999999E-2</v>
      </c>
      <c r="C190">
        <f>Sheet3!C190</f>
        <v>2.8327000000000001E-2</v>
      </c>
      <c r="D190">
        <f>Sheet3!D190</f>
        <v>1.7066000000000001E-2</v>
      </c>
      <c r="E190">
        <f>Sheet3!E190</f>
        <v>-1.4149999999999999E-2</v>
      </c>
      <c r="F190">
        <f>Sheet3!F190</f>
        <v>-6.7120000000000001E-3</v>
      </c>
      <c r="G190">
        <f>Sheet3!G190</f>
        <v>-2.7567000000000001E-2</v>
      </c>
      <c r="H190">
        <f>Sheet3!H190</f>
        <v>-3.8155000000000001E-2</v>
      </c>
      <c r="I190">
        <f>Sheet3!I190</f>
        <v>-0.18819900000000001</v>
      </c>
      <c r="J190">
        <f>Sheet3!J190</f>
        <v>-6.6367999999999996E-2</v>
      </c>
      <c r="K190">
        <f>Sheet3!K190</f>
        <v>9.0399999999999996E-4</v>
      </c>
      <c r="L190">
        <f>Sheet3!L190</f>
        <v>-0.31685000000000002</v>
      </c>
      <c r="M190">
        <f>Sheet3!M190</f>
        <v>-0.38544299999999998</v>
      </c>
      <c r="N190">
        <f>Sheet3!N190</f>
        <v>-0.17774200000000001</v>
      </c>
    </row>
    <row r="191" spans="1:14" x14ac:dyDescent="0.2">
      <c r="B191">
        <f>Sheet3!B191</f>
        <v>-9.8782999999999996E-2</v>
      </c>
      <c r="C191">
        <f>Sheet3!C191</f>
        <v>-3.9954999999999997E-2</v>
      </c>
      <c r="D191">
        <f>Sheet3!D191</f>
        <v>-3.7199999999999999E-4</v>
      </c>
      <c r="E191">
        <f>Sheet3!E191</f>
        <v>1.9789999999999999E-3</v>
      </c>
      <c r="F191">
        <f>Sheet3!F191</f>
        <v>4.2129E-2</v>
      </c>
      <c r="G191">
        <f>Sheet3!G191</f>
        <v>3.3107999999999999E-2</v>
      </c>
      <c r="H191">
        <f>Sheet3!H191</f>
        <v>7.3185E-2</v>
      </c>
      <c r="I191">
        <f>Sheet3!I191</f>
        <v>-3.5444000000000003E-2</v>
      </c>
      <c r="J191">
        <f>Sheet3!J191</f>
        <v>-1.7312999999999999E-2</v>
      </c>
      <c r="K191">
        <f>Sheet3!K191</f>
        <v>7.7999999999999999E-4</v>
      </c>
      <c r="L191">
        <f>Sheet3!L191</f>
        <v>0.12781100000000001</v>
      </c>
      <c r="M191">
        <f>Sheet3!M191</f>
        <v>-8.8626999999999997E-2</v>
      </c>
      <c r="N191">
        <f>Sheet3!N191</f>
        <v>-0.17826700000000001</v>
      </c>
    </row>
    <row r="192" spans="1:14" x14ac:dyDescent="0.2">
      <c r="B192">
        <f>Sheet3!B192</f>
        <v>-4.3698000000000001E-2</v>
      </c>
      <c r="C192">
        <f>Sheet3!C192</f>
        <v>-3.0294999999999999E-2</v>
      </c>
      <c r="D192">
        <f>Sheet3!D192</f>
        <v>4.3210000000000002E-3</v>
      </c>
      <c r="E192">
        <f>Sheet3!E192</f>
        <v>6.1069999999999996E-3</v>
      </c>
      <c r="F192">
        <f>Sheet3!F192</f>
        <v>6.4700000000000001E-3</v>
      </c>
      <c r="G192">
        <f>Sheet3!G192</f>
        <v>4.35E-4</v>
      </c>
      <c r="H192">
        <f>Sheet3!H192</f>
        <v>4.2597999999999997E-2</v>
      </c>
      <c r="I192">
        <f>Sheet3!I192</f>
        <v>3.65E-3</v>
      </c>
      <c r="J192">
        <f>Sheet3!J192</f>
        <v>4.3596000000000003E-2</v>
      </c>
      <c r="K192">
        <f>Sheet3!K192</f>
        <v>3.0322000000000002E-2</v>
      </c>
      <c r="L192">
        <f>Sheet3!L192</f>
        <v>8.344E-2</v>
      </c>
      <c r="M192">
        <f>Sheet3!M192</f>
        <v>-0.163989</v>
      </c>
      <c r="N192">
        <f>Sheet3!N192</f>
        <v>9.5493999999999996E-2</v>
      </c>
    </row>
    <row r="193" spans="2:14" x14ac:dyDescent="0.2">
      <c r="B193">
        <f>Sheet3!B193</f>
        <v>3.8949999999999999E-2</v>
      </c>
      <c r="C193">
        <f>Sheet3!C193</f>
        <v>1.2182999999999999E-2</v>
      </c>
      <c r="D193">
        <f>Sheet3!D193</f>
        <v>5.6700000000000001E-4</v>
      </c>
      <c r="E193">
        <f>Sheet3!E193</f>
        <v>-4.8419999999999999E-3</v>
      </c>
      <c r="F193">
        <f>Sheet3!F193</f>
        <v>-3.4748000000000001E-2</v>
      </c>
      <c r="G193">
        <f>Sheet3!G193</f>
        <v>-5.4542E-2</v>
      </c>
      <c r="H193">
        <f>Sheet3!H193</f>
        <v>-4.7025999999999998E-2</v>
      </c>
      <c r="I193">
        <f>Sheet3!I193</f>
        <v>4.5235999999999998E-2</v>
      </c>
      <c r="J193">
        <f>Sheet3!J193</f>
        <v>2.2262000000000001E-2</v>
      </c>
      <c r="K193">
        <f>Sheet3!K193</f>
        <v>-0.119058</v>
      </c>
      <c r="L193">
        <f>Sheet3!L193</f>
        <v>-0.129158</v>
      </c>
      <c r="M193">
        <f>Sheet3!M193</f>
        <v>-0.20242599999999999</v>
      </c>
      <c r="N193">
        <f>Sheet3!N193</f>
        <v>0.132442</v>
      </c>
    </row>
    <row r="194" spans="2:14" x14ac:dyDescent="0.2">
      <c r="B194">
        <f>Sheet3!B194</f>
        <v>3.1782999999999999E-2</v>
      </c>
      <c r="C194">
        <f>Sheet3!C194</f>
        <v>2.5950999999999998E-2</v>
      </c>
      <c r="D194">
        <f>Sheet3!D194</f>
        <v>-5.0899999999999999E-3</v>
      </c>
      <c r="E194">
        <f>Sheet3!E194</f>
        <v>-1.8910000000000001E-3</v>
      </c>
      <c r="F194">
        <f>Sheet3!F194</f>
        <v>6.4790000000000004E-3</v>
      </c>
      <c r="G194">
        <f>Sheet3!G194</f>
        <v>-7.9452999999999996E-2</v>
      </c>
      <c r="H194">
        <f>Sheet3!H194</f>
        <v>-7.3579000000000006E-2</v>
      </c>
      <c r="I194">
        <f>Sheet3!I194</f>
        <v>-6.1419000000000001E-2</v>
      </c>
      <c r="J194">
        <f>Sheet3!J194</f>
        <v>-0.13295499999999999</v>
      </c>
      <c r="K194">
        <f>Sheet3!K194</f>
        <v>-9.8574999999999996E-2</v>
      </c>
      <c r="L194">
        <f>Sheet3!L194</f>
        <v>-6.5312999999999996E-2</v>
      </c>
      <c r="M194">
        <f>Sheet3!M194</f>
        <v>-0.277055</v>
      </c>
      <c r="N194">
        <f>Sheet3!N194</f>
        <v>-0.42735299999999998</v>
      </c>
    </row>
    <row r="195" spans="2:14" x14ac:dyDescent="0.2">
      <c r="B195">
        <f>Sheet3!B195</f>
        <v>2.2880000000000001E-2</v>
      </c>
      <c r="C195">
        <f>Sheet3!C195</f>
        <v>3.4091000000000003E-2</v>
      </c>
      <c r="D195">
        <f>Sheet3!D195</f>
        <v>-1.5935000000000001E-2</v>
      </c>
      <c r="E195">
        <f>Sheet3!E195</f>
        <v>-6.3099999999999996E-3</v>
      </c>
      <c r="F195">
        <f>Sheet3!F195</f>
        <v>2.1006E-2</v>
      </c>
      <c r="G195">
        <f>Sheet3!G195</f>
        <v>-2.5189E-2</v>
      </c>
      <c r="H195">
        <f>Sheet3!H195</f>
        <v>-3.3159000000000001E-2</v>
      </c>
      <c r="I195">
        <f>Sheet3!I195</f>
        <v>-9.8960000000000006E-2</v>
      </c>
      <c r="J195">
        <f>Sheet3!J195</f>
        <v>-7.8749E-2</v>
      </c>
      <c r="K195">
        <f>Sheet3!K195</f>
        <v>-4.0924000000000002E-2</v>
      </c>
      <c r="L195">
        <f>Sheet3!L195</f>
        <v>-7.4975E-2</v>
      </c>
      <c r="M195">
        <f>Sheet3!M195</f>
        <v>-0.28596300000000002</v>
      </c>
      <c r="N195">
        <f>Sheet3!N195</f>
        <v>-0.24065700000000001</v>
      </c>
    </row>
    <row r="196" spans="2:14" x14ac:dyDescent="0.2">
      <c r="B196">
        <f>Sheet3!B196</f>
        <v>2.598E-3</v>
      </c>
      <c r="C196">
        <f>Sheet3!C196</f>
        <v>1.353E-2</v>
      </c>
      <c r="D196">
        <f>Sheet3!D196</f>
        <v>1.6695999999999999E-2</v>
      </c>
      <c r="E196">
        <f>Sheet3!E196</f>
        <v>-1.9403E-2</v>
      </c>
      <c r="F196">
        <f>Sheet3!F196</f>
        <v>-9.0200000000000002E-3</v>
      </c>
      <c r="G196">
        <f>Sheet3!G196</f>
        <v>-1.8976E-2</v>
      </c>
      <c r="H196">
        <f>Sheet3!H196</f>
        <v>-1.9136E-2</v>
      </c>
      <c r="I196">
        <f>Sheet3!I196</f>
        <v>-7.9517000000000004E-2</v>
      </c>
      <c r="J196">
        <f>Sheet3!J196</f>
        <v>-6.7395999999999998E-2</v>
      </c>
      <c r="K196">
        <f>Sheet3!K196</f>
        <v>-0.153562</v>
      </c>
      <c r="L196">
        <f>Sheet3!L196</f>
        <v>-0.111292</v>
      </c>
      <c r="M196">
        <f>Sheet3!M196</f>
        <v>2.9919999999999999E-3</v>
      </c>
      <c r="N196">
        <f>Sheet3!N196</f>
        <v>-6.1657999999999998E-2</v>
      </c>
    </row>
    <row r="197" spans="2:14" x14ac:dyDescent="0.2">
      <c r="B197">
        <f>Sheet3!B197</f>
        <v>1.6694000000000001E-2</v>
      </c>
      <c r="C197">
        <f>Sheet3!C197</f>
        <v>5.8329999999999996E-3</v>
      </c>
      <c r="D197">
        <f>Sheet3!D197</f>
        <v>1.1230000000000001E-3</v>
      </c>
      <c r="E197">
        <f>Sheet3!E197</f>
        <v>-1.5994000000000001E-2</v>
      </c>
      <c r="F197">
        <f>Sheet3!F197</f>
        <v>-1.6782999999999999E-2</v>
      </c>
      <c r="G197">
        <f>Sheet3!G197</f>
        <v>3.8790999999999999E-2</v>
      </c>
      <c r="H197">
        <f>Sheet3!H197</f>
        <v>2.3146E-2</v>
      </c>
      <c r="I197">
        <f>Sheet3!I197</f>
        <v>1.5039E-2</v>
      </c>
      <c r="J197">
        <f>Sheet3!J197</f>
        <v>-5.3360999999999999E-2</v>
      </c>
      <c r="K197">
        <f>Sheet3!K197</f>
        <v>3.9773000000000003E-2</v>
      </c>
      <c r="L197">
        <f>Sheet3!L197</f>
        <v>-2.5177000000000001E-2</v>
      </c>
      <c r="M197">
        <f>Sheet3!M197</f>
        <v>0.218945</v>
      </c>
      <c r="N197">
        <f>Sheet3!N197</f>
        <v>1.0659E-2</v>
      </c>
    </row>
    <row r="198" spans="2:14" x14ac:dyDescent="0.2">
      <c r="B198">
        <f>Sheet3!B198</f>
        <v>8.7605000000000002E-2</v>
      </c>
      <c r="C198">
        <f>Sheet3!C198</f>
        <v>5.6582E-2</v>
      </c>
      <c r="D198">
        <f>Sheet3!D198</f>
        <v>1.3220000000000001E-2</v>
      </c>
      <c r="E198">
        <f>Sheet3!E198</f>
        <v>-6.1219999999999998E-3</v>
      </c>
      <c r="F198">
        <f>Sheet3!F198</f>
        <v>-3.2516000000000003E-2</v>
      </c>
      <c r="G198">
        <f>Sheet3!G198</f>
        <v>-6.2708E-2</v>
      </c>
      <c r="H198">
        <f>Sheet3!H198</f>
        <v>-6.7158999999999996E-2</v>
      </c>
      <c r="I198">
        <f>Sheet3!I198</f>
        <v>4.3379999999999998E-3</v>
      </c>
      <c r="J198">
        <f>Sheet3!J198</f>
        <v>5.0625000000000003E-2</v>
      </c>
      <c r="K198">
        <f>Sheet3!K198</f>
        <v>6.4949999999999994E-2</v>
      </c>
      <c r="L198">
        <f>Sheet3!L198</f>
        <v>2.2558999999999999E-2</v>
      </c>
      <c r="M198">
        <f>Sheet3!M198</f>
        <v>0.31143500000000002</v>
      </c>
      <c r="N198">
        <f>Sheet3!N198</f>
        <v>6.4643000000000006E-2</v>
      </c>
    </row>
    <row r="199" spans="2:14" x14ac:dyDescent="0.2">
      <c r="B199">
        <f>Sheet3!B199</f>
        <v>1.034E-3</v>
      </c>
      <c r="C199">
        <f>Sheet3!C199</f>
        <v>1.7007999999999999E-2</v>
      </c>
      <c r="D199">
        <f>Sheet3!D199</f>
        <v>-3.6828E-2</v>
      </c>
      <c r="E199">
        <f>Sheet3!E199</f>
        <v>-4.1047E-2</v>
      </c>
      <c r="F199">
        <f>Sheet3!F199</f>
        <v>-5.4816999999999998E-2</v>
      </c>
      <c r="G199">
        <f>Sheet3!G199</f>
        <v>-7.6521000000000006E-2</v>
      </c>
      <c r="H199">
        <f>Sheet3!H199</f>
        <v>3.3316999999999999E-2</v>
      </c>
      <c r="I199">
        <f>Sheet3!I199</f>
        <v>6.6530000000000006E-2</v>
      </c>
      <c r="J199">
        <f>Sheet3!J199</f>
        <v>6.4878000000000005E-2</v>
      </c>
      <c r="K199">
        <f>Sheet3!K199</f>
        <v>4.0058999999999997E-2</v>
      </c>
      <c r="L199">
        <f>Sheet3!L199</f>
        <v>0.169014</v>
      </c>
      <c r="M199">
        <f>Sheet3!M199</f>
        <v>0.296543</v>
      </c>
      <c r="N199">
        <f>Sheet3!N199</f>
        <v>0.46714099999999997</v>
      </c>
    </row>
    <row r="200" spans="2:14" x14ac:dyDescent="0.2">
      <c r="B200">
        <f>Sheet3!B200</f>
        <v>8.0388000000000001E-2</v>
      </c>
      <c r="C200">
        <f>Sheet3!C200</f>
        <v>-1.9300000000000001E-2</v>
      </c>
      <c r="D200">
        <f>Sheet3!D200</f>
        <v>-2.1936000000000001E-2</v>
      </c>
      <c r="E200">
        <f>Sheet3!E200</f>
        <v>-5.2610000000000001E-3</v>
      </c>
      <c r="F200">
        <f>Sheet3!F200</f>
        <v>2.2377999999999999E-2</v>
      </c>
      <c r="G200">
        <f>Sheet3!G200</f>
        <v>3.4227E-2</v>
      </c>
      <c r="H200">
        <f>Sheet3!H200</f>
        <v>7.5290000000000001E-3</v>
      </c>
      <c r="I200">
        <f>Sheet3!I200</f>
        <v>7.0474999999999996E-2</v>
      </c>
      <c r="J200">
        <f>Sheet3!J200</f>
        <v>9.4241000000000005E-2</v>
      </c>
      <c r="K200">
        <f>Sheet3!K200</f>
        <v>0.29594300000000001</v>
      </c>
      <c r="L200">
        <f>Sheet3!L200</f>
        <v>0.23057800000000001</v>
      </c>
      <c r="M200">
        <f>Sheet3!M200</f>
        <v>0.32629999999999998</v>
      </c>
      <c r="N200">
        <f>Sheet3!N200</f>
        <v>0.51946700000000001</v>
      </c>
    </row>
    <row r="201" spans="2:14" x14ac:dyDescent="0.2">
      <c r="B201">
        <f>Sheet3!B201</f>
        <v>1.7802999999999999E-2</v>
      </c>
      <c r="C201">
        <f>Sheet3!C201</f>
        <v>5.8243000000000003E-2</v>
      </c>
      <c r="D201">
        <f>Sheet3!D201</f>
        <v>2.1450000000000002E-3</v>
      </c>
      <c r="E201">
        <f>Sheet3!E201</f>
        <v>-3.3545999999999999E-2</v>
      </c>
      <c r="F201">
        <f>Sheet3!F201</f>
        <v>-9.7808000000000006E-2</v>
      </c>
      <c r="G201">
        <f>Sheet3!G201</f>
        <v>-1.9254E-2</v>
      </c>
      <c r="H201">
        <f>Sheet3!H201</f>
        <v>-2.0677999999999998E-2</v>
      </c>
      <c r="I201">
        <f>Sheet3!I201</f>
        <v>2.2341E-2</v>
      </c>
      <c r="J201">
        <f>Sheet3!J201</f>
        <v>-5.4648000000000002E-2</v>
      </c>
      <c r="K201">
        <f>Sheet3!K201</f>
        <v>-5.6117E-2</v>
      </c>
      <c r="L201">
        <f>Sheet3!L201</f>
        <v>0.44486799999999999</v>
      </c>
      <c r="M201">
        <f>Sheet3!M201</f>
        <v>-3.2139000000000001E-2</v>
      </c>
      <c r="N201">
        <f>Sheet3!N201</f>
        <v>0.44909700000000002</v>
      </c>
    </row>
    <row r="202" spans="2:14" x14ac:dyDescent="0.2">
      <c r="B202">
        <f>Sheet3!B202</f>
        <v>-4.2154999999999998E-2</v>
      </c>
      <c r="C202">
        <f>Sheet3!C202</f>
        <v>-6.1980000000000004E-3</v>
      </c>
      <c r="D202">
        <f>Sheet3!D202</f>
        <v>4.2902000000000003E-2</v>
      </c>
      <c r="E202">
        <f>Sheet3!E202</f>
        <v>1.0026E-2</v>
      </c>
      <c r="F202">
        <f>Sheet3!F202</f>
        <v>-1.5970999999999999E-2</v>
      </c>
      <c r="G202">
        <f>Sheet3!G202</f>
        <v>-4.5033999999999998E-2</v>
      </c>
      <c r="H202">
        <f>Sheet3!H202</f>
        <v>-7.3798000000000002E-2</v>
      </c>
      <c r="I202">
        <f>Sheet3!I202</f>
        <v>2.4473999999999999E-2</v>
      </c>
      <c r="J202">
        <f>Sheet3!J202</f>
        <v>3.2899999999999997E-4</v>
      </c>
      <c r="K202">
        <f>Sheet3!K202</f>
        <v>-0.10442899999999999</v>
      </c>
      <c r="L202">
        <f>Sheet3!L202</f>
        <v>-6.0005999999999997E-2</v>
      </c>
      <c r="M202">
        <f>Sheet3!M202</f>
        <v>0.21826799999999999</v>
      </c>
      <c r="N202">
        <f>Sheet3!N202</f>
        <v>0.21824399999999999</v>
      </c>
    </row>
    <row r="203" spans="2:14" x14ac:dyDescent="0.2">
      <c r="B203">
        <f>Sheet3!B203</f>
        <v>-7.9422000000000006E-2</v>
      </c>
      <c r="C203">
        <f>Sheet3!C203</f>
        <v>-3.0783000000000001E-2</v>
      </c>
      <c r="D203">
        <f>Sheet3!D203</f>
        <v>-1.8706E-2</v>
      </c>
      <c r="E203">
        <f>Sheet3!E203</f>
        <v>1.3553000000000001E-2</v>
      </c>
      <c r="F203">
        <f>Sheet3!F203</f>
        <v>0.15181600000000001</v>
      </c>
      <c r="G203">
        <f>Sheet3!G203</f>
        <v>0.13344700000000001</v>
      </c>
      <c r="H203">
        <f>Sheet3!H203</f>
        <v>5.7058999999999999E-2</v>
      </c>
      <c r="I203">
        <f>Sheet3!I203</f>
        <v>0.169212</v>
      </c>
      <c r="J203">
        <f>Sheet3!J203</f>
        <v>0.20639099999999999</v>
      </c>
      <c r="K203">
        <f>Sheet3!K203</f>
        <v>6.9758000000000001E-2</v>
      </c>
      <c r="L203">
        <f>Sheet3!L203</f>
        <v>0.100078</v>
      </c>
      <c r="M203">
        <f>Sheet3!M203</f>
        <v>0.30808600000000003</v>
      </c>
      <c r="N203">
        <f>Sheet3!N203</f>
        <v>0.292989</v>
      </c>
    </row>
    <row r="204" spans="2:14" x14ac:dyDescent="0.2">
      <c r="B204">
        <f>Sheet3!B204</f>
        <v>-0.124518</v>
      </c>
      <c r="C204">
        <f>Sheet3!C204</f>
        <v>-5.0992000000000003E-2</v>
      </c>
      <c r="D204">
        <f>Sheet3!D204</f>
        <v>6.4700000000000001E-4</v>
      </c>
      <c r="E204">
        <f>Sheet3!E204</f>
        <v>2.3196000000000001E-2</v>
      </c>
      <c r="F204">
        <f>Sheet3!F204</f>
        <v>-1.7495E-2</v>
      </c>
      <c r="G204">
        <f>Sheet3!G204</f>
        <v>3.6927000000000001E-2</v>
      </c>
      <c r="H204">
        <f>Sheet3!H204</f>
        <v>2.8745E-2</v>
      </c>
      <c r="I204">
        <f>Sheet3!I204</f>
        <v>-0.12129</v>
      </c>
      <c r="J204">
        <f>Sheet3!J204</f>
        <v>5.4800000000000001E-2</v>
      </c>
      <c r="K204">
        <f>Sheet3!K204</f>
        <v>8.2355999999999999E-2</v>
      </c>
      <c r="L204">
        <f>Sheet3!L204</f>
        <v>-9.8959000000000005E-2</v>
      </c>
      <c r="M204">
        <f>Sheet3!M204</f>
        <v>-0.289323</v>
      </c>
      <c r="N204">
        <f>Sheet3!N204</f>
        <v>0.27854299999999999</v>
      </c>
    </row>
    <row r="205" spans="2:14" x14ac:dyDescent="0.2">
      <c r="B205">
        <f>Sheet3!B205</f>
        <v>-3.3836999999999999E-2</v>
      </c>
      <c r="C205">
        <f>Sheet3!C205</f>
        <v>-1.8596000000000001E-2</v>
      </c>
      <c r="D205">
        <f>Sheet3!D205</f>
        <v>2.3885E-2</v>
      </c>
      <c r="E205">
        <f>Sheet3!E205</f>
        <v>3.1945000000000001E-2</v>
      </c>
      <c r="F205">
        <f>Sheet3!F205</f>
        <v>1.7939E-2</v>
      </c>
      <c r="G205">
        <f>Sheet3!G205</f>
        <v>-6.2348000000000001E-2</v>
      </c>
      <c r="H205">
        <f>Sheet3!H205</f>
        <v>-8.3350000000000004E-3</v>
      </c>
      <c r="I205">
        <f>Sheet3!I205</f>
        <v>-0.113387</v>
      </c>
      <c r="J205">
        <f>Sheet3!J205</f>
        <v>-0.16864799999999999</v>
      </c>
      <c r="K205">
        <f>Sheet3!K205</f>
        <v>0.24759</v>
      </c>
      <c r="L205">
        <f>Sheet3!L205</f>
        <v>-0.30940499999999999</v>
      </c>
      <c r="M205">
        <f>Sheet3!M205</f>
        <v>-0.23990300000000001</v>
      </c>
      <c r="N205">
        <f>Sheet3!N205</f>
        <v>0.656856</v>
      </c>
    </row>
    <row r="206" spans="2:14" x14ac:dyDescent="0.2">
      <c r="B206">
        <f>Sheet3!B206</f>
        <v>2.6124999999999999E-2</v>
      </c>
      <c r="C206">
        <f>Sheet3!C206</f>
        <v>4.4910000000000002E-3</v>
      </c>
      <c r="D206">
        <f>Sheet3!D206</f>
        <v>-1.5573E-2</v>
      </c>
      <c r="E206">
        <f>Sheet3!E206</f>
        <v>7.561E-3</v>
      </c>
      <c r="F206">
        <f>Sheet3!F206</f>
        <v>-1.7902999999999999E-2</v>
      </c>
      <c r="G206">
        <f>Sheet3!G206</f>
        <v>-5.6295999999999999E-2</v>
      </c>
      <c r="H206">
        <f>Sheet3!H206</f>
        <v>-9.1377E-2</v>
      </c>
      <c r="I206">
        <f>Sheet3!I206</f>
        <v>-0.18963099999999999</v>
      </c>
      <c r="J206">
        <f>Sheet3!J206</f>
        <v>-0.18352099999999999</v>
      </c>
      <c r="K206">
        <f>Sheet3!K206</f>
        <v>-0.919686</v>
      </c>
      <c r="L206">
        <f>Sheet3!L206</f>
        <v>-0.65376000000000001</v>
      </c>
      <c r="M206">
        <f>Sheet3!M206</f>
        <v>5.8300000000000001E-3</v>
      </c>
      <c r="N206">
        <f>Sheet3!N206</f>
        <v>-0.34084799999999998</v>
      </c>
    </row>
    <row r="207" spans="2:14" x14ac:dyDescent="0.2">
      <c r="B207">
        <f>Sheet3!B207</f>
        <v>2.1205000000000002E-2</v>
      </c>
      <c r="C207">
        <f>Sheet3!C207</f>
        <v>8.9689999999999995E-3</v>
      </c>
      <c r="D207">
        <f>Sheet3!D207</f>
        <v>1.2468E-2</v>
      </c>
      <c r="E207">
        <f>Sheet3!E207</f>
        <v>8.3239999999999998E-3</v>
      </c>
      <c r="F207">
        <f>Sheet3!F207</f>
        <v>-1.0300000000000001E-3</v>
      </c>
      <c r="G207">
        <f>Sheet3!G207</f>
        <v>-3.0238999999999999E-2</v>
      </c>
      <c r="H207">
        <f>Sheet3!H207</f>
        <v>-6.6087999999999994E-2</v>
      </c>
      <c r="I207">
        <f>Sheet3!I207</f>
        <v>-0.21901799999999999</v>
      </c>
      <c r="J207">
        <f>Sheet3!J207</f>
        <v>-0.30433199999999999</v>
      </c>
      <c r="K207">
        <f>Sheet3!K207</f>
        <v>-0.38726100000000002</v>
      </c>
      <c r="L207">
        <f>Sheet3!L207</f>
        <v>-1.2901279999999999</v>
      </c>
      <c r="M207">
        <f>Sheet3!M207</f>
        <v>-1.1189910000000001</v>
      </c>
      <c r="N207">
        <f>Sheet3!N207</f>
        <v>-1.1265989999999999</v>
      </c>
    </row>
    <row r="208" spans="2:14" x14ac:dyDescent="0.2">
      <c r="B208">
        <f>Sheet3!B208</f>
        <v>3.3399999999999999E-4</v>
      </c>
      <c r="C208">
        <f>Sheet3!C208</f>
        <v>-2.421E-3</v>
      </c>
      <c r="D208">
        <f>Sheet3!D208</f>
        <v>-5.1419999999999999E-3</v>
      </c>
      <c r="E208">
        <f>Sheet3!E208</f>
        <v>5.803E-3</v>
      </c>
      <c r="F208">
        <f>Sheet3!F208</f>
        <v>3.5305000000000003E-2</v>
      </c>
      <c r="G208">
        <f>Sheet3!G208</f>
        <v>1.7874999999999999E-2</v>
      </c>
      <c r="H208">
        <f>Sheet3!H208</f>
        <v>-3.3958000000000002E-2</v>
      </c>
      <c r="I208">
        <f>Sheet3!I208</f>
        <v>9.8250000000000004E-3</v>
      </c>
      <c r="J208">
        <f>Sheet3!J208</f>
        <v>-0.218335</v>
      </c>
      <c r="K208">
        <f>Sheet3!K208</f>
        <v>-0.18798500000000001</v>
      </c>
      <c r="L208">
        <f>Sheet3!L208</f>
        <v>-1.014032</v>
      </c>
      <c r="M208">
        <f>Sheet3!M208</f>
        <v>-1.345602</v>
      </c>
      <c r="N208">
        <f>Sheet3!N208</f>
        <v>-0.61059699999999995</v>
      </c>
    </row>
    <row r="209" spans="1:14" x14ac:dyDescent="0.2">
      <c r="A209" t="s">
        <v>112</v>
      </c>
    </row>
    <row r="210" spans="1:14" x14ac:dyDescent="0.2">
      <c r="B210">
        <f>Sheet3!B210</f>
        <v>-2.7701E-2</v>
      </c>
      <c r="C210">
        <f>Sheet3!C210</f>
        <v>-2.921E-3</v>
      </c>
      <c r="D210">
        <f>Sheet3!D210</f>
        <v>-4.2955E-2</v>
      </c>
      <c r="E210">
        <f>Sheet3!E210</f>
        <v>0.120145</v>
      </c>
      <c r="F210">
        <f>Sheet3!F210</f>
        <v>0.14442199999999999</v>
      </c>
      <c r="G210">
        <f>Sheet3!G210</f>
        <v>0.19753200000000001</v>
      </c>
      <c r="H210">
        <f>Sheet3!H210</f>
        <v>-2.1982999999999999E-2</v>
      </c>
      <c r="I210">
        <f>Sheet3!I210</f>
        <v>7.1221000000000007E-2</v>
      </c>
      <c r="J210">
        <f>Sheet3!J210</f>
        <v>0.24290400000000001</v>
      </c>
      <c r="K210">
        <f>Sheet3!K210</f>
        <v>0.174785</v>
      </c>
      <c r="L210">
        <f>Sheet3!L210</f>
        <v>0.37819799999999998</v>
      </c>
      <c r="M210">
        <f>Sheet3!M210</f>
        <v>0.13733500000000001</v>
      </c>
      <c r="N210">
        <f>Sheet3!N210</f>
        <v>0.67996500000000004</v>
      </c>
    </row>
    <row r="211" spans="1:14" x14ac:dyDescent="0.2">
      <c r="B211">
        <f>Sheet3!B211</f>
        <v>2.6148999999999999E-2</v>
      </c>
      <c r="C211">
        <f>Sheet3!C211</f>
        <v>-3.274E-3</v>
      </c>
      <c r="D211">
        <f>Sheet3!D211</f>
        <v>3.5216999999999998E-2</v>
      </c>
      <c r="E211">
        <f>Sheet3!E211</f>
        <v>5.7270000000000003E-3</v>
      </c>
      <c r="F211">
        <f>Sheet3!F211</f>
        <v>7.9270999999999994E-2</v>
      </c>
      <c r="G211">
        <f>Sheet3!G211</f>
        <v>8.5525000000000004E-2</v>
      </c>
      <c r="H211">
        <f>Sheet3!H211</f>
        <v>9.5478999999999994E-2</v>
      </c>
      <c r="I211">
        <f>Sheet3!I211</f>
        <v>-0.262988</v>
      </c>
      <c r="J211">
        <f>Sheet3!J211</f>
        <v>-0.27903699999999998</v>
      </c>
      <c r="K211">
        <f>Sheet3!K211</f>
        <v>-0.26121100000000003</v>
      </c>
      <c r="L211">
        <f>Sheet3!L211</f>
        <v>-1.8815999999999999E-2</v>
      </c>
      <c r="M211">
        <f>Sheet3!M211</f>
        <v>-0.44608300000000001</v>
      </c>
      <c r="N211">
        <f>Sheet3!N211</f>
        <v>2.8029999999999999E-3</v>
      </c>
    </row>
    <row r="212" spans="1:14" x14ac:dyDescent="0.2">
      <c r="B212">
        <f>Sheet3!B212</f>
        <v>2.0060000000000001E-2</v>
      </c>
      <c r="C212">
        <f>Sheet3!C212</f>
        <v>-5.3692999999999998E-2</v>
      </c>
      <c r="D212">
        <f>Sheet3!D212</f>
        <v>-1.0329E-2</v>
      </c>
      <c r="E212">
        <f>Sheet3!E212</f>
        <v>3.4882999999999997E-2</v>
      </c>
      <c r="F212">
        <f>Sheet3!F212</f>
        <v>5.9413000000000001E-2</v>
      </c>
      <c r="G212">
        <f>Sheet3!G212</f>
        <v>0.240561</v>
      </c>
      <c r="H212">
        <f>Sheet3!H212</f>
        <v>0.104723</v>
      </c>
      <c r="I212">
        <f>Sheet3!I212</f>
        <v>0.2928</v>
      </c>
      <c r="J212">
        <f>Sheet3!J212</f>
        <v>0.132077</v>
      </c>
      <c r="K212">
        <f>Sheet3!K212</f>
        <v>0.22613</v>
      </c>
      <c r="L212">
        <f>Sheet3!L212</f>
        <v>-0.18593699999999999</v>
      </c>
      <c r="M212">
        <f>Sheet3!M212</f>
        <v>-0.18198800000000001</v>
      </c>
      <c r="N212">
        <f>Sheet3!N212</f>
        <v>0.24621999999999999</v>
      </c>
    </row>
    <row r="213" spans="1:14" x14ac:dyDescent="0.2">
      <c r="B213">
        <f>Sheet3!B213</f>
        <v>1.3355000000000001E-2</v>
      </c>
      <c r="C213">
        <f>Sheet3!C213</f>
        <v>-2.0091999999999999E-2</v>
      </c>
      <c r="D213">
        <f>Sheet3!D213</f>
        <v>-3.0730000000000002E-3</v>
      </c>
      <c r="E213">
        <f>Sheet3!E213</f>
        <v>5.8196999999999999E-2</v>
      </c>
      <c r="F213">
        <f>Sheet3!F213</f>
        <v>0.10265299999999999</v>
      </c>
      <c r="G213">
        <f>Sheet3!G213</f>
        <v>0.12464699999999999</v>
      </c>
      <c r="H213">
        <f>Sheet3!H213</f>
        <v>0.55265900000000001</v>
      </c>
      <c r="I213">
        <f>Sheet3!I213</f>
        <v>-4.1387E-2</v>
      </c>
      <c r="J213">
        <f>Sheet3!J213</f>
        <v>9.5547999999999994E-2</v>
      </c>
      <c r="K213">
        <f>Sheet3!K213</f>
        <v>0.28879899999999997</v>
      </c>
      <c r="L213">
        <f>Sheet3!L213</f>
        <v>4.2096000000000001E-2</v>
      </c>
      <c r="M213">
        <f>Sheet3!M213</f>
        <v>2.6296E-2</v>
      </c>
      <c r="N213">
        <f>Sheet3!N213</f>
        <v>0.65477200000000002</v>
      </c>
    </row>
    <row r="214" spans="1:14" x14ac:dyDescent="0.2">
      <c r="B214">
        <f>Sheet3!B214</f>
        <v>-2.6440999999999999E-2</v>
      </c>
      <c r="C214">
        <f>Sheet3!C214</f>
        <v>-5.3665999999999998E-2</v>
      </c>
      <c r="D214">
        <f>Sheet3!D214</f>
        <v>-4.0124E-2</v>
      </c>
      <c r="E214">
        <f>Sheet3!E214</f>
        <v>5.7426999999999999E-2</v>
      </c>
      <c r="F214">
        <f>Sheet3!F214</f>
        <v>6.1981000000000001E-2</v>
      </c>
      <c r="G214">
        <f>Sheet3!G214</f>
        <v>9.9279999999999993E-2</v>
      </c>
      <c r="H214">
        <f>Sheet3!H214</f>
        <v>0.143675</v>
      </c>
      <c r="I214">
        <f>Sheet3!I214</f>
        <v>0.381776</v>
      </c>
      <c r="J214">
        <f>Sheet3!J214</f>
        <v>8.7261000000000005E-2</v>
      </c>
      <c r="K214">
        <f>Sheet3!K214</f>
        <v>-7.4855000000000005E-2</v>
      </c>
      <c r="L214">
        <f>Sheet3!L214</f>
        <v>0.75746000000000002</v>
      </c>
      <c r="M214">
        <f>Sheet3!M214</f>
        <v>0.54421600000000003</v>
      </c>
      <c r="N214">
        <f>Sheet3!N214</f>
        <v>0.59939399999999998</v>
      </c>
    </row>
    <row r="215" spans="1:14" x14ac:dyDescent="0.2">
      <c r="B215">
        <f>Sheet3!B215</f>
        <v>2.9994E-2</v>
      </c>
      <c r="C215">
        <f>Sheet3!C215</f>
        <v>-1.0179000000000001E-2</v>
      </c>
      <c r="D215">
        <f>Sheet3!D215</f>
        <v>-6.2696000000000002E-2</v>
      </c>
      <c r="E215">
        <f>Sheet3!E215</f>
        <v>-5.4096999999999999E-2</v>
      </c>
      <c r="F215">
        <f>Sheet3!F215</f>
        <v>4.5317000000000003E-2</v>
      </c>
      <c r="G215">
        <f>Sheet3!G215</f>
        <v>5.6557000000000003E-2</v>
      </c>
      <c r="H215">
        <f>Sheet3!H215</f>
        <v>6.5688999999999997E-2</v>
      </c>
      <c r="I215">
        <f>Sheet3!I215</f>
        <v>9.0840000000000004E-2</v>
      </c>
      <c r="J215">
        <f>Sheet3!J215</f>
        <v>0.219079</v>
      </c>
      <c r="K215">
        <f>Sheet3!K215</f>
        <v>0.13403300000000001</v>
      </c>
      <c r="L215">
        <f>Sheet3!L215</f>
        <v>0.41665200000000002</v>
      </c>
      <c r="M215">
        <f>Sheet3!M215</f>
        <v>0.43972699999999998</v>
      </c>
      <c r="N215">
        <f>Sheet3!N215</f>
        <v>0.40554099999999998</v>
      </c>
    </row>
    <row r="216" spans="1:14" x14ac:dyDescent="0.2">
      <c r="B216">
        <f>Sheet3!B216</f>
        <v>8.1311999999999995E-2</v>
      </c>
      <c r="C216">
        <f>Sheet3!C216</f>
        <v>-3.8622999999999998E-2</v>
      </c>
      <c r="D216">
        <f>Sheet3!D216</f>
        <v>1.2696000000000001E-2</v>
      </c>
      <c r="E216">
        <f>Sheet3!E216</f>
        <v>-4.8948999999999999E-2</v>
      </c>
      <c r="F216">
        <f>Sheet3!F216</f>
        <v>-5.5162000000000003E-2</v>
      </c>
      <c r="G216">
        <f>Sheet3!G216</f>
        <v>1.3701E-2</v>
      </c>
      <c r="H216">
        <f>Sheet3!H216</f>
        <v>3.5685000000000001E-2</v>
      </c>
      <c r="I216">
        <f>Sheet3!I216</f>
        <v>0.12668499999999999</v>
      </c>
      <c r="J216">
        <f>Sheet3!J216</f>
        <v>0.22138099999999999</v>
      </c>
      <c r="K216">
        <f>Sheet3!K216</f>
        <v>0.203544</v>
      </c>
      <c r="L216">
        <f>Sheet3!L216</f>
        <v>0.34592800000000001</v>
      </c>
      <c r="M216">
        <f>Sheet3!M216</f>
        <v>-0.41373199999999999</v>
      </c>
      <c r="N216">
        <f>Sheet3!N216</f>
        <v>-2.0733000000000001E-2</v>
      </c>
    </row>
    <row r="217" spans="1:14" x14ac:dyDescent="0.2">
      <c r="B217">
        <f>Sheet3!B217</f>
        <v>-1.5699999999999999E-2</v>
      </c>
      <c r="C217">
        <f>Sheet3!C217</f>
        <v>1.5254E-2</v>
      </c>
      <c r="D217">
        <f>Sheet3!D217</f>
        <v>-2.1529E-2</v>
      </c>
      <c r="E217">
        <f>Sheet3!E217</f>
        <v>9.2409999999999992E-3</v>
      </c>
      <c r="F217">
        <f>Sheet3!F217</f>
        <v>-1.7773000000000001E-2</v>
      </c>
      <c r="G217">
        <f>Sheet3!G217</f>
        <v>-6.4249000000000001E-2</v>
      </c>
      <c r="H217">
        <f>Sheet3!H217</f>
        <v>0.10881200000000001</v>
      </c>
      <c r="I217">
        <f>Sheet3!I217</f>
        <v>6.3067999999999999E-2</v>
      </c>
      <c r="J217">
        <f>Sheet3!J217</f>
        <v>0.10323300000000001</v>
      </c>
      <c r="K217">
        <f>Sheet3!K217</f>
        <v>6.2232000000000003E-2</v>
      </c>
      <c r="L217">
        <f>Sheet3!L217</f>
        <v>2.078E-2</v>
      </c>
      <c r="M217">
        <f>Sheet3!M217</f>
        <v>-0.22206400000000001</v>
      </c>
      <c r="N217">
        <f>Sheet3!N217</f>
        <v>-0.2979</v>
      </c>
    </row>
    <row r="218" spans="1:14" x14ac:dyDescent="0.2">
      <c r="B218">
        <f>Sheet3!B218</f>
        <v>-6.9030000000000003E-3</v>
      </c>
      <c r="C218">
        <f>Sheet3!C218</f>
        <v>1.7222999999999999E-2</v>
      </c>
      <c r="D218">
        <f>Sheet3!D218</f>
        <v>1.5301E-2</v>
      </c>
      <c r="E218">
        <f>Sheet3!E218</f>
        <v>-1.8182E-2</v>
      </c>
      <c r="F218">
        <f>Sheet3!F218</f>
        <v>-2.2717999999999999E-2</v>
      </c>
      <c r="G218">
        <f>Sheet3!G218</f>
        <v>-4.3180000000000003E-2</v>
      </c>
      <c r="H218">
        <f>Sheet3!H218</f>
        <v>-5.6592999999999997E-2</v>
      </c>
      <c r="I218">
        <f>Sheet3!I218</f>
        <v>0.15243799999999999</v>
      </c>
      <c r="J218">
        <f>Sheet3!J218</f>
        <v>0.119174</v>
      </c>
      <c r="K218">
        <f>Sheet3!K218</f>
        <v>0.131109</v>
      </c>
      <c r="L218">
        <f>Sheet3!L218</f>
        <v>-5.3120000000000001E-2</v>
      </c>
      <c r="M218">
        <f>Sheet3!M218</f>
        <v>0.11611100000000001</v>
      </c>
      <c r="N218">
        <f>Sheet3!N218</f>
        <v>-0.26882</v>
      </c>
    </row>
    <row r="219" spans="1:14" x14ac:dyDescent="0.2">
      <c r="B219">
        <f>Sheet3!B219</f>
        <v>4.8459999999999996E-3</v>
      </c>
      <c r="C219">
        <f>Sheet3!C219</f>
        <v>4.1037999999999998E-2</v>
      </c>
      <c r="D219">
        <f>Sheet3!D219</f>
        <v>2.1728000000000001E-2</v>
      </c>
      <c r="E219">
        <f>Sheet3!E219</f>
        <v>-8.3269999999999993E-3</v>
      </c>
      <c r="F219">
        <f>Sheet3!F219</f>
        <v>4.4799999999999996E-3</v>
      </c>
      <c r="G219">
        <f>Sheet3!G219</f>
        <v>2.3159999999999999E-3</v>
      </c>
      <c r="H219">
        <f>Sheet3!H219</f>
        <v>8.6160000000000004E-3</v>
      </c>
      <c r="I219">
        <f>Sheet3!I219</f>
        <v>-3.8340000000000002E-3</v>
      </c>
      <c r="J219">
        <f>Sheet3!J219</f>
        <v>0.10947999999999999</v>
      </c>
      <c r="K219">
        <f>Sheet3!K219</f>
        <v>0.19004199999999999</v>
      </c>
      <c r="L219">
        <f>Sheet3!L219</f>
        <v>0.154386</v>
      </c>
      <c r="M219">
        <f>Sheet3!M219</f>
        <v>0.234295</v>
      </c>
      <c r="N219">
        <f>Sheet3!N219</f>
        <v>0.54732800000000004</v>
      </c>
    </row>
    <row r="220" spans="1:14" x14ac:dyDescent="0.2">
      <c r="B220">
        <f>Sheet3!B220</f>
        <v>6.2816999999999998E-2</v>
      </c>
      <c r="C220">
        <f>Sheet3!C220</f>
        <v>3.1899999999999998E-2</v>
      </c>
      <c r="D220">
        <f>Sheet3!D220</f>
        <v>5.7238999999999998E-2</v>
      </c>
      <c r="E220">
        <f>Sheet3!E220</f>
        <v>2.2520999999999999E-2</v>
      </c>
      <c r="F220">
        <f>Sheet3!F220</f>
        <v>5.2691000000000002E-2</v>
      </c>
      <c r="G220">
        <f>Sheet3!G220</f>
        <v>6.6059999999999999E-3</v>
      </c>
      <c r="H220">
        <f>Sheet3!H220</f>
        <v>2.4930999999999998E-2</v>
      </c>
      <c r="I220">
        <f>Sheet3!I220</f>
        <v>2.6587E-2</v>
      </c>
      <c r="J220">
        <f>Sheet3!J220</f>
        <v>7.1670999999999999E-2</v>
      </c>
      <c r="K220">
        <f>Sheet3!K220</f>
        <v>0.19603200000000001</v>
      </c>
      <c r="L220">
        <f>Sheet3!L220</f>
        <v>0.24654000000000001</v>
      </c>
      <c r="M220">
        <f>Sheet3!M220</f>
        <v>0.15478600000000001</v>
      </c>
      <c r="N220">
        <f>Sheet3!N220</f>
        <v>-3.4921000000000001E-2</v>
      </c>
    </row>
    <row r="221" spans="1:14" x14ac:dyDescent="0.2">
      <c r="B221">
        <f>Sheet3!B221</f>
        <v>4.8645000000000001E-2</v>
      </c>
      <c r="C221">
        <f>Sheet3!C221</f>
        <v>-2.2679999999999999E-2</v>
      </c>
      <c r="D221">
        <f>Sheet3!D221</f>
        <v>-2.2253999999999999E-2</v>
      </c>
      <c r="E221">
        <f>Sheet3!E221</f>
        <v>-8.4624000000000005E-2</v>
      </c>
      <c r="F221">
        <f>Sheet3!F221</f>
        <v>-0.12396</v>
      </c>
      <c r="G221">
        <f>Sheet3!G221</f>
        <v>-0.119223</v>
      </c>
      <c r="H221">
        <f>Sheet3!H221</f>
        <v>-3.6784999999999998E-2</v>
      </c>
      <c r="I221">
        <f>Sheet3!I221</f>
        <v>1.6827999999999999E-2</v>
      </c>
      <c r="J221">
        <f>Sheet3!J221</f>
        <v>3.3718999999999999E-2</v>
      </c>
      <c r="K221">
        <f>Sheet3!K221</f>
        <v>0.10970299999999999</v>
      </c>
      <c r="L221">
        <f>Sheet3!L221</f>
        <v>0.16096099999999999</v>
      </c>
      <c r="M221">
        <f>Sheet3!M221</f>
        <v>0.29265400000000003</v>
      </c>
      <c r="N221">
        <f>Sheet3!N221</f>
        <v>0.23990900000000001</v>
      </c>
    </row>
    <row r="222" spans="1:14" x14ac:dyDescent="0.2">
      <c r="B222">
        <f>Sheet3!B222</f>
        <v>3.8019999999999998E-3</v>
      </c>
      <c r="C222">
        <f>Sheet3!C222</f>
        <v>5.9829999999999996E-3</v>
      </c>
      <c r="D222">
        <f>Sheet3!D222</f>
        <v>-1.8554999999999999E-2</v>
      </c>
      <c r="E222">
        <f>Sheet3!E222</f>
        <v>6.2230000000000002E-3</v>
      </c>
      <c r="F222">
        <f>Sheet3!F222</f>
        <v>-2.7581999999999999E-2</v>
      </c>
      <c r="G222">
        <f>Sheet3!G222</f>
        <v>7.7406000000000003E-2</v>
      </c>
      <c r="H222">
        <f>Sheet3!H222</f>
        <v>0.15004000000000001</v>
      </c>
      <c r="I222">
        <f>Sheet3!I222</f>
        <v>4.8709000000000002E-2</v>
      </c>
      <c r="J222">
        <f>Sheet3!J222</f>
        <v>9.5968999999999999E-2</v>
      </c>
      <c r="K222">
        <f>Sheet3!K222</f>
        <v>0.15867300000000001</v>
      </c>
      <c r="L222">
        <f>Sheet3!L222</f>
        <v>0.16975999999999999</v>
      </c>
      <c r="M222">
        <f>Sheet3!M222</f>
        <v>0.22874</v>
      </c>
      <c r="N222">
        <f>Sheet3!N222</f>
        <v>0.219994</v>
      </c>
    </row>
    <row r="223" spans="1:14" x14ac:dyDescent="0.2">
      <c r="B223">
        <f>Sheet3!B223</f>
        <v>-3.0349999999999999E-2</v>
      </c>
      <c r="C223">
        <f>Sheet3!C223</f>
        <v>-5.9579999999999998E-3</v>
      </c>
      <c r="D223">
        <f>Sheet3!D223</f>
        <v>-7.7105999999999994E-2</v>
      </c>
      <c r="E223">
        <f>Sheet3!E223</f>
        <v>-5.0827999999999998E-2</v>
      </c>
      <c r="F223">
        <f>Sheet3!F223</f>
        <v>-6.3880999999999993E-2</v>
      </c>
      <c r="G223">
        <f>Sheet3!G223</f>
        <v>-3.6789000000000002E-2</v>
      </c>
      <c r="H223">
        <f>Sheet3!H223</f>
        <v>-4.9516999999999999E-2</v>
      </c>
      <c r="I223">
        <f>Sheet3!I223</f>
        <v>0.10015300000000001</v>
      </c>
      <c r="J223">
        <f>Sheet3!J223</f>
        <v>-2.2624999999999999E-2</v>
      </c>
      <c r="K223">
        <f>Sheet3!K223</f>
        <v>0.16328699999999999</v>
      </c>
      <c r="L223">
        <f>Sheet3!L223</f>
        <v>7.6149999999999995E-2</v>
      </c>
      <c r="M223">
        <f>Sheet3!M223</f>
        <v>0.12169199999999999</v>
      </c>
      <c r="N223">
        <f>Sheet3!N223</f>
        <v>0.17733599999999999</v>
      </c>
    </row>
    <row r="224" spans="1:14" x14ac:dyDescent="0.2">
      <c r="B224">
        <f>Sheet3!B224</f>
        <v>-6.0298999999999998E-2</v>
      </c>
      <c r="C224">
        <f>Sheet3!C224</f>
        <v>1.8443000000000001E-2</v>
      </c>
      <c r="D224">
        <f>Sheet3!D224</f>
        <v>3.0098E-2</v>
      </c>
      <c r="E224">
        <f>Sheet3!E224</f>
        <v>-5.0590999999999997E-2</v>
      </c>
      <c r="F224">
        <f>Sheet3!F224</f>
        <v>-3.2120999999999997E-2</v>
      </c>
      <c r="G224">
        <f>Sheet3!G224</f>
        <v>6.2139999999999999E-3</v>
      </c>
      <c r="H224">
        <f>Sheet3!H224</f>
        <v>4.8120999999999997E-2</v>
      </c>
      <c r="I224">
        <f>Sheet3!I224</f>
        <v>2.1163999999999999E-2</v>
      </c>
      <c r="J224">
        <f>Sheet3!J224</f>
        <v>0.14955299999999999</v>
      </c>
      <c r="K224">
        <f>Sheet3!K224</f>
        <v>0.19689300000000001</v>
      </c>
      <c r="L224">
        <f>Sheet3!L224</f>
        <v>0.19137499999999999</v>
      </c>
      <c r="M224">
        <f>Sheet3!M224</f>
        <v>0.223353</v>
      </c>
      <c r="N224">
        <f>Sheet3!N224</f>
        <v>0.131692</v>
      </c>
    </row>
    <row r="225" spans="2:14" x14ac:dyDescent="0.2">
      <c r="B225">
        <f>Sheet3!B225</f>
        <v>-6.2507999999999994E-2</v>
      </c>
      <c r="C225">
        <f>Sheet3!C225</f>
        <v>-1.3603000000000001E-2</v>
      </c>
      <c r="D225">
        <f>Sheet3!D225</f>
        <v>1.0461E-2</v>
      </c>
      <c r="E225">
        <f>Sheet3!E225</f>
        <v>1.2498E-2</v>
      </c>
      <c r="F225">
        <f>Sheet3!F225</f>
        <v>-4.5773000000000001E-2</v>
      </c>
      <c r="G225">
        <f>Sheet3!G225</f>
        <v>-6.9685999999999998E-2</v>
      </c>
      <c r="H225">
        <f>Sheet3!H225</f>
        <v>6.1959E-2</v>
      </c>
      <c r="I225">
        <f>Sheet3!I225</f>
        <v>3.2471E-2</v>
      </c>
      <c r="J225">
        <f>Sheet3!J225</f>
        <v>3.3589000000000001E-2</v>
      </c>
      <c r="K225">
        <f>Sheet3!K225</f>
        <v>0.111108</v>
      </c>
      <c r="L225">
        <f>Sheet3!L225</f>
        <v>-2.3639E-2</v>
      </c>
      <c r="M225">
        <f>Sheet3!M225</f>
        <v>0.16766</v>
      </c>
      <c r="N225">
        <f>Sheet3!N225</f>
        <v>4.4297000000000003E-2</v>
      </c>
    </row>
    <row r="226" spans="2:14" x14ac:dyDescent="0.2">
      <c r="B226">
        <f>Sheet3!B226</f>
        <v>-4.8530999999999998E-2</v>
      </c>
      <c r="C226">
        <f>Sheet3!C226</f>
        <v>-8.0102999999999994E-2</v>
      </c>
      <c r="D226">
        <f>Sheet3!D226</f>
        <v>1.1637E-2</v>
      </c>
      <c r="E226">
        <f>Sheet3!E226</f>
        <v>1.5805E-2</v>
      </c>
      <c r="F226">
        <f>Sheet3!F226</f>
        <v>3.7991999999999998E-2</v>
      </c>
      <c r="G226">
        <f>Sheet3!G226</f>
        <v>-2.8240000000000001E-3</v>
      </c>
      <c r="H226">
        <f>Sheet3!H226</f>
        <v>-3.3378999999999999E-2</v>
      </c>
      <c r="I226">
        <f>Sheet3!I226</f>
        <v>3.8144999999999998E-2</v>
      </c>
      <c r="J226">
        <f>Sheet3!J226</f>
        <v>1.8397E-2</v>
      </c>
      <c r="K226">
        <f>Sheet3!K226</f>
        <v>0.19539200000000001</v>
      </c>
      <c r="L226">
        <f>Sheet3!L226</f>
        <v>5.5746999999999998E-2</v>
      </c>
      <c r="M226">
        <f>Sheet3!M226</f>
        <v>0.39180999999999999</v>
      </c>
      <c r="N226">
        <f>Sheet3!N226</f>
        <v>0.28758699999999998</v>
      </c>
    </row>
    <row r="227" spans="2:14" x14ac:dyDescent="0.2">
      <c r="B227">
        <f>Sheet3!B227</f>
        <v>-6.7730000000000004E-3</v>
      </c>
      <c r="C227">
        <f>Sheet3!C227</f>
        <v>-3.7434000000000002E-2</v>
      </c>
      <c r="D227">
        <f>Sheet3!D227</f>
        <v>-8.9377999999999999E-2</v>
      </c>
      <c r="E227">
        <f>Sheet3!E227</f>
        <v>7.3229999999999996E-3</v>
      </c>
      <c r="F227">
        <f>Sheet3!F227</f>
        <v>3.6084999999999999E-2</v>
      </c>
      <c r="G227">
        <f>Sheet3!G227</f>
        <v>2.0362000000000002E-2</v>
      </c>
      <c r="H227">
        <f>Sheet3!H227</f>
        <v>5.2380999999999997E-2</v>
      </c>
      <c r="I227">
        <f>Sheet3!I227</f>
        <v>7.9500000000000003E-4</v>
      </c>
      <c r="J227">
        <f>Sheet3!J227</f>
        <v>7.5753000000000001E-2</v>
      </c>
      <c r="K227">
        <f>Sheet3!K227</f>
        <v>9.5474000000000003E-2</v>
      </c>
      <c r="L227">
        <f>Sheet3!L227</f>
        <v>0.35347899999999999</v>
      </c>
      <c r="M227">
        <f>Sheet3!M227</f>
        <v>0.40414299999999997</v>
      </c>
      <c r="N227">
        <f>Sheet3!N227</f>
        <v>0.34202300000000002</v>
      </c>
    </row>
    <row r="228" spans="2:14" x14ac:dyDescent="0.2">
      <c r="B228">
        <f>Sheet3!B228</f>
        <v>1.9560999999999999E-2</v>
      </c>
      <c r="C228">
        <f>Sheet3!C228</f>
        <v>-1.1953E-2</v>
      </c>
      <c r="D228">
        <f>Sheet3!D228</f>
        <v>-3.6304000000000003E-2</v>
      </c>
      <c r="E228">
        <f>Sheet3!E228</f>
        <v>-7.4158000000000002E-2</v>
      </c>
      <c r="F228">
        <f>Sheet3!F228</f>
        <v>3.0639999999999999E-3</v>
      </c>
      <c r="G228">
        <f>Sheet3!G228</f>
        <v>1.4023000000000001E-2</v>
      </c>
      <c r="H228">
        <f>Sheet3!H228</f>
        <v>-6.7318000000000003E-2</v>
      </c>
      <c r="I228">
        <f>Sheet3!I228</f>
        <v>-3.4122E-2</v>
      </c>
      <c r="J228">
        <f>Sheet3!J228</f>
        <v>6.3405000000000003E-2</v>
      </c>
      <c r="K228">
        <f>Sheet3!K228</f>
        <v>0.126328</v>
      </c>
      <c r="L228">
        <f>Sheet3!L228</f>
        <v>0.12975700000000001</v>
      </c>
      <c r="M228">
        <f>Sheet3!M228</f>
        <v>0.17644399999999999</v>
      </c>
      <c r="N228">
        <f>Sheet3!N228</f>
        <v>0.28953699999999999</v>
      </c>
    </row>
    <row r="229" spans="2:14" x14ac:dyDescent="0.2">
      <c r="B229">
        <f>Sheet3!B229</f>
        <v>-6.4700999999999995E-2</v>
      </c>
      <c r="C229">
        <f>Sheet3!C229</f>
        <v>-4.9861999999999997E-2</v>
      </c>
      <c r="D229">
        <f>Sheet3!D229</f>
        <v>-3.2640000000000002E-2</v>
      </c>
      <c r="E229">
        <f>Sheet3!E229</f>
        <v>-3.5497000000000001E-2</v>
      </c>
      <c r="F229">
        <f>Sheet3!F229</f>
        <v>-7.6706999999999997E-2</v>
      </c>
      <c r="G229">
        <f>Sheet3!G229</f>
        <v>-2.4558E-2</v>
      </c>
      <c r="H229">
        <f>Sheet3!H229</f>
        <v>1.9788E-2</v>
      </c>
      <c r="I229">
        <f>Sheet3!I229</f>
        <v>-4.2882000000000003E-2</v>
      </c>
      <c r="J229">
        <f>Sheet3!J229</f>
        <v>-1.6181999999999998E-2</v>
      </c>
      <c r="K229">
        <f>Sheet3!K229</f>
        <v>2.7059E-2</v>
      </c>
      <c r="L229">
        <f>Sheet3!L229</f>
        <v>0.18459500000000001</v>
      </c>
      <c r="M229">
        <f>Sheet3!M229</f>
        <v>9.6977999999999995E-2</v>
      </c>
      <c r="N229">
        <f>Sheet3!N229</f>
        <v>0.108723</v>
      </c>
    </row>
    <row r="230" spans="2:14" x14ac:dyDescent="0.2">
      <c r="B230">
        <f>Sheet3!B230</f>
        <v>1.5454000000000001E-2</v>
      </c>
      <c r="C230">
        <f>Sheet3!C230</f>
        <v>-3.0640000000000001E-2</v>
      </c>
      <c r="D230">
        <f>Sheet3!D230</f>
        <v>3.8289999999999999E-3</v>
      </c>
      <c r="E230">
        <f>Sheet3!E230</f>
        <v>1.0392E-2</v>
      </c>
      <c r="F230">
        <f>Sheet3!F230</f>
        <v>-6.2812999999999994E-2</v>
      </c>
      <c r="G230">
        <f>Sheet3!G230</f>
        <v>-5.0878E-2</v>
      </c>
      <c r="H230">
        <f>Sheet3!H230</f>
        <v>-6.5630000000000003E-3</v>
      </c>
      <c r="I230">
        <f>Sheet3!I230</f>
        <v>2.4192999999999999E-2</v>
      </c>
      <c r="J230">
        <f>Sheet3!J230</f>
        <v>-0.104476</v>
      </c>
      <c r="K230">
        <f>Sheet3!K230</f>
        <v>-6.9380999999999998E-2</v>
      </c>
      <c r="L230">
        <f>Sheet3!L230</f>
        <v>-0.105443</v>
      </c>
      <c r="M230">
        <f>Sheet3!M230</f>
        <v>8.3433999999999994E-2</v>
      </c>
      <c r="N230">
        <f>Sheet3!N230</f>
        <v>0.31128400000000001</v>
      </c>
    </row>
    <row r="231" spans="2:14" x14ac:dyDescent="0.2">
      <c r="B231">
        <f>Sheet3!B231</f>
        <v>8.6817000000000005E-2</v>
      </c>
      <c r="C231">
        <f>Sheet3!C231</f>
        <v>2.0111E-2</v>
      </c>
      <c r="D231">
        <f>Sheet3!D231</f>
        <v>4.5845999999999998E-2</v>
      </c>
      <c r="E231">
        <f>Sheet3!E231</f>
        <v>4.4977000000000003E-2</v>
      </c>
      <c r="F231">
        <f>Sheet3!F231</f>
        <v>-6.4130000000000003E-3</v>
      </c>
      <c r="G231">
        <f>Sheet3!G231</f>
        <v>-8.1989999999999997E-3</v>
      </c>
      <c r="H231">
        <f>Sheet3!H231</f>
        <v>-6.5456E-2</v>
      </c>
      <c r="I231">
        <f>Sheet3!I231</f>
        <v>1.12E-4</v>
      </c>
      <c r="J231">
        <f>Sheet3!J231</f>
        <v>-2.0084999999999999E-2</v>
      </c>
      <c r="K231">
        <f>Sheet3!K231</f>
        <v>-6.8501000000000006E-2</v>
      </c>
      <c r="L231">
        <f>Sheet3!L231</f>
        <v>-0.24662999999999999</v>
      </c>
      <c r="M231">
        <f>Sheet3!M231</f>
        <v>-0.21707899999999999</v>
      </c>
      <c r="N231">
        <f>Sheet3!N231</f>
        <v>-0.31950699999999999</v>
      </c>
    </row>
    <row r="232" spans="2:14" x14ac:dyDescent="0.2">
      <c r="B232">
        <f>Sheet3!B232</f>
        <v>8.9342000000000005E-2</v>
      </c>
      <c r="C232">
        <f>Sheet3!C232</f>
        <v>4.6863000000000002E-2</v>
      </c>
      <c r="D232">
        <f>Sheet3!D232</f>
        <v>3.7342E-2</v>
      </c>
      <c r="E232">
        <f>Sheet3!E232</f>
        <v>6.3497999999999999E-2</v>
      </c>
      <c r="F232">
        <f>Sheet3!F232</f>
        <v>3.3361000000000002E-2</v>
      </c>
      <c r="G232">
        <f>Sheet3!G232</f>
        <v>-4.6535E-2</v>
      </c>
      <c r="H232">
        <f>Sheet3!H232</f>
        <v>3.9820000000000003E-3</v>
      </c>
      <c r="I232">
        <f>Sheet3!I232</f>
        <v>-6.2290999999999999E-2</v>
      </c>
      <c r="J232">
        <f>Sheet3!J232</f>
        <v>-3.271E-3</v>
      </c>
      <c r="K232">
        <f>Sheet3!K232</f>
        <v>1.2913000000000001E-2</v>
      </c>
      <c r="L232">
        <f>Sheet3!L232</f>
        <v>-7.3390999999999998E-2</v>
      </c>
      <c r="M232">
        <f>Sheet3!M232</f>
        <v>1.2526000000000001E-2</v>
      </c>
      <c r="N232">
        <f>Sheet3!N232</f>
        <v>-0.13720499999999999</v>
      </c>
    </row>
    <row r="233" spans="2:14" x14ac:dyDescent="0.2">
      <c r="B233">
        <f>Sheet3!B233</f>
        <v>4.1785000000000003E-2</v>
      </c>
      <c r="C233">
        <f>Sheet3!C233</f>
        <v>3.4098999999999997E-2</v>
      </c>
      <c r="D233">
        <f>Sheet3!D233</f>
        <v>-6.4899999999999995E-4</v>
      </c>
      <c r="E233">
        <f>Sheet3!E233</f>
        <v>-1.1590000000000001E-3</v>
      </c>
      <c r="F233">
        <f>Sheet3!F233</f>
        <v>-3.3110000000000001E-3</v>
      </c>
      <c r="G233">
        <f>Sheet3!G233</f>
        <v>-1.5643000000000001E-2</v>
      </c>
      <c r="H233">
        <f>Sheet3!H233</f>
        <v>-5.2153999999999999E-2</v>
      </c>
      <c r="I233">
        <f>Sheet3!I233</f>
        <v>-7.7102000000000004E-2</v>
      </c>
      <c r="J233">
        <f>Sheet3!J233</f>
        <v>-7.7779000000000001E-2</v>
      </c>
      <c r="K233">
        <f>Sheet3!K233</f>
        <v>-1.8832999999999999E-2</v>
      </c>
      <c r="L233">
        <f>Sheet3!L233</f>
        <v>-3.6348999999999999E-2</v>
      </c>
      <c r="M233">
        <f>Sheet3!M233</f>
        <v>-5.3920999999999997E-2</v>
      </c>
      <c r="N233">
        <f>Sheet3!N233</f>
        <v>-0.22761100000000001</v>
      </c>
    </row>
    <row r="234" spans="2:14" x14ac:dyDescent="0.2">
      <c r="B234">
        <f>Sheet3!B234</f>
        <v>-1.0529E-2</v>
      </c>
      <c r="C234">
        <f>Sheet3!C234</f>
        <v>4.8821999999999997E-2</v>
      </c>
      <c r="D234">
        <f>Sheet3!D234</f>
        <v>5.0081000000000001E-2</v>
      </c>
      <c r="E234">
        <f>Sheet3!E234</f>
        <v>-1.5551000000000001E-2</v>
      </c>
      <c r="F234">
        <f>Sheet3!F234</f>
        <v>1.7100000000000001E-2</v>
      </c>
      <c r="G234">
        <f>Sheet3!G234</f>
        <v>7.94E-4</v>
      </c>
      <c r="H234">
        <f>Sheet3!H234</f>
        <v>-2.663E-3</v>
      </c>
      <c r="I234">
        <f>Sheet3!I234</f>
        <v>5.5705999999999999E-2</v>
      </c>
      <c r="J234">
        <f>Sheet3!J234</f>
        <v>2.1885999999999999E-2</v>
      </c>
      <c r="K234">
        <f>Sheet3!K234</f>
        <v>4.3045E-2</v>
      </c>
      <c r="L234">
        <f>Sheet3!L234</f>
        <v>8.6515999999999996E-2</v>
      </c>
      <c r="M234">
        <f>Sheet3!M234</f>
        <v>6.5259999999999999E-2</v>
      </c>
      <c r="N234">
        <f>Sheet3!N234</f>
        <v>-8.7401000000000006E-2</v>
      </c>
    </row>
    <row r="235" spans="2:14" x14ac:dyDescent="0.2">
      <c r="B235">
        <f>Sheet3!B235</f>
        <v>9.4921000000000005E-2</v>
      </c>
      <c r="C235">
        <f>Sheet3!C235</f>
        <v>3.6740000000000002E-2</v>
      </c>
      <c r="D235">
        <f>Sheet3!D235</f>
        <v>3.2689000000000003E-2</v>
      </c>
      <c r="E235">
        <f>Sheet3!E235</f>
        <v>2.4670999999999998E-2</v>
      </c>
      <c r="F235">
        <f>Sheet3!F235</f>
        <v>-2.5484E-2</v>
      </c>
      <c r="G235">
        <f>Sheet3!G235</f>
        <v>-3.7713000000000003E-2</v>
      </c>
      <c r="H235">
        <f>Sheet3!H235</f>
        <v>-5.4280000000000002E-2</v>
      </c>
      <c r="I235">
        <f>Sheet3!I235</f>
        <v>3.3549000000000002E-2</v>
      </c>
      <c r="J235">
        <f>Sheet3!J235</f>
        <v>-1.1773E-2</v>
      </c>
      <c r="K235">
        <f>Sheet3!K235</f>
        <v>-7.2286000000000003E-2</v>
      </c>
      <c r="L235">
        <f>Sheet3!L235</f>
        <v>2.3283000000000002E-2</v>
      </c>
      <c r="M235">
        <f>Sheet3!M235</f>
        <v>4.2890000000000003E-3</v>
      </c>
      <c r="N235">
        <f>Sheet3!N235</f>
        <v>-2.5693000000000001E-2</v>
      </c>
    </row>
    <row r="236" spans="2:14" x14ac:dyDescent="0.2">
      <c r="B236">
        <f>Sheet3!B236</f>
        <v>9.8548999999999998E-2</v>
      </c>
      <c r="C236">
        <f>Sheet3!C236</f>
        <v>5.2014999999999999E-2</v>
      </c>
      <c r="D236">
        <f>Sheet3!D236</f>
        <v>8.6879999999999995E-3</v>
      </c>
      <c r="E236">
        <f>Sheet3!E236</f>
        <v>1.0744999999999999E-2</v>
      </c>
      <c r="F236">
        <f>Sheet3!F236</f>
        <v>-4.9160000000000002E-3</v>
      </c>
      <c r="G236">
        <f>Sheet3!G236</f>
        <v>-6.0455000000000002E-2</v>
      </c>
      <c r="H236">
        <f>Sheet3!H236</f>
        <v>-6.8989999999999996E-2</v>
      </c>
      <c r="I236">
        <f>Sheet3!I236</f>
        <v>1.2876E-2</v>
      </c>
      <c r="J236">
        <f>Sheet3!J236</f>
        <v>7.4295E-2</v>
      </c>
      <c r="K236">
        <f>Sheet3!K236</f>
        <v>6.3160000000000004E-3</v>
      </c>
      <c r="L236">
        <f>Sheet3!L236</f>
        <v>7.0030999999999996E-2</v>
      </c>
      <c r="M236">
        <f>Sheet3!M236</f>
        <v>0.16978599999999999</v>
      </c>
      <c r="N236">
        <f>Sheet3!N236</f>
        <v>4.6067999999999998E-2</v>
      </c>
    </row>
    <row r="237" spans="2:14" x14ac:dyDescent="0.2">
      <c r="B237">
        <f>Sheet3!B237</f>
        <v>3.6450000000000003E-2</v>
      </c>
      <c r="C237">
        <f>Sheet3!C237</f>
        <v>1.1584000000000001E-2</v>
      </c>
      <c r="D237">
        <f>Sheet3!D237</f>
        <v>-4.4405E-2</v>
      </c>
      <c r="E237">
        <f>Sheet3!E237</f>
        <v>-7.0723999999999995E-2</v>
      </c>
      <c r="F237">
        <f>Sheet3!F237</f>
        <v>-2.6227E-2</v>
      </c>
      <c r="G237">
        <f>Sheet3!G237</f>
        <v>-8.8234000000000007E-2</v>
      </c>
      <c r="H237">
        <f>Sheet3!H237</f>
        <v>-0.19427</v>
      </c>
      <c r="I237">
        <f>Sheet3!I237</f>
        <v>-6.5230000000000002E-3</v>
      </c>
      <c r="J237">
        <f>Sheet3!J237</f>
        <v>-8.5502999999999996E-2</v>
      </c>
      <c r="K237">
        <f>Sheet3!K237</f>
        <v>0.14622399999999999</v>
      </c>
      <c r="L237">
        <f>Sheet3!L237</f>
        <v>4.1446999999999998E-2</v>
      </c>
      <c r="M237">
        <f>Sheet3!M237</f>
        <v>9.5647999999999997E-2</v>
      </c>
      <c r="N237">
        <f>Sheet3!N237</f>
        <v>9.2027999999999999E-2</v>
      </c>
    </row>
    <row r="238" spans="2:14" x14ac:dyDescent="0.2">
      <c r="B238">
        <f>Sheet3!B238</f>
        <v>7.0832999999999993E-2</v>
      </c>
      <c r="C238">
        <f>Sheet3!C238</f>
        <v>7.2020000000000001E-3</v>
      </c>
      <c r="D238">
        <f>Sheet3!D238</f>
        <v>-6.1139999999999996E-3</v>
      </c>
      <c r="E238">
        <f>Sheet3!E238</f>
        <v>-6.8003999999999995E-2</v>
      </c>
      <c r="F238">
        <f>Sheet3!F238</f>
        <v>6.2500000000000001E-4</v>
      </c>
      <c r="G238">
        <f>Sheet3!G238</f>
        <v>-3.9298E-2</v>
      </c>
      <c r="H238">
        <f>Sheet3!H238</f>
        <v>-0.131607</v>
      </c>
      <c r="I238">
        <f>Sheet3!I238</f>
        <v>-0.13308600000000001</v>
      </c>
      <c r="J238">
        <f>Sheet3!J238</f>
        <v>-0.15420800000000001</v>
      </c>
      <c r="K238">
        <f>Sheet3!K238</f>
        <v>-6.5333000000000002E-2</v>
      </c>
      <c r="L238">
        <f>Sheet3!L238</f>
        <v>8.9669999999999993E-3</v>
      </c>
      <c r="M238">
        <f>Sheet3!M238</f>
        <v>6.2378000000000003E-2</v>
      </c>
      <c r="N238">
        <f>Sheet3!N238</f>
        <v>0.24121600000000001</v>
      </c>
    </row>
    <row r="239" spans="2:14" x14ac:dyDescent="0.2">
      <c r="B239">
        <f>Sheet3!B239</f>
        <v>7.8807000000000002E-2</v>
      </c>
      <c r="C239">
        <f>Sheet3!C239</f>
        <v>7.7764E-2</v>
      </c>
      <c r="D239">
        <f>Sheet3!D239</f>
        <v>1.7864000000000001E-2</v>
      </c>
      <c r="E239">
        <f>Sheet3!E239</f>
        <v>-3.6832999999999998E-2</v>
      </c>
      <c r="F239">
        <f>Sheet3!F239</f>
        <v>-7.8184000000000003E-2</v>
      </c>
      <c r="G239">
        <f>Sheet3!G239</f>
        <v>-3.4013000000000002E-2</v>
      </c>
      <c r="H239">
        <f>Sheet3!H239</f>
        <v>-5.1309E-2</v>
      </c>
      <c r="I239">
        <f>Sheet3!I239</f>
        <v>-8.6793999999999996E-2</v>
      </c>
      <c r="J239">
        <f>Sheet3!J239</f>
        <v>-0.124809</v>
      </c>
      <c r="K239">
        <f>Sheet3!K239</f>
        <v>-7.3750999999999997E-2</v>
      </c>
      <c r="L239">
        <f>Sheet3!L239</f>
        <v>-4.9716999999999997E-2</v>
      </c>
      <c r="M239">
        <f>Sheet3!M239</f>
        <v>-6.1505999999999998E-2</v>
      </c>
      <c r="N239">
        <f>Sheet3!N239</f>
        <v>-9.3063000000000007E-2</v>
      </c>
    </row>
    <row r="240" spans="2:14" x14ac:dyDescent="0.2">
      <c r="B240">
        <f>Sheet3!B240</f>
        <v>3.3357999999999999E-2</v>
      </c>
      <c r="C240">
        <f>Sheet3!C240</f>
        <v>3.8220999999999998E-2</v>
      </c>
      <c r="D240">
        <f>Sheet3!D240</f>
        <v>5.2885000000000001E-2</v>
      </c>
      <c r="E240">
        <f>Sheet3!E240</f>
        <v>9.4269999999999996E-3</v>
      </c>
      <c r="F240">
        <f>Sheet3!F240</f>
        <v>-7.1329999999999996E-3</v>
      </c>
      <c r="G240">
        <f>Sheet3!G240</f>
        <v>-6.7100999999999994E-2</v>
      </c>
      <c r="H240">
        <f>Sheet3!H240</f>
        <v>4.3774E-2</v>
      </c>
      <c r="I240">
        <f>Sheet3!I240</f>
        <v>7.7700000000000002E-4</v>
      </c>
      <c r="J240">
        <f>Sheet3!J240</f>
        <v>-5.6755E-2</v>
      </c>
      <c r="K240">
        <f>Sheet3!K240</f>
        <v>-9.5103999999999994E-2</v>
      </c>
      <c r="L240">
        <f>Sheet3!L240</f>
        <v>-8.0703999999999998E-2</v>
      </c>
      <c r="M240">
        <f>Sheet3!M240</f>
        <v>0.102114</v>
      </c>
      <c r="N240">
        <f>Sheet3!N240</f>
        <v>0.11974600000000001</v>
      </c>
    </row>
    <row r="241" spans="1:53" x14ac:dyDescent="0.2">
      <c r="B241">
        <f>Sheet3!B241</f>
        <v>1.9213000000000001E-2</v>
      </c>
      <c r="C241">
        <f>Sheet3!C241</f>
        <v>5.2631999999999998E-2</v>
      </c>
      <c r="D241">
        <f>Sheet3!D241</f>
        <v>2.6415999999999999E-2</v>
      </c>
      <c r="E241">
        <f>Sheet3!E241</f>
        <v>8.1999999999999998E-4</v>
      </c>
      <c r="F241">
        <f>Sheet3!F241</f>
        <v>3.0577E-2</v>
      </c>
      <c r="G241">
        <f>Sheet3!G241</f>
        <v>1.8696999999999998E-2</v>
      </c>
      <c r="H241">
        <f>Sheet3!H241</f>
        <v>-6.4570000000000002E-2</v>
      </c>
      <c r="I241">
        <f>Sheet3!I241</f>
        <v>-3.6656000000000001E-2</v>
      </c>
      <c r="J241">
        <f>Sheet3!J241</f>
        <v>-6.6932000000000005E-2</v>
      </c>
      <c r="K241">
        <f>Sheet3!K241</f>
        <v>-8.4803000000000003E-2</v>
      </c>
      <c r="L241">
        <f>Sheet3!L241</f>
        <v>-0.123681</v>
      </c>
      <c r="M241">
        <f>Sheet3!M241</f>
        <v>4.9899999999999996E-3</v>
      </c>
      <c r="N241">
        <f>Sheet3!N241</f>
        <v>-0.10702200000000001</v>
      </c>
    </row>
    <row r="242" spans="1:53" x14ac:dyDescent="0.2">
      <c r="B242">
        <f>Sheet3!B242</f>
        <v>-3.0266999999999999E-2</v>
      </c>
      <c r="C242">
        <f>Sheet3!C242</f>
        <v>-2.7378E-2</v>
      </c>
      <c r="D242">
        <f>Sheet3!D242</f>
        <v>-6.6959999999999997E-3</v>
      </c>
      <c r="E242">
        <f>Sheet3!E242</f>
        <v>2.0445999999999999E-2</v>
      </c>
      <c r="F242">
        <f>Sheet3!F242</f>
        <v>-7.9822000000000004E-2</v>
      </c>
      <c r="G242">
        <f>Sheet3!G242</f>
        <v>-2.7435999999999999E-2</v>
      </c>
      <c r="H242">
        <f>Sheet3!H242</f>
        <v>-8.7651000000000007E-2</v>
      </c>
      <c r="I242">
        <f>Sheet3!I242</f>
        <v>-0.10949299999999999</v>
      </c>
      <c r="J242">
        <f>Sheet3!J242</f>
        <v>-4.4169E-2</v>
      </c>
      <c r="K242">
        <f>Sheet3!K242</f>
        <v>-9.2507000000000006E-2</v>
      </c>
      <c r="L242">
        <f>Sheet3!L242</f>
        <v>-0.18543899999999999</v>
      </c>
      <c r="M242">
        <f>Sheet3!M242</f>
        <v>-0.16551199999999999</v>
      </c>
      <c r="N242">
        <f>Sheet3!N242</f>
        <v>-0.21478900000000001</v>
      </c>
    </row>
    <row r="243" spans="1:53" x14ac:dyDescent="0.2">
      <c r="B243">
        <f>Sheet3!B243</f>
        <v>4.6050000000000001E-2</v>
      </c>
      <c r="C243">
        <f>Sheet3!C243</f>
        <v>1.3211000000000001E-2</v>
      </c>
      <c r="D243">
        <f>Sheet3!D243</f>
        <v>7.8514E-2</v>
      </c>
      <c r="E243">
        <f>Sheet3!E243</f>
        <v>6.8334000000000006E-2</v>
      </c>
      <c r="F243">
        <f>Sheet3!F243</f>
        <v>9.7366999999999995E-2</v>
      </c>
      <c r="G243">
        <f>Sheet3!G243</f>
        <v>2.1423999999999999E-2</v>
      </c>
      <c r="H243">
        <f>Sheet3!H243</f>
        <v>7.1876999999999996E-2</v>
      </c>
      <c r="I243">
        <f>Sheet3!I243</f>
        <v>-9.3150000000000004E-3</v>
      </c>
      <c r="J243">
        <f>Sheet3!J243</f>
        <v>5.1852000000000002E-2</v>
      </c>
      <c r="K243">
        <f>Sheet3!K243</f>
        <v>0.21396699999999999</v>
      </c>
      <c r="L243">
        <f>Sheet3!L243</f>
        <v>-0.139179</v>
      </c>
      <c r="M243">
        <f>Sheet3!M243</f>
        <v>-5.9080000000000001E-3</v>
      </c>
      <c r="N243">
        <f>Sheet3!N243</f>
        <v>-0.117837</v>
      </c>
    </row>
    <row r="244" spans="1:53" x14ac:dyDescent="0.2">
      <c r="B244">
        <f>Sheet3!B244</f>
        <v>2.3831000000000001E-2</v>
      </c>
      <c r="C244">
        <f>Sheet3!C244</f>
        <v>2.5099E-2</v>
      </c>
      <c r="D244">
        <f>Sheet3!D244</f>
        <v>5.1877E-2</v>
      </c>
      <c r="E244">
        <f>Sheet3!E244</f>
        <v>8.8480000000000003E-2</v>
      </c>
      <c r="F244">
        <f>Sheet3!F244</f>
        <v>8.0477000000000007E-2</v>
      </c>
      <c r="G244">
        <f>Sheet3!G244</f>
        <v>6.2205000000000003E-2</v>
      </c>
      <c r="H244">
        <f>Sheet3!H244</f>
        <v>-3.2906999999999999E-2</v>
      </c>
      <c r="I244">
        <f>Sheet3!I244</f>
        <v>-0.100241</v>
      </c>
      <c r="J244">
        <f>Sheet3!J244</f>
        <v>-8.5586999999999996E-2</v>
      </c>
      <c r="K244">
        <f>Sheet3!K244</f>
        <v>-0.21329899999999999</v>
      </c>
      <c r="L244">
        <f>Sheet3!L244</f>
        <v>-8.3572999999999995E-2</v>
      </c>
      <c r="M244">
        <f>Sheet3!M244</f>
        <v>0.157885</v>
      </c>
      <c r="N244">
        <f>Sheet3!N244</f>
        <v>7.8390000000000005E-3</v>
      </c>
    </row>
    <row r="245" spans="1:53" x14ac:dyDescent="0.2">
      <c r="B245">
        <f>Sheet3!B245</f>
        <v>-1.0016000000000001E-2</v>
      </c>
      <c r="C245">
        <f>Sheet3!C245</f>
        <v>1.6185999999999999E-2</v>
      </c>
      <c r="D245">
        <f>Sheet3!D245</f>
        <v>1.5758999999999999E-2</v>
      </c>
      <c r="E245">
        <f>Sheet3!E245</f>
        <v>4.2396000000000003E-2</v>
      </c>
      <c r="F245">
        <f>Sheet3!F245</f>
        <v>7.5392000000000001E-2</v>
      </c>
      <c r="G245">
        <f>Sheet3!G245</f>
        <v>2.7609999999999999E-2</v>
      </c>
      <c r="H245">
        <f>Sheet3!H245</f>
        <v>1.2444999999999999E-2</v>
      </c>
      <c r="I245">
        <f>Sheet3!I245</f>
        <v>-0.10664</v>
      </c>
      <c r="J245">
        <f>Sheet3!J245</f>
        <v>-0.14844599999999999</v>
      </c>
      <c r="K245">
        <f>Sheet3!K245</f>
        <v>-0.35396699999999998</v>
      </c>
      <c r="L245">
        <f>Sheet3!L245</f>
        <v>-8.967E-2</v>
      </c>
      <c r="M245">
        <f>Sheet3!M245</f>
        <v>-2.7570999999999998E-2</v>
      </c>
      <c r="N245">
        <f>Sheet3!N245</f>
        <v>-0.101094</v>
      </c>
    </row>
    <row r="246" spans="1:53" x14ac:dyDescent="0.2">
      <c r="B246">
        <f>Sheet3!B246</f>
        <v>-4.4850000000000003E-3</v>
      </c>
      <c r="C246">
        <f>Sheet3!C246</f>
        <v>9.9850000000000008E-3</v>
      </c>
      <c r="D246">
        <f>Sheet3!D246</f>
        <v>3.6717E-2</v>
      </c>
      <c r="E246">
        <f>Sheet3!E246</f>
        <v>2.3997999999999998E-2</v>
      </c>
      <c r="F246">
        <f>Sheet3!F246</f>
        <v>7.1301000000000003E-2</v>
      </c>
      <c r="G246">
        <f>Sheet3!G246</f>
        <v>5.4148000000000002E-2</v>
      </c>
      <c r="H246">
        <f>Sheet3!H246</f>
        <v>4.9835999999999998E-2</v>
      </c>
      <c r="I246">
        <f>Sheet3!I246</f>
        <v>2.5170000000000001E-2</v>
      </c>
      <c r="J246">
        <f>Sheet3!J246</f>
        <v>-4.1478000000000001E-2</v>
      </c>
      <c r="K246">
        <f>Sheet3!K246</f>
        <v>-0.178726</v>
      </c>
      <c r="L246">
        <f>Sheet3!L246</f>
        <v>-0.17718500000000001</v>
      </c>
      <c r="M246">
        <f>Sheet3!M246</f>
        <v>-0.293879</v>
      </c>
      <c r="N246">
        <f>Sheet3!N246</f>
        <v>-0.55391299999999999</v>
      </c>
    </row>
    <row r="247" spans="1:53" x14ac:dyDescent="0.2">
      <c r="B247">
        <f>Sheet3!B247</f>
        <v>9.6270000000000001E-3</v>
      </c>
      <c r="C247">
        <f>Sheet3!C247</f>
        <v>2.3501000000000001E-2</v>
      </c>
      <c r="D247">
        <f>Sheet3!D247</f>
        <v>4.6025999999999997E-2</v>
      </c>
      <c r="E247">
        <f>Sheet3!E247</f>
        <v>4.4559000000000001E-2</v>
      </c>
      <c r="F247">
        <f>Sheet3!F247</f>
        <v>-1.1524E-2</v>
      </c>
      <c r="G247">
        <f>Sheet3!G247</f>
        <v>2.2085E-2</v>
      </c>
      <c r="H247">
        <f>Sheet3!H247</f>
        <v>1.7236000000000001E-2</v>
      </c>
      <c r="I247">
        <f>Sheet3!I247</f>
        <v>3.9099000000000002E-2</v>
      </c>
      <c r="J247">
        <f>Sheet3!J247</f>
        <v>-7.2275000000000006E-2</v>
      </c>
      <c r="K247">
        <f>Sheet3!K247</f>
        <v>-0.102356</v>
      </c>
      <c r="L247">
        <f>Sheet3!L247</f>
        <v>-0.32756200000000002</v>
      </c>
      <c r="M247">
        <f>Sheet3!M247</f>
        <v>1.3514E-2</v>
      </c>
      <c r="N247">
        <f>Sheet3!N247</f>
        <v>0.12053800000000001</v>
      </c>
    </row>
    <row r="248" spans="1:53" x14ac:dyDescent="0.2">
      <c r="A248" t="s">
        <v>113</v>
      </c>
    </row>
    <row r="249" spans="1:53" x14ac:dyDescent="0.2">
      <c r="A249">
        <v>0.398532</v>
      </c>
    </row>
    <row r="250" spans="1:53" x14ac:dyDescent="0.2">
      <c r="A250" t="s">
        <v>114</v>
      </c>
    </row>
    <row r="251" spans="1:53" x14ac:dyDescent="0.2">
      <c r="B251">
        <f>Sheet3!B251</f>
        <v>0</v>
      </c>
      <c r="C251">
        <f>Sheet3!C251</f>
        <v>0.57231200000000004</v>
      </c>
      <c r="D251">
        <f>Sheet3!D251</f>
        <v>0.95937099999999997</v>
      </c>
      <c r="E251">
        <f>Sheet3!E251</f>
        <v>-0.121527</v>
      </c>
      <c r="F251">
        <f>Sheet3!F251</f>
        <v>0.201988</v>
      </c>
      <c r="G251">
        <f>Sheet3!G251</f>
        <v>-0.159249</v>
      </c>
      <c r="H251">
        <f>Sheet3!H251</f>
        <v>0.33496399999999998</v>
      </c>
      <c r="I251">
        <f>Sheet3!I251</f>
        <v>1.6196820000000001</v>
      </c>
      <c r="J251">
        <f>Sheet3!J251</f>
        <v>0.27768999999999999</v>
      </c>
      <c r="K251">
        <f>Sheet3!K251</f>
        <v>1.8508960000000001</v>
      </c>
      <c r="L251">
        <f>Sheet3!L251</f>
        <v>-3.7252E-2</v>
      </c>
      <c r="M251">
        <f>Sheet3!M251</f>
        <v>-0.21281600000000001</v>
      </c>
      <c r="N251">
        <f>Sheet3!N251</f>
        <v>-0.4698</v>
      </c>
      <c r="O251">
        <f>Sheet3!O251</f>
        <v>-0.370309</v>
      </c>
      <c r="P251">
        <f>Sheet3!P251</f>
        <v>0.20885100000000001</v>
      </c>
      <c r="Q251">
        <f>Sheet3!Q251</f>
        <v>-0.45602500000000001</v>
      </c>
      <c r="R251">
        <f>Sheet3!R251</f>
        <v>-1.6340699999999999</v>
      </c>
      <c r="S251">
        <f>Sheet3!S251</f>
        <v>-1.095011</v>
      </c>
      <c r="T251">
        <f>Sheet3!T251</f>
        <v>-1.173673</v>
      </c>
      <c r="U251">
        <f>Sheet3!U251</f>
        <v>-1.155467</v>
      </c>
      <c r="V251">
        <f>Sheet3!V251</f>
        <v>-2.2773999999999999E-2</v>
      </c>
      <c r="W251">
        <f>Sheet3!W251</f>
        <v>-0.443444</v>
      </c>
      <c r="X251">
        <f>Sheet3!X251</f>
        <v>0.50293299999999996</v>
      </c>
      <c r="Y251">
        <f>Sheet3!Y251</f>
        <v>1.233975</v>
      </c>
      <c r="Z251">
        <f>Sheet3!Z251</f>
        <v>-0.279754</v>
      </c>
      <c r="AA251">
        <f>Sheet3!AA251</f>
        <v>-0.78156400000000004</v>
      </c>
      <c r="AB251">
        <f>Sheet3!AB251</f>
        <v>-0.85964200000000002</v>
      </c>
      <c r="AC251">
        <f>Sheet3!AC251</f>
        <v>-0.31462200000000001</v>
      </c>
      <c r="AD251">
        <f>Sheet3!AD251</f>
        <v>-1.0158149999999999</v>
      </c>
      <c r="AE251">
        <f>Sheet3!AE251</f>
        <v>-0.65389900000000001</v>
      </c>
      <c r="AF251">
        <f>Sheet3!AF251</f>
        <v>-0.60774600000000001</v>
      </c>
      <c r="AG251">
        <f>Sheet3!AG251</f>
        <v>0.61378900000000003</v>
      </c>
      <c r="AH251">
        <f>Sheet3!AH251</f>
        <v>-0.35659299999999999</v>
      </c>
      <c r="AI251">
        <f>Sheet3!AI251</f>
        <v>-0.56982100000000002</v>
      </c>
      <c r="AJ251">
        <f>Sheet3!AJ251</f>
        <v>-0.52504600000000001</v>
      </c>
      <c r="AK251">
        <f>Sheet3!AK251</f>
        <v>-0.767787</v>
      </c>
      <c r="AL251">
        <f>Sheet3!AL251</f>
        <v>-0.43008200000000002</v>
      </c>
      <c r="AM251">
        <f>Sheet3!AM251</f>
        <v>1.0845499999999999</v>
      </c>
      <c r="AN251">
        <f>Sheet3!AN251</f>
        <v>5.9558E-2</v>
      </c>
      <c r="AO251">
        <f>Sheet3!AO251</f>
        <v>1.8660620000000001</v>
      </c>
      <c r="AP251">
        <f>Sheet3!AP251</f>
        <v>0.69662900000000005</v>
      </c>
      <c r="AQ251">
        <f>Sheet3!AQ251</f>
        <v>0.33024700000000001</v>
      </c>
      <c r="AR251">
        <f>Sheet3!AR251</f>
        <v>0.24764800000000001</v>
      </c>
      <c r="AS251">
        <f>Sheet3!AS251</f>
        <v>0.53958700000000004</v>
      </c>
      <c r="AT251">
        <f>Sheet3!AT251</f>
        <v>0.14438000000000001</v>
      </c>
      <c r="AU251">
        <f>Sheet3!AU251</f>
        <v>-3.1222099999999999</v>
      </c>
      <c r="AV251">
        <f>Sheet3!AV251</f>
        <v>-0.98955499999999996</v>
      </c>
      <c r="AW251">
        <f>Sheet3!AW251</f>
        <v>-0.49985800000000002</v>
      </c>
      <c r="AX251">
        <f>Sheet3!AX251</f>
        <v>-1.099218</v>
      </c>
      <c r="AY251">
        <f>Sheet3!AY251</f>
        <v>0.334536</v>
      </c>
      <c r="AZ251">
        <f>Sheet3!AZ251</f>
        <v>0</v>
      </c>
      <c r="BA251">
        <f>Sheet3!BA251</f>
        <v>0</v>
      </c>
    </row>
    <row r="252" spans="1:53" x14ac:dyDescent="0.2">
      <c r="A252" t="s">
        <v>115</v>
      </c>
    </row>
    <row r="253" spans="1:53" x14ac:dyDescent="0.2">
      <c r="A253">
        <v>0.107599</v>
      </c>
    </row>
    <row r="254" spans="1:53" x14ac:dyDescent="0.2">
      <c r="A254" t="s">
        <v>81</v>
      </c>
    </row>
    <row r="255" spans="1:53" x14ac:dyDescent="0.2">
      <c r="A255">
        <f>Sheet3!A255</f>
        <v>1968</v>
      </c>
      <c r="B255">
        <f>Sheet3!B255</f>
        <v>1969</v>
      </c>
      <c r="C255">
        <f>Sheet3!C255</f>
        <v>1970</v>
      </c>
      <c r="D255">
        <f>Sheet3!D255</f>
        <v>1971</v>
      </c>
      <c r="E255">
        <f>Sheet3!E255</f>
        <v>1972</v>
      </c>
      <c r="F255">
        <f>Sheet3!F255</f>
        <v>1973</v>
      </c>
      <c r="G255">
        <f>Sheet3!G255</f>
        <v>1974</v>
      </c>
      <c r="H255">
        <f>Sheet3!H255</f>
        <v>1975</v>
      </c>
      <c r="I255">
        <f>Sheet3!I255</f>
        <v>1976</v>
      </c>
      <c r="J255">
        <f>Sheet3!J255</f>
        <v>1977</v>
      </c>
      <c r="K255">
        <f>Sheet3!K255</f>
        <v>1978</v>
      </c>
      <c r="L255">
        <f>Sheet3!L255</f>
        <v>1979</v>
      </c>
      <c r="M255">
        <f>Sheet3!M255</f>
        <v>1980</v>
      </c>
      <c r="N255">
        <f>Sheet3!N255</f>
        <v>1981</v>
      </c>
      <c r="O255">
        <f>Sheet3!O255</f>
        <v>1982</v>
      </c>
      <c r="P255">
        <f>Sheet3!P255</f>
        <v>1983</v>
      </c>
      <c r="Q255">
        <f>Sheet3!Q255</f>
        <v>1984</v>
      </c>
      <c r="R255">
        <f>Sheet3!R255</f>
        <v>1985</v>
      </c>
      <c r="S255">
        <f>Sheet3!S255</f>
        <v>1986</v>
      </c>
      <c r="T255">
        <f>Sheet3!T255</f>
        <v>1987</v>
      </c>
      <c r="U255">
        <f>Sheet3!U255</f>
        <v>1988</v>
      </c>
      <c r="V255">
        <f>Sheet3!V255</f>
        <v>1989</v>
      </c>
      <c r="W255">
        <f>Sheet3!W255</f>
        <v>1990</v>
      </c>
      <c r="X255">
        <f>Sheet3!X255</f>
        <v>1991</v>
      </c>
      <c r="Y255">
        <f>Sheet3!Y255</f>
        <v>1992</v>
      </c>
      <c r="Z255">
        <f>Sheet3!Z255</f>
        <v>1993</v>
      </c>
      <c r="AA255">
        <f>Sheet3!AA255</f>
        <v>1994</v>
      </c>
      <c r="AB255">
        <f>Sheet3!AB255</f>
        <v>1995</v>
      </c>
      <c r="AC255">
        <f>Sheet3!AC255</f>
        <v>1996</v>
      </c>
      <c r="AD255">
        <f>Sheet3!AD255</f>
        <v>1997</v>
      </c>
      <c r="AE255">
        <f>Sheet3!AE255</f>
        <v>1998</v>
      </c>
      <c r="AF255">
        <f>Sheet3!AF255</f>
        <v>1999</v>
      </c>
      <c r="AG255">
        <f>Sheet3!AG255</f>
        <v>2000</v>
      </c>
      <c r="AH255">
        <f>Sheet3!AH255</f>
        <v>2001</v>
      </c>
      <c r="AI255">
        <f>Sheet3!AI255</f>
        <v>2002</v>
      </c>
      <c r="AJ255">
        <f>Sheet3!AJ255</f>
        <v>2003</v>
      </c>
      <c r="AK255">
        <f>Sheet3!AK255</f>
        <v>2004</v>
      </c>
      <c r="AL255">
        <f>Sheet3!AL255</f>
        <v>2005</v>
      </c>
      <c r="AM255">
        <f>Sheet3!AM255</f>
        <v>2006</v>
      </c>
      <c r="AN255">
        <f>Sheet3!AN255</f>
        <v>2007</v>
      </c>
      <c r="AO255">
        <f>Sheet3!AO255</f>
        <v>2008</v>
      </c>
      <c r="AP255">
        <f>Sheet3!AP255</f>
        <v>2009</v>
      </c>
      <c r="AQ255">
        <f>Sheet3!AQ255</f>
        <v>2010</v>
      </c>
      <c r="AR255">
        <f>Sheet3!AR255</f>
        <v>2011</v>
      </c>
      <c r="AS255">
        <f>Sheet3!AS255</f>
        <v>2012</v>
      </c>
      <c r="AT255">
        <f>Sheet3!AT255</f>
        <v>2013</v>
      </c>
      <c r="AU255">
        <f>Sheet3!AU255</f>
        <v>2014</v>
      </c>
      <c r="AV255">
        <f>Sheet3!AV255</f>
        <v>2015</v>
      </c>
      <c r="AW255">
        <f>Sheet3!AW255</f>
        <v>2016</v>
      </c>
      <c r="AX255">
        <f>Sheet3!AX255</f>
        <v>2017</v>
      </c>
      <c r="AY255">
        <f>Sheet3!AY255</f>
        <v>2018</v>
      </c>
    </row>
    <row r="256" spans="1:53" x14ac:dyDescent="0.2">
      <c r="A256" t="s">
        <v>116</v>
      </c>
    </row>
    <row r="257" spans="1:52" x14ac:dyDescent="0.2">
      <c r="A257">
        <f>Sheet3!A257</f>
        <v>0.110845</v>
      </c>
      <c r="B257">
        <f>Sheet3!B257</f>
        <v>4.1537999999999999E-2</v>
      </c>
      <c r="C257">
        <f>Sheet3!C257</f>
        <v>-0.149399</v>
      </c>
      <c r="D257">
        <f>Sheet3!D257</f>
        <v>8.3249000000000004E-2</v>
      </c>
      <c r="E257">
        <f>Sheet3!E257</f>
        <v>-6.9357000000000002E-2</v>
      </c>
      <c r="F257">
        <f>Sheet3!F257</f>
        <v>0.119619</v>
      </c>
      <c r="G257">
        <f>Sheet3!G257</f>
        <v>0.14177999999999999</v>
      </c>
      <c r="H257">
        <f>Sheet3!H257</f>
        <v>-0.12256</v>
      </c>
      <c r="I257">
        <f>Sheet3!I257</f>
        <v>0.17785300000000001</v>
      </c>
      <c r="J257">
        <f>Sheet3!J257</f>
        <v>-0.17232800000000001</v>
      </c>
      <c r="K257">
        <f>Sheet3!K257</f>
        <v>-2.8101999999999999E-2</v>
      </c>
      <c r="L257">
        <f>Sheet3!L257</f>
        <v>-5.7752999999999999E-2</v>
      </c>
      <c r="M257">
        <f>Sheet3!M257</f>
        <v>-2.8378E-2</v>
      </c>
      <c r="N257">
        <f>Sheet3!N257</f>
        <v>6.6251000000000004E-2</v>
      </c>
      <c r="O257">
        <f>Sheet3!O257</f>
        <v>0.19736699999999999</v>
      </c>
      <c r="P257">
        <f>Sheet3!P257</f>
        <v>0.22823299999999999</v>
      </c>
      <c r="Q257">
        <f>Sheet3!Q257</f>
        <v>4.7475000000000003E-2</v>
      </c>
      <c r="R257">
        <f>Sheet3!R257</f>
        <v>0.15067</v>
      </c>
      <c r="S257">
        <f>Sheet3!S257</f>
        <v>7.1754999999999999E-2</v>
      </c>
      <c r="T257">
        <f>Sheet3!T257</f>
        <v>-8.5591E-2</v>
      </c>
      <c r="U257">
        <f>Sheet3!U257</f>
        <v>-0.22054000000000001</v>
      </c>
      <c r="V257">
        <f>Sheet3!V257</f>
        <v>-0.27272400000000002</v>
      </c>
      <c r="W257">
        <f>Sheet3!W257</f>
        <v>0.106572</v>
      </c>
      <c r="X257">
        <f>Sheet3!X257</f>
        <v>0.28467799999999999</v>
      </c>
      <c r="Y257">
        <f>Sheet3!Y257</f>
        <v>9.1163999999999995E-2</v>
      </c>
      <c r="Z257">
        <f>Sheet3!Z257</f>
        <v>-0.13089200000000001</v>
      </c>
      <c r="AA257">
        <f>Sheet3!AA257</f>
        <v>1.2711999999999999E-2</v>
      </c>
      <c r="AB257">
        <f>Sheet3!AB257</f>
        <v>0.197047</v>
      </c>
      <c r="AC257">
        <f>Sheet3!AC257</f>
        <v>0.104251</v>
      </c>
      <c r="AD257">
        <f>Sheet3!AD257</f>
        <v>8.1609000000000001E-2</v>
      </c>
      <c r="AE257">
        <f>Sheet3!AE257</f>
        <v>4.0615999999999999E-2</v>
      </c>
      <c r="AF257">
        <f>Sheet3!AF257</f>
        <v>0.158168</v>
      </c>
      <c r="AG257">
        <f>Sheet3!AG257</f>
        <v>0.16757900000000001</v>
      </c>
      <c r="AH257">
        <f>Sheet3!AH257</f>
        <v>0.214305</v>
      </c>
      <c r="AI257">
        <f>Sheet3!AI257</f>
        <v>3.7175E-2</v>
      </c>
      <c r="AJ257">
        <f>Sheet3!AJ257</f>
        <v>-0.116437</v>
      </c>
      <c r="AK257">
        <f>Sheet3!AK257</f>
        <v>-0.18354899999999999</v>
      </c>
      <c r="AL257">
        <f>Sheet3!AL257</f>
        <v>-9.7338999999999995E-2</v>
      </c>
      <c r="AM257">
        <f>Sheet3!AM257</f>
        <v>-0.406555</v>
      </c>
      <c r="AN257">
        <f>Sheet3!AN257</f>
        <v>-7.0982000000000003E-2</v>
      </c>
      <c r="AO257">
        <f>Sheet3!AO257</f>
        <v>-0.183312</v>
      </c>
      <c r="AP257">
        <f>Sheet3!AP257</f>
        <v>-0.287657</v>
      </c>
      <c r="AQ257">
        <f>Sheet3!AQ257</f>
        <v>-0.15104100000000001</v>
      </c>
      <c r="AR257">
        <f>Sheet3!AR257</f>
        <v>1.2337000000000001E-2</v>
      </c>
      <c r="AS257">
        <f>Sheet3!AS257</f>
        <v>0.192968</v>
      </c>
      <c r="AT257">
        <f>Sheet3!AT257</f>
        <v>0.18532100000000001</v>
      </c>
      <c r="AU257">
        <f>Sheet3!AU257</f>
        <v>4.7988999999999997E-2</v>
      </c>
      <c r="AV257">
        <f>Sheet3!AV257</f>
        <v>5.1746E-2</v>
      </c>
      <c r="AW257">
        <f>Sheet3!AW257</f>
        <v>4.3559E-2</v>
      </c>
      <c r="AX257">
        <f>Sheet3!AX257</f>
        <v>0.117227</v>
      </c>
      <c r="AY257">
        <f>Sheet3!AY257</f>
        <v>0</v>
      </c>
      <c r="AZ257">
        <f>Sheet3!AZ257</f>
        <v>0</v>
      </c>
    </row>
    <row r="258" spans="1:52" x14ac:dyDescent="0.2">
      <c r="A258" t="s">
        <v>117</v>
      </c>
    </row>
    <row r="259" spans="1:52" x14ac:dyDescent="0.2">
      <c r="B259">
        <f>Sheet3!B259</f>
        <v>3</v>
      </c>
      <c r="C259">
        <f>Sheet3!C259</f>
        <v>4</v>
      </c>
      <c r="D259">
        <f>Sheet3!D259</f>
        <v>5</v>
      </c>
      <c r="E259">
        <f>Sheet3!E259</f>
        <v>6</v>
      </c>
      <c r="F259">
        <f>Sheet3!F259</f>
        <v>7</v>
      </c>
      <c r="G259">
        <f>Sheet3!G259</f>
        <v>8</v>
      </c>
      <c r="H259">
        <f>Sheet3!H259</f>
        <v>9</v>
      </c>
      <c r="I259">
        <f>Sheet3!I259</f>
        <v>10</v>
      </c>
      <c r="J259">
        <f>Sheet3!J259</f>
        <v>11</v>
      </c>
      <c r="K259">
        <f>Sheet3!K259</f>
        <v>12</v>
      </c>
      <c r="L259">
        <f>Sheet3!L259</f>
        <v>13</v>
      </c>
      <c r="M259">
        <f>Sheet3!M259</f>
        <v>14</v>
      </c>
      <c r="N259">
        <f>Sheet3!N259</f>
        <v>15</v>
      </c>
    </row>
    <row r="260" spans="1:52" x14ac:dyDescent="0.2">
      <c r="A260" t="s">
        <v>118</v>
      </c>
    </row>
    <row r="261" spans="1:52" x14ac:dyDescent="0.2">
      <c r="B261">
        <f>Sheet3!B261</f>
        <v>0.358101</v>
      </c>
      <c r="C261">
        <f>Sheet3!C261</f>
        <v>0.47904000000000002</v>
      </c>
      <c r="D261">
        <f>Sheet3!D261</f>
        <v>0.60516300000000001</v>
      </c>
      <c r="E261">
        <f>Sheet3!E261</f>
        <v>0.73243199999999997</v>
      </c>
      <c r="F261">
        <f>Sheet3!F261</f>
        <v>0.85768100000000003</v>
      </c>
      <c r="G261">
        <f>Sheet3!G261</f>
        <v>0.97855800000000004</v>
      </c>
      <c r="H261">
        <f>Sheet3!H261</f>
        <v>1.0934189999999999</v>
      </c>
      <c r="I261">
        <f>Sheet3!I261</f>
        <v>1.201201</v>
      </c>
      <c r="J261">
        <f>Sheet3!J261</f>
        <v>1.301307</v>
      </c>
      <c r="K261">
        <f>Sheet3!K261</f>
        <v>1.3934960000000001</v>
      </c>
      <c r="L261">
        <f>Sheet3!L261</f>
        <v>1.4777960000000001</v>
      </c>
      <c r="M261">
        <f>Sheet3!M261</f>
        <v>1.554424</v>
      </c>
      <c r="N261">
        <f>Sheet3!N261</f>
        <v>1.623729</v>
      </c>
    </row>
    <row r="262" spans="1:52" x14ac:dyDescent="0.2">
      <c r="A262" t="s">
        <v>119</v>
      </c>
    </row>
    <row r="263" spans="1:52" x14ac:dyDescent="0.2">
      <c r="A263">
        <f>Sheet3!A263</f>
        <v>0.87650300000000003</v>
      </c>
    </row>
    <row r="264" spans="1:52" x14ac:dyDescent="0.2">
      <c r="A264" t="s">
        <v>120</v>
      </c>
    </row>
    <row r="265" spans="1:52" x14ac:dyDescent="0.2">
      <c r="A265">
        <f>Sheet3!A265</f>
        <v>27.781013999999999</v>
      </c>
    </row>
    <row r="266" spans="1:52" x14ac:dyDescent="0.2">
      <c r="A266" t="s">
        <v>121</v>
      </c>
    </row>
    <row r="267" spans="1:52" x14ac:dyDescent="0.2">
      <c r="A267">
        <f>Sheet3!A267</f>
        <v>45.981617999999997</v>
      </c>
    </row>
  </sheetData>
  <conditionalFormatting sqref="N128:N148 N153:N179">
    <cfRule type="colorScale" priority="13">
      <colorScale>
        <cfvo type="min"/>
        <cfvo type="max"/>
        <color rgb="FFFCFCFF"/>
        <color rgb="FFF8696B"/>
      </colorScale>
    </cfRule>
  </conditionalFormatting>
  <conditionalFormatting sqref="M128:M148 M153:M179">
    <cfRule type="colorScale" priority="12">
      <colorScale>
        <cfvo type="min"/>
        <cfvo type="max"/>
        <color rgb="FFFCFCFF"/>
        <color rgb="FFF8696B"/>
      </colorScale>
    </cfRule>
  </conditionalFormatting>
  <conditionalFormatting sqref="L128:L148 L153:L179">
    <cfRule type="colorScale" priority="11">
      <colorScale>
        <cfvo type="min"/>
        <cfvo type="max"/>
        <color rgb="FFFCFCFF"/>
        <color rgb="FFF8696B"/>
      </colorScale>
    </cfRule>
  </conditionalFormatting>
  <conditionalFormatting sqref="K128:K148 K153:K179">
    <cfRule type="colorScale" priority="10">
      <colorScale>
        <cfvo type="min"/>
        <cfvo type="max"/>
        <color rgb="FFFCFCFF"/>
        <color rgb="FFF8696B"/>
      </colorScale>
    </cfRule>
  </conditionalFormatting>
  <conditionalFormatting sqref="J128:J148 J153:J179">
    <cfRule type="colorScale" priority="9">
      <colorScale>
        <cfvo type="min"/>
        <cfvo type="max"/>
        <color rgb="FFFCFCFF"/>
        <color rgb="FFF8696B"/>
      </colorScale>
    </cfRule>
  </conditionalFormatting>
  <conditionalFormatting sqref="I128:I148 I153:I179">
    <cfRule type="colorScale" priority="8">
      <colorScale>
        <cfvo type="min"/>
        <cfvo type="max"/>
        <color rgb="FFFCFCFF"/>
        <color rgb="FFF8696B"/>
      </colorScale>
    </cfRule>
  </conditionalFormatting>
  <conditionalFormatting sqref="H128:H148 H153:H179">
    <cfRule type="colorScale" priority="7">
      <colorScale>
        <cfvo type="min"/>
        <cfvo type="max"/>
        <color rgb="FFFCFCFF"/>
        <color rgb="FFF8696B"/>
      </colorScale>
    </cfRule>
  </conditionalFormatting>
  <conditionalFormatting sqref="G128:G148 G153:G179">
    <cfRule type="colorScale" priority="6">
      <colorScale>
        <cfvo type="min"/>
        <cfvo type="max"/>
        <color rgb="FFFCFCFF"/>
        <color rgb="FFF8696B"/>
      </colorScale>
    </cfRule>
  </conditionalFormatting>
  <conditionalFormatting sqref="F128:F148 F153:F179">
    <cfRule type="colorScale" priority="5">
      <colorScale>
        <cfvo type="min"/>
        <cfvo type="max"/>
        <color rgb="FFFCFCFF"/>
        <color rgb="FFF8696B"/>
      </colorScale>
    </cfRule>
  </conditionalFormatting>
  <conditionalFormatting sqref="E128:E148 E153:E179">
    <cfRule type="colorScale" priority="4">
      <colorScale>
        <cfvo type="min"/>
        <cfvo type="max"/>
        <color rgb="FFFCFCFF"/>
        <color rgb="FFF8696B"/>
      </colorScale>
    </cfRule>
  </conditionalFormatting>
  <conditionalFormatting sqref="D128:D148 D153:D179">
    <cfRule type="colorScale" priority="3">
      <colorScale>
        <cfvo type="min"/>
        <cfvo type="max"/>
        <color rgb="FFFCFCFF"/>
        <color rgb="FFF8696B"/>
      </colorScale>
    </cfRule>
  </conditionalFormatting>
  <conditionalFormatting sqref="C128:C148 C153:C179">
    <cfRule type="colorScale" priority="2">
      <colorScale>
        <cfvo type="min"/>
        <cfvo type="max"/>
        <color rgb="FFFCFCFF"/>
        <color rgb="FFF8696B"/>
      </colorScale>
    </cfRule>
  </conditionalFormatting>
  <conditionalFormatting sqref="B128:B148 B153:B17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 (3)</vt:lpstr>
      <vt:lpstr>vast_nocp</vt:lpstr>
      <vt:lpstr>main_ddc</vt:lpstr>
      <vt:lpstr>VAST_all_cp</vt:lpstr>
      <vt:lpstr>Sheet1</vt:lpstr>
      <vt:lpstr>VAST_cp</vt:lpstr>
      <vt:lpstr>Sheet2</vt:lpstr>
      <vt:lpstr>wtage</vt:lpstr>
      <vt:lpstr>wtagePrediction</vt:lpstr>
      <vt:lpstr>Sheet1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2019-10-08T02:31:03Z</dcterms:created>
  <dcterms:modified xsi:type="dcterms:W3CDTF">2019-10-31T22:25:40Z</dcterms:modified>
</cp:coreProperties>
</file>