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"/>
    </mc:Choice>
  </mc:AlternateContent>
  <xr:revisionPtr revIDLastSave="0" documentId="13_ncr:40009_{3FC01338-888D-1A45-8095-CD9950A50396}" xr6:coauthVersionLast="45" xr6:coauthVersionMax="45" xr10:uidLastSave="{00000000-0000-0000-0000-000000000000}"/>
  <bookViews>
    <workbookView xWindow="32000" yWindow="1660" windowWidth="27220" windowHeight="16040" activeTab="1"/>
  </bookViews>
  <sheets>
    <sheet name="Sheet1" sheetId="2" r:id="rId1"/>
    <sheet name="Table_for_SS3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J5" i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2"/>
  <c r="H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</calcChain>
</file>

<file path=xl/sharedStrings.xml><?xml version="1.0" encoding="utf-8"?>
<sst xmlns="http://schemas.openxmlformats.org/spreadsheetml/2006/main" count="11" uniqueCount="10">
  <si>
    <t>Year</t>
  </si>
  <si>
    <t>Unit</t>
  </si>
  <si>
    <t>Fleet</t>
  </si>
  <si>
    <t>Estimate_metric_tons</t>
  </si>
  <si>
    <t>SD_log</t>
  </si>
  <si>
    <t>SD_mt</t>
  </si>
  <si>
    <t>Row Labels</t>
  </si>
  <si>
    <t>Grand Total</t>
  </si>
  <si>
    <t>Column Labels</t>
  </si>
  <si>
    <t>Sum of Estimate_metric_tons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</si>
</sst>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Table_for_SS3!$J$1:$AU$1</c:f>
              <c:numCache>
                <c:formatCode>General</c:formatCod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numCache>
            </c:numRef>
          </c:xVal>
          <c:yVal>
            <c:numRef>
              <c:f>Table_for_SS3!$J$3:$AU$3</c:f>
              <c:numCache>
                <c:formatCode>General</c:formatCode>
                <c:ptCount val="38"/>
                <c:pt idx="0">
                  <c:v>9.72854802016654E-2</c:v>
                </c:pt>
                <c:pt idx="1">
                  <c:v>8.6638903577427095E-2</c:v>
                </c:pt>
                <c:pt idx="2">
                  <c:v>9.3148479369527207E-2</c:v>
                </c:pt>
                <c:pt idx="3">
                  <c:v>0.10169818015385799</c:v>
                </c:pt>
                <c:pt idx="4">
                  <c:v>9.7472048310929996E-2</c:v>
                </c:pt>
                <c:pt idx="5">
                  <c:v>0.10442789078739</c:v>
                </c:pt>
                <c:pt idx="6">
                  <c:v>0.112548549816829</c:v>
                </c:pt>
                <c:pt idx="7">
                  <c:v>9.3594849246490794E-2</c:v>
                </c:pt>
                <c:pt idx="8">
                  <c:v>0.115134343082659</c:v>
                </c:pt>
                <c:pt idx="9">
                  <c:v>9.2485702095477795E-2</c:v>
                </c:pt>
                <c:pt idx="10">
                  <c:v>9.17875509759154E-2</c:v>
                </c:pt>
                <c:pt idx="11">
                  <c:v>8.4782010414999304E-2</c:v>
                </c:pt>
                <c:pt idx="12">
                  <c:v>9.1885834873826899E-2</c:v>
                </c:pt>
                <c:pt idx="13">
                  <c:v>0.106689837012376</c:v>
                </c:pt>
                <c:pt idx="14">
                  <c:v>8.4486989102592794E-2</c:v>
                </c:pt>
                <c:pt idx="15">
                  <c:v>8.5829065571666696E-2</c:v>
                </c:pt>
                <c:pt idx="16">
                  <c:v>8.4154650200025202E-2</c:v>
                </c:pt>
                <c:pt idx="17">
                  <c:v>0.106198842121058</c:v>
                </c:pt>
                <c:pt idx="18">
                  <c:v>9.8574232435685694E-2</c:v>
                </c:pt>
                <c:pt idx="19">
                  <c:v>9.1339514342041295E-2</c:v>
                </c:pt>
                <c:pt idx="20">
                  <c:v>7.6993631285587699E-2</c:v>
                </c:pt>
                <c:pt idx="21">
                  <c:v>9.7876897572929403E-2</c:v>
                </c:pt>
                <c:pt idx="22">
                  <c:v>8.7599224077613003E-2</c:v>
                </c:pt>
                <c:pt idx="23">
                  <c:v>9.3513964469566599E-2</c:v>
                </c:pt>
                <c:pt idx="24">
                  <c:v>9.0761776997647606E-2</c:v>
                </c:pt>
                <c:pt idx="25">
                  <c:v>0.113784310006613</c:v>
                </c:pt>
                <c:pt idx="26">
                  <c:v>0.11877088400121399</c:v>
                </c:pt>
                <c:pt idx="27">
                  <c:v>0.114025605155328</c:v>
                </c:pt>
                <c:pt idx="28">
                  <c:v>0.109601715405949</c:v>
                </c:pt>
                <c:pt idx="29">
                  <c:v>9.4552387352490094E-2</c:v>
                </c:pt>
                <c:pt idx="30">
                  <c:v>8.9200893770909395E-2</c:v>
                </c:pt>
                <c:pt idx="31">
                  <c:v>8.7999406881148601E-2</c:v>
                </c:pt>
                <c:pt idx="32">
                  <c:v>7.7635261048795298E-2</c:v>
                </c:pt>
                <c:pt idx="33">
                  <c:v>8.3263697521010593E-2</c:v>
                </c:pt>
                <c:pt idx="34">
                  <c:v>0.11489839269795001</c:v>
                </c:pt>
                <c:pt idx="35">
                  <c:v>7.0220806450885007E-2</c:v>
                </c:pt>
                <c:pt idx="36">
                  <c:v>9.2133390657306594E-2</c:v>
                </c:pt>
                <c:pt idx="37">
                  <c:v>6.9846437479232096E-2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5E4D-BA84-936D85161D4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Table_for_SS3!$J$1:$AU$1</c:f>
              <c:numCache>
                <c:formatCode>General</c:formatCod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numCache>
            </c:numRef>
          </c:xVal>
          <c:yVal>
            <c:numRef>
              <c:f>Table_for_SS3!$J$5:$AU$5</c:f>
              <c:numCache>
                <c:formatCode>General</c:formatCode>
                <c:ptCount val="38"/>
                <c:pt idx="0">
                  <c:v>7.7804775441833535E-2</c:v>
                </c:pt>
                <c:pt idx="1">
                  <c:v>6.7903140551501248E-2</c:v>
                </c:pt>
                <c:pt idx="2">
                  <c:v>7.3468483246050445E-2</c:v>
                </c:pt>
                <c:pt idx="3">
                  <c:v>7.8983166164129134E-2</c:v>
                </c:pt>
                <c:pt idx="4">
                  <c:v>7.6431716145103593E-2</c:v>
                </c:pt>
                <c:pt idx="5">
                  <c:v>8.2978815341822304E-2</c:v>
                </c:pt>
                <c:pt idx="6">
                  <c:v>9.0411608831748536E-2</c:v>
                </c:pt>
                <c:pt idx="7">
                  <c:v>7.5368743138217398E-2</c:v>
                </c:pt>
                <c:pt idx="8">
                  <c:v>9.2189461995401747E-2</c:v>
                </c:pt>
                <c:pt idx="9">
                  <c:v>7.3088019589902534E-2</c:v>
                </c:pt>
                <c:pt idx="10">
                  <c:v>7.2535089379425682E-2</c:v>
                </c:pt>
                <c:pt idx="11">
                  <c:v>6.6942756989477853E-2</c:v>
                </c:pt>
                <c:pt idx="12">
                  <c:v>7.2627449893601967E-2</c:v>
                </c:pt>
                <c:pt idx="13">
                  <c:v>8.5494994506211772E-2</c:v>
                </c:pt>
                <c:pt idx="14">
                  <c:v>6.7148513494242806E-2</c:v>
                </c:pt>
                <c:pt idx="15">
                  <c:v>6.9149369269480052E-2</c:v>
                </c:pt>
                <c:pt idx="16">
                  <c:v>6.6187416534777763E-2</c:v>
                </c:pt>
                <c:pt idx="17">
                  <c:v>8.3084264068880073E-2</c:v>
                </c:pt>
                <c:pt idx="18">
                  <c:v>7.8244643360648999E-2</c:v>
                </c:pt>
                <c:pt idx="19">
                  <c:v>7.2437033779158846E-2</c:v>
                </c:pt>
                <c:pt idx="20">
                  <c:v>6.1918081746167496E-2</c:v>
                </c:pt>
                <c:pt idx="21">
                  <c:v>7.6711532779969158E-2</c:v>
                </c:pt>
                <c:pt idx="22">
                  <c:v>6.9463022484511361E-2</c:v>
                </c:pt>
                <c:pt idx="23">
                  <c:v>7.4571438695053074E-2</c:v>
                </c:pt>
                <c:pt idx="24">
                  <c:v>7.2557560760234646E-2</c:v>
                </c:pt>
                <c:pt idx="25">
                  <c:v>8.9621875193922756E-2</c:v>
                </c:pt>
                <c:pt idx="26">
                  <c:v>9.3034189574549966E-2</c:v>
                </c:pt>
                <c:pt idx="27">
                  <c:v>9.0827299817632115E-2</c:v>
                </c:pt>
                <c:pt idx="28">
                  <c:v>8.7798593748338344E-2</c:v>
                </c:pt>
                <c:pt idx="29">
                  <c:v>7.4614509777850155E-2</c:v>
                </c:pt>
                <c:pt idx="30">
                  <c:v>7.0524826685001027E-2</c:v>
                </c:pt>
                <c:pt idx="31">
                  <c:v>7.0762350438462046E-2</c:v>
                </c:pt>
                <c:pt idx="32">
                  <c:v>6.1431131631429749E-2</c:v>
                </c:pt>
                <c:pt idx="33">
                  <c:v>6.3910808149195086E-2</c:v>
                </c:pt>
                <c:pt idx="34">
                  <c:v>8.4218012823934124E-2</c:v>
                </c:pt>
                <c:pt idx="35">
                  <c:v>5.5476141232057644E-2</c:v>
                </c:pt>
                <c:pt idx="36">
                  <c:v>7.0078812129339529E-2</c:v>
                </c:pt>
                <c:pt idx="37">
                  <c:v>5.4983430008685427E-2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3-5E4D-BA84-936D8516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74223"/>
        <c:axId val="1984509823"/>
      </c:scatterChart>
      <c:valAx>
        <c:axId val="19843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09823"/>
        <c:crosses val="autoZero"/>
        <c:crossBetween val="midCat"/>
      </c:valAx>
      <c:valAx>
        <c:axId val="19845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7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431800</xdr:colOff>
      <xdr:row>9</xdr:row>
      <xdr:rowOff>190500</xdr:rowOff>
    </xdr:from>
    <xdr:to>
      <xdr:col>22</xdr:col>
      <xdr:colOff>50800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C0D60-6421-1542-9C11-1CCB1030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Ianelli" refreshedDate="43753.936978240738" createdVersion="6" refreshedVersion="6" minRefreshableVersion="3" recordCount="114">
  <cacheSource type="worksheet">
    <worksheetSource ref="A1:F115" sheet="Table_for_SS3"/>
  </cacheSource>
  <cacheFields count="6"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Unit" numFmtId="0">
      <sharedItems containsSemiMixedTypes="0" containsString="0" containsNumber="1" containsInteger="1" minValue="1" maxValue="1"/>
    </cacheField>
    <cacheField name="Fleet" numFmtId="0">
      <sharedItems containsSemiMixedTypes="0" containsString="0" containsNumber="1" containsInteger="1" minValue="1" maxValue="3" count="3">
        <n v="1"/>
        <n v="2"/>
        <n v="3"/>
      </sharedItems>
    </cacheField>
    <cacheField name="Estimate_metric_tons" numFmtId="0">
      <sharedItems containsSemiMixedTypes="0" containsString="0" containsNumber="1" minValue="5664.25381028835" maxValue="12159712.3497898" count="114">
        <n v="3946730.2012154302"/>
        <n v="9398027.9621667694"/>
        <n v="6886313.3751716297"/>
        <n v="7993125.7087322399"/>
        <n v="7276289.5977908596"/>
        <n v="7694980.1118671801"/>
        <n v="11784178.9572051"/>
        <n v="10745152.5434555"/>
        <n v="11815603.578612501"/>
        <n v="7476221.3724535499"/>
        <n v="6628994.2703962401"/>
        <n v="7967119.4688499495"/>
        <n v="7513415.4047687296"/>
        <n v="7258128.1728757601"/>
        <n v="4268545.0004103798"/>
        <n v="4849815.8532885304"/>
        <n v="3586785.8212271002"/>
        <n v="5932012.11444169"/>
        <n v="7747348.3644365603"/>
        <n v="6168410.6685511703"/>
        <n v="6878693.64575647"/>
        <n v="12159712.3497898"/>
        <n v="5866025.8979088003"/>
        <n v="7272764.5345398802"/>
        <n v="4251372.1186015299"/>
        <n v="6835196.8646984203"/>
        <n v="4830893.5308488496"/>
        <n v="2888205.8958603302"/>
        <n v="5328915.6814011596"/>
        <n v="4485066.7169813598"/>
        <n v="5076469.0273725102"/>
        <n v="6475221.4261749098"/>
        <n v="12007997.0422683"/>
        <n v="10857080.562983399"/>
        <n v="9539423.6673410702"/>
        <n v="8968209.7833483294"/>
        <n v="5823455.8190748999"/>
        <n v="9511702.3946166094"/>
        <n v="3927257.8513867301"/>
        <n v="9237433.1125179809"/>
        <n v="6838277.6728457501"/>
        <n v="7712541.7987636896"/>
        <n v="7219068.9827265004"/>
        <n v="7613277.4943086598"/>
        <n v="11762194.1773098"/>
        <n v="10654900.8359742"/>
        <n v="11759609.6368964"/>
        <n v="7324854.37312702"/>
        <n v="6570176.4673525197"/>
        <n v="7820427.7971684104"/>
        <n v="7454211.3084095595"/>
        <n v="7215919.7298310902"/>
        <n v="4148375.0344758402"/>
        <n v="4768999.2038609004"/>
        <n v="3403909.4151413301"/>
        <n v="5913922.9806379899"/>
        <n v="7685388.5126655595"/>
        <n v="6128179.6414694404"/>
        <n v="6761897.2013940001"/>
        <n v="11663620.539331101"/>
        <n v="5653359.4025542401"/>
        <n v="7162187.7473909203"/>
        <n v="4242170.38063333"/>
        <n v="6820707.3596688397"/>
        <n v="4819253.5189889697"/>
        <n v="2882541.6420500502"/>
        <n v="5321163.5235662898"/>
        <n v="4441388.1142699197"/>
        <n v="5054816.4924787199"/>
        <n v="6417713.4419545997"/>
        <n v="11493371.8809234"/>
        <n v="9663320.9700836092"/>
        <n v="7495615.0166520402"/>
        <n v="7300671.5271398304"/>
        <n v="4260929.99967549"/>
        <n v="7945124.3169178301"/>
        <n v="19472.349828676401"/>
        <n v="160594.84964882801"/>
        <n v="48035.702325847698"/>
        <n v="280583.90996845701"/>
        <n v="57220.615064335201"/>
        <n v="81702.617558487094"/>
        <n v="21984.779895210399"/>
        <n v="90251.707481390593"/>
        <n v="55993.941716148598"/>
        <n v="151366.99932653201"/>
        <n v="58817.803043693697"/>
        <n v="146691.671681532"/>
        <n v="59204.096359119903"/>
        <n v="42208.4430446599"/>
        <n v="120169.965934508"/>
        <n v="80816.649427623706"/>
        <n v="182876.40608577401"/>
        <n v="18089.133803633798"/>
        <n v="61959.851771060603"/>
        <n v="40231.027081736604"/>
        <n v="116796.444362472"/>
        <n v="496091.81045879802"/>
        <n v="212666.49535455499"/>
        <n v="110576.78714895601"/>
        <n v="9201.7379682277497"/>
        <n v="14489.5050296032"/>
        <n v="11640.011859858399"/>
        <n v="5664.25381028835"/>
        <n v="7752.1578348576504"/>
        <n v="43678.602711407897"/>
        <n v="21652.534893808301"/>
        <n v="57507.984220276201"/>
        <n v="514625.161344964"/>
        <n v="1193759.5928998101"/>
        <n v="2043808.6506890601"/>
        <n v="1667538.2562085299"/>
        <n v="1562525.8193994199"/>
        <n v="1566578.07769878"/>
      </sharedItems>
    </cacheField>
    <cacheField name="SD_log" numFmtId="0">
      <sharedItems containsSemiMixedTypes="0" containsString="0" containsNumber="1" minValue="6.9846437479232096E-2" maxValue="0.72723347559720997"/>
    </cacheField>
    <cacheField name="SD_mt" numFmtId="0">
      <sharedItems containsSemiMixedTypes="0" containsString="0" containsNumber="1" minValue="1411.2445789984699" maxValue="1089274.1370632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n v="1"/>
    <x v="0"/>
    <x v="0"/>
    <n v="9.72854802016654E-2"/>
    <n v="307074.457035069"/>
  </r>
  <r>
    <x v="1"/>
    <n v="1"/>
    <x v="0"/>
    <x v="1"/>
    <n v="8.6638903577427095E-2"/>
    <n v="638155.61362194899"/>
  </r>
  <r>
    <x v="2"/>
    <n v="1"/>
    <x v="0"/>
    <x v="2"/>
    <n v="9.3148479369527207E-2"/>
    <n v="505926.99883085"/>
  </r>
  <r>
    <x v="3"/>
    <n v="1"/>
    <x v="0"/>
    <x v="3"/>
    <n v="0.10169818015385799"/>
    <n v="631322.37602357101"/>
  </r>
  <r>
    <x v="4"/>
    <n v="1"/>
    <x v="0"/>
    <x v="4"/>
    <n v="9.7472048310929996E-2"/>
    <n v="556139.30112792097"/>
  </r>
  <r>
    <x v="5"/>
    <n v="1"/>
    <x v="0"/>
    <x v="5"/>
    <n v="0.10442789078739"/>
    <n v="638520.33376162197"/>
  </r>
  <r>
    <x v="6"/>
    <n v="1"/>
    <x v="0"/>
    <x v="6"/>
    <n v="0.112548549816829"/>
    <n v="1065426.57828215"/>
  </r>
  <r>
    <x v="7"/>
    <n v="1"/>
    <x v="0"/>
    <x v="7"/>
    <n v="9.3594849246490794E-2"/>
    <n v="809848.64202866098"/>
  </r>
  <r>
    <x v="8"/>
    <n v="1"/>
    <x v="0"/>
    <x v="8"/>
    <n v="0.115134343082659"/>
    <n v="1089274.1370632299"/>
  </r>
  <r>
    <x v="9"/>
    <n v="1"/>
    <x v="0"/>
    <x v="9"/>
    <n v="9.2485702095477795E-2"/>
    <n v="546422.21412833303"/>
  </r>
  <r>
    <x v="10"/>
    <n v="1"/>
    <x v="0"/>
    <x v="10"/>
    <n v="9.17875509759154E-2"/>
    <n v="480834.69189889199"/>
  </r>
  <r>
    <x v="11"/>
    <n v="1"/>
    <x v="0"/>
    <x v="11"/>
    <n v="8.4782010414999304E-2"/>
    <n v="533340.94250936003"/>
  </r>
  <r>
    <x v="12"/>
    <n v="1"/>
    <x v="0"/>
    <x v="12"/>
    <n v="9.1885834873826899E-2"/>
    <n v="545680.20083965803"/>
  </r>
  <r>
    <x v="13"/>
    <n v="1"/>
    <x v="0"/>
    <x v="13"/>
    <n v="0.106689837012376"/>
    <n v="620533.62826539401"/>
  </r>
  <r>
    <x v="14"/>
    <n v="1"/>
    <x v="0"/>
    <x v="14"/>
    <n v="8.4486989102592794E-2"/>
    <n v="286626.45156083902"/>
  </r>
  <r>
    <x v="15"/>
    <n v="1"/>
    <x v="0"/>
    <x v="15"/>
    <n v="8.5829065571666696E-2"/>
    <n v="335361.707328027"/>
  </r>
  <r>
    <x v="16"/>
    <n v="1"/>
    <x v="0"/>
    <x v="16"/>
    <n v="8.4154650200025202E-2"/>
    <n v="237400.087170593"/>
  </r>
  <r>
    <x v="17"/>
    <n v="1"/>
    <x v="0"/>
    <x v="17"/>
    <n v="0.106198842121058"/>
    <n v="492856.860976069"/>
  </r>
  <r>
    <x v="18"/>
    <n v="1"/>
    <x v="0"/>
    <x v="18"/>
    <n v="9.8574232435685694E-2"/>
    <n v="606188.50976604596"/>
  </r>
  <r>
    <x v="19"/>
    <n v="1"/>
    <x v="0"/>
    <x v="19"/>
    <n v="9.1339514342041295E-2"/>
    <n v="446821.37196156499"/>
  </r>
  <r>
    <x v="20"/>
    <n v="1"/>
    <x v="0"/>
    <x v="20"/>
    <n v="7.6993631285587699E-2"/>
    <n v="425915.51546479203"/>
  </r>
  <r>
    <x v="21"/>
    <n v="1"/>
    <x v="0"/>
    <x v="21"/>
    <n v="9.7876897572929403E-2"/>
    <n v="932790.17251589603"/>
  </r>
  <r>
    <x v="22"/>
    <n v="1"/>
    <x v="0"/>
    <x v="22"/>
    <n v="8.7599224077613003E-2"/>
    <n v="407471.888841165"/>
  </r>
  <r>
    <x v="23"/>
    <n v="1"/>
    <x v="0"/>
    <x v="23"/>
    <n v="9.3513964469566599E-2"/>
    <n v="542340.51463099697"/>
  </r>
  <r>
    <x v="24"/>
    <n v="1"/>
    <x v="0"/>
    <x v="24"/>
    <n v="9.0761776997647606E-2"/>
    <n v="308469.19080979802"/>
  </r>
  <r>
    <x v="25"/>
    <n v="1"/>
    <x v="0"/>
    <x v="25"/>
    <n v="0.113784310006613"/>
    <n v="612583.16033389396"/>
  </r>
  <r>
    <x v="26"/>
    <n v="1"/>
    <x v="0"/>
    <x v="26"/>
    <n v="0.11877088400121399"/>
    <n v="449438.26456345897"/>
  </r>
  <r>
    <x v="27"/>
    <n v="1"/>
    <x v="0"/>
    <x v="27"/>
    <n v="0.114025605155328"/>
    <n v="262327.94283835898"/>
  </r>
  <r>
    <x v="28"/>
    <n v="1"/>
    <x v="0"/>
    <x v="28"/>
    <n v="0.109601715405949"/>
    <n v="467871.30303049"/>
  </r>
  <r>
    <x v="29"/>
    <n v="1"/>
    <x v="0"/>
    <x v="29"/>
    <n v="9.4552387352490094E-2"/>
    <n v="334651.05440851598"/>
  </r>
  <r>
    <x v="30"/>
    <n v="1"/>
    <x v="0"/>
    <x v="30"/>
    <n v="8.9200893770909395E-2"/>
    <n v="358017.09832722199"/>
  </r>
  <r>
    <x v="31"/>
    <n v="1"/>
    <x v="0"/>
    <x v="31"/>
    <n v="8.7999406881148601E-2"/>
    <n v="458201.88772562699"/>
  </r>
  <r>
    <x v="32"/>
    <n v="1"/>
    <x v="0"/>
    <x v="32"/>
    <n v="7.7635261048795298E-2"/>
    <n v="737664.84693340305"/>
  </r>
  <r>
    <x v="33"/>
    <n v="1"/>
    <x v="0"/>
    <x v="33"/>
    <n v="8.3263697521010593E-2"/>
    <n v="693884.79292118701"/>
  </r>
  <r>
    <x v="34"/>
    <n v="1"/>
    <x v="0"/>
    <x v="34"/>
    <n v="0.11489839269795001"/>
    <n v="803391.30474907102"/>
  </r>
  <r>
    <x v="35"/>
    <n v="1"/>
    <x v="0"/>
    <x v="35"/>
    <n v="7.0220806450885007E-2"/>
    <n v="497521.67253975302"/>
  </r>
  <r>
    <x v="36"/>
    <n v="1"/>
    <x v="0"/>
    <x v="36"/>
    <n v="9.2133390657306594E-2"/>
    <n v="408100.86628845899"/>
  </r>
  <r>
    <x v="37"/>
    <n v="1"/>
    <x v="0"/>
    <x v="37"/>
    <n v="6.9846437479232096E-2"/>
    <n v="522986.02287784801"/>
  </r>
  <r>
    <x v="0"/>
    <n v="1"/>
    <x v="1"/>
    <x v="38"/>
    <n v="9.7523136438812205E-2"/>
    <n v="306748.25101438398"/>
  </r>
  <r>
    <x v="1"/>
    <n v="1"/>
    <x v="1"/>
    <x v="39"/>
    <n v="8.6621919907079695E-2"/>
    <n v="630260.71164627501"/>
  </r>
  <r>
    <x v="2"/>
    <n v="1"/>
    <x v="1"/>
    <x v="40"/>
    <n v="9.3287252785676705E-2"/>
    <n v="504332.30707348901"/>
  </r>
  <r>
    <x v="3"/>
    <n v="1"/>
    <x v="1"/>
    <x v="41"/>
    <n v="0.103813919946037"/>
    <n v="625632.49911880598"/>
  </r>
  <r>
    <x v="4"/>
    <n v="1"/>
    <x v="1"/>
    <x v="42"/>
    <n v="9.76616417963658E-2"/>
    <n v="554208.15326698998"/>
  </r>
  <r>
    <x v="5"/>
    <n v="1"/>
    <x v="1"/>
    <x v="43"/>
    <n v="0.104856673187779"/>
    <n v="636656.02475546103"/>
  </r>
  <r>
    <x v="6"/>
    <n v="1"/>
    <x v="1"/>
    <x v="44"/>
    <n v="0.112678854814728"/>
    <n v="1065242.95156598"/>
  </r>
  <r>
    <x v="7"/>
    <n v="1"/>
    <x v="1"/>
    <x v="45"/>
    <n v="9.4038254951859301E-2"/>
    <n v="808887.30762792798"/>
  </r>
  <r>
    <x v="8"/>
    <n v="1"/>
    <x v="1"/>
    <x v="46"/>
    <n v="0.115417794105966"/>
    <n v="1088476.92567655"/>
  </r>
  <r>
    <x v="9"/>
    <n v="1"/>
    <x v="1"/>
    <x v="47"/>
    <n v="9.3953076603649197E-2"/>
    <n v="545501.67040699499"/>
  </r>
  <r>
    <x v="10"/>
    <n v="1"/>
    <x v="1"/>
    <x v="48"/>
    <n v="9.2021802116011797E-2"/>
    <n v="479365.28816779598"/>
  </r>
  <r>
    <x v="11"/>
    <n v="1"/>
    <x v="1"/>
    <x v="49"/>
    <n v="8.5141359404217104E-2"/>
    <n v="529459.63462596398"/>
  </r>
  <r>
    <x v="12"/>
    <n v="1"/>
    <x v="1"/>
    <x v="50"/>
    <n v="9.21608698348651E-2"/>
    <n v="544677.05389948399"/>
  </r>
  <r>
    <x v="13"/>
    <n v="1"/>
    <x v="1"/>
    <x v="51"/>
    <n v="0.10699818053417599"/>
    <n v="620053.85252243397"/>
  </r>
  <r>
    <x v="14"/>
    <n v="1"/>
    <x v="1"/>
    <x v="52"/>
    <n v="8.5001004399974198E-2"/>
    <n v="283235.704567026"/>
  </r>
  <r>
    <x v="15"/>
    <n v="1"/>
    <x v="1"/>
    <x v="53"/>
    <n v="8.6224293792308698E-2"/>
    <n v="333228.14192577801"/>
  </r>
  <r>
    <x v="16"/>
    <n v="1"/>
    <x v="1"/>
    <x v="54"/>
    <n v="8.3811856272678995E-2"/>
    <n v="227753.96112437299"/>
  </r>
  <r>
    <x v="17"/>
    <n v="1"/>
    <x v="1"/>
    <x v="55"/>
    <n v="0.106362416740479"/>
    <n v="492723.03682101303"/>
  </r>
  <r>
    <x v="18"/>
    <n v="1"/>
    <x v="1"/>
    <x v="56"/>
    <n v="9.8917576926922296E-2"/>
    <n v="605215.53510309698"/>
  </r>
  <r>
    <x v="19"/>
    <n v="1"/>
    <x v="1"/>
    <x v="57"/>
    <n v="9.1602190167909894E-2"/>
    <n v="446276.98545174999"/>
  </r>
  <r>
    <x v="20"/>
    <n v="1"/>
    <x v="1"/>
    <x v="58"/>
    <n v="7.7423727596972594E-2"/>
    <n v="423375.914949122"/>
  </r>
  <r>
    <x v="21"/>
    <n v="1"/>
    <x v="1"/>
    <x v="59"/>
    <n v="9.8883575933317799E-2"/>
    <n v="915938.51783500903"/>
  </r>
  <r>
    <x v="22"/>
    <n v="1"/>
    <x v="1"/>
    <x v="60"/>
    <n v="8.8350397797514593E-2"/>
    <n v="400492.830547433"/>
  </r>
  <r>
    <x v="23"/>
    <n v="1"/>
    <x v="1"/>
    <x v="61"/>
    <n v="9.4330208938519497E-2"/>
    <n v="541080.02463949402"/>
  </r>
  <r>
    <x v="24"/>
    <n v="1"/>
    <x v="1"/>
    <x v="62"/>
    <n v="9.0874437312194203E-2"/>
    <n v="308404.861248589"/>
  </r>
  <r>
    <x v="25"/>
    <n v="1"/>
    <x v="1"/>
    <x v="63"/>
    <n v="0.113917347786528"/>
    <n v="612404.99963651097"/>
  </r>
  <r>
    <x v="26"/>
    <n v="1"/>
    <x v="1"/>
    <x v="64"/>
    <n v="0.11895487980281801"/>
    <n v="449331.77813509299"/>
  </r>
  <r>
    <x v="27"/>
    <n v="1"/>
    <x v="1"/>
    <x v="65"/>
    <n v="0.114158666440331"/>
    <n v="262265.08322057303"/>
  </r>
  <r>
    <x v="28"/>
    <n v="1"/>
    <x v="1"/>
    <x v="66"/>
    <n v="0.109734723205405"/>
    <n v="467833.109932516"/>
  </r>
  <r>
    <x v="29"/>
    <n v="1"/>
    <x v="1"/>
    <x v="67"/>
    <n v="9.5007271491789502E-2"/>
    <n v="333828.22214790399"/>
  </r>
  <r>
    <x v="30"/>
    <n v="1"/>
    <x v="1"/>
    <x v="68"/>
    <n v="8.9386564335786303E-2"/>
    <n v="357759.49383228697"/>
  </r>
  <r>
    <x v="31"/>
    <n v="1"/>
    <x v="1"/>
    <x v="69"/>
    <n v="8.8333504774933E-2"/>
    <n v="457277.51364147698"/>
  </r>
  <r>
    <x v="32"/>
    <n v="1"/>
    <x v="1"/>
    <x v="70"/>
    <n v="7.7176813504895206E-2"/>
    <n v="712686.77432458405"/>
  </r>
  <r>
    <x v="33"/>
    <n v="1"/>
    <x v="1"/>
    <x v="71"/>
    <n v="7.48529299590866E-2"/>
    <n v="576529.48445539898"/>
  </r>
  <r>
    <x v="34"/>
    <n v="1"/>
    <x v="1"/>
    <x v="72"/>
    <n v="8.3218120910844795E-2"/>
    <n v="490171.91936089599"/>
  </r>
  <r>
    <x v="35"/>
    <n v="1"/>
    <x v="1"/>
    <x v="73"/>
    <n v="8.0643129470729893E-2"/>
    <n v="467519.16228197602"/>
  </r>
  <r>
    <x v="36"/>
    <n v="1"/>
    <x v="1"/>
    <x v="74"/>
    <n v="0.103293693561959"/>
    <n v="347390.34989171103"/>
  </r>
  <r>
    <x v="37"/>
    <n v="1"/>
    <x v="1"/>
    <x v="75"/>
    <n v="7.9028971331905201E-2"/>
    <n v="496152.898928218"/>
  </r>
  <r>
    <x v="0"/>
    <n v="1"/>
    <x v="2"/>
    <x v="76"/>
    <n v="0.56801949746106895"/>
    <n v="6269.1588676494603"/>
  </r>
  <r>
    <x v="1"/>
    <n v="1"/>
    <x v="2"/>
    <x v="77"/>
    <n v="0.55770985002266704"/>
    <n v="50025.409791723403"/>
  </r>
  <r>
    <x v="2"/>
    <n v="1"/>
    <x v="2"/>
    <x v="78"/>
    <n v="0.648552954779543"/>
    <n v="16326.761813314601"/>
  </r>
  <r>
    <x v="3"/>
    <n v="1"/>
    <x v="2"/>
    <x v="79"/>
    <n v="0.30562455365709501"/>
    <n v="55417.124751681797"/>
  </r>
  <r>
    <x v="4"/>
    <n v="1"/>
    <x v="2"/>
    <x v="80"/>
    <n v="0.59737034846894599"/>
    <n v="18429.096760796299"/>
  </r>
  <r>
    <x v="5"/>
    <n v="1"/>
    <x v="2"/>
    <x v="81"/>
    <n v="0.61802149522175998"/>
    <n v="26440.810694771299"/>
  </r>
  <r>
    <x v="6"/>
    <n v="1"/>
    <x v="2"/>
    <x v="82"/>
    <n v="0.53502825473288795"/>
    <n v="6728.95777879664"/>
  </r>
  <r>
    <x v="7"/>
    <n v="1"/>
    <x v="2"/>
    <x v="83"/>
    <n v="0.51632598725130996"/>
    <n v="26343.8386066807"/>
  </r>
  <r>
    <x v="8"/>
    <n v="1"/>
    <x v="2"/>
    <x v="84"/>
    <n v="0.58850609694064004"/>
    <n v="17738.695265608902"/>
  </r>
  <r>
    <x v="9"/>
    <n v="1"/>
    <x v="2"/>
    <x v="85"/>
    <n v="0.24584105982418999"/>
    <n v="25093.694384358099"/>
  </r>
  <r>
    <x v="10"/>
    <n v="1"/>
    <x v="2"/>
    <x v="86"/>
    <n v="0.68568262918915801"/>
    <n v="20092.764994347701"/>
  </r>
  <r>
    <x v="11"/>
    <n v="1"/>
    <x v="2"/>
    <x v="87"/>
    <n v="0.67754557179922503"/>
    <n v="48876.375327414498"/>
  </r>
  <r>
    <x v="12"/>
    <n v="1"/>
    <x v="2"/>
    <x v="88"/>
    <n v="0.70313365951930096"/>
    <n v="20114.8837612563"/>
  </r>
  <r>
    <x v="13"/>
    <n v="1"/>
    <x v="2"/>
    <x v="89"/>
    <n v="0.65455745261856602"/>
    <n v="13906.06771152"/>
  </r>
  <r>
    <x v="14"/>
    <n v="1"/>
    <x v="2"/>
    <x v="90"/>
    <n v="0.62184794980015701"/>
    <n v="37563.344541773702"/>
  </r>
  <r>
    <x v="15"/>
    <n v="1"/>
    <x v="2"/>
    <x v="91"/>
    <n v="0.58945117034671202"/>
    <n v="25142.709227632698"/>
  </r>
  <r>
    <x v="16"/>
    <n v="1"/>
    <x v="2"/>
    <x v="92"/>
    <n v="0.47916904718537701"/>
    <n v="49620.169665153997"/>
  </r>
  <r>
    <x v="17"/>
    <n v="1"/>
    <x v="2"/>
    <x v="93"/>
    <n v="0.72723347559720997"/>
    <n v="6105.4193431519598"/>
  </r>
  <r>
    <x v="18"/>
    <n v="1"/>
    <x v="2"/>
    <x v="94"/>
    <n v="0.64626139122287496"/>
    <n v="20151.3670141406"/>
  </r>
  <r>
    <x v="19"/>
    <n v="1"/>
    <x v="2"/>
    <x v="95"/>
    <n v="0.66775714317665402"/>
    <n v="13335.604013844"/>
  </r>
  <r>
    <x v="20"/>
    <n v="1"/>
    <x v="2"/>
    <x v="96"/>
    <n v="0.50938214853013997"/>
    <n v="32361.6391255403"/>
  </r>
  <r>
    <x v="21"/>
    <n v="1"/>
    <x v="2"/>
    <x v="97"/>
    <n v="0.52068502227791402"/>
    <n v="139252.612904457"/>
  </r>
  <r>
    <x v="22"/>
    <n v="1"/>
    <x v="2"/>
    <x v="98"/>
    <n v="0.506402594437938"/>
    <n v="60029.6618907722"/>
  </r>
  <r>
    <x v="23"/>
    <n v="1"/>
    <x v="2"/>
    <x v="99"/>
    <n v="0.44094448071851899"/>
    <n v="28020.478267399401"/>
  </r>
  <r>
    <x v="24"/>
    <n v="1"/>
    <x v="2"/>
    <x v="100"/>
    <n v="0.58971463395558399"/>
    <n v="2902.19022745645"/>
  </r>
  <r>
    <x v="25"/>
    <n v="1"/>
    <x v="2"/>
    <x v="101"/>
    <n v="0.60760933117480698"/>
    <n v="4770.5227469100601"/>
  </r>
  <r>
    <x v="26"/>
    <n v="1"/>
    <x v="2"/>
    <x v="102"/>
    <n v="0.55857647114944697"/>
    <n v="3769.43051736999"/>
  </r>
  <r>
    <x v="27"/>
    <n v="1"/>
    <x v="2"/>
    <x v="103"/>
    <n v="0.62067724817335501"/>
    <n v="2006.1394641658201"/>
  </r>
  <r>
    <x v="28"/>
    <n v="1"/>
    <x v="2"/>
    <x v="104"/>
    <n v="0.255556730331163"/>
    <n v="1411.2445789984699"/>
  </r>
  <r>
    <x v="29"/>
    <n v="1"/>
    <x v="2"/>
    <x v="105"/>
    <n v="0.51198451282820401"/>
    <n v="13110.177816519999"/>
  </r>
  <r>
    <x v="30"/>
    <n v="1"/>
    <x v="2"/>
    <x v="106"/>
    <n v="0.63926086460679199"/>
    <n v="7171.7590987342201"/>
  </r>
  <r>
    <x v="31"/>
    <n v="1"/>
    <x v="2"/>
    <x v="107"/>
    <n v="0.61795958515779703"/>
    <n v="18636.551979900101"/>
  </r>
  <r>
    <x v="32"/>
    <n v="1"/>
    <x v="2"/>
    <x v="108"/>
    <n v="0.60145558055777204"/>
    <n v="160712.12236800999"/>
  </r>
  <r>
    <x v="33"/>
    <n v="1"/>
    <x v="2"/>
    <x v="109"/>
    <n v="0.56428455554809798"/>
    <n v="356299.46948095801"/>
  </r>
  <r>
    <x v="34"/>
    <n v="1"/>
    <x v="2"/>
    <x v="110"/>
    <n v="0.53754406143934597"/>
    <n v="592364.25883568404"/>
  </r>
  <r>
    <x v="35"/>
    <n v="1"/>
    <x v="2"/>
    <x v="111"/>
    <n v="0.12916629854435199"/>
    <n v="166329.986789116"/>
  </r>
  <r>
    <x v="36"/>
    <n v="1"/>
    <x v="2"/>
    <x v="112"/>
    <n v="0.19568921981834"/>
    <n v="208668.20747548901"/>
  </r>
  <r>
    <x v="37"/>
    <n v="1"/>
    <x v="2"/>
    <x v="113"/>
    <n v="0.119239156858679"/>
    <n v="144224.63081742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3" firstHeaderRow="1" firstDataRow="2" firstDataCol="1"/>
  <pivotFields count="6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>
      <items count="115">
        <item x="103"/>
        <item x="104"/>
        <item x="100"/>
        <item x="102"/>
        <item x="101"/>
        <item x="93"/>
        <item x="76"/>
        <item x="106"/>
        <item x="82"/>
        <item x="95"/>
        <item x="89"/>
        <item x="105"/>
        <item x="78"/>
        <item x="84"/>
        <item x="80"/>
        <item x="107"/>
        <item x="86"/>
        <item x="88"/>
        <item x="94"/>
        <item x="91"/>
        <item x="81"/>
        <item x="83"/>
        <item x="99"/>
        <item x="96"/>
        <item x="90"/>
        <item x="87"/>
        <item x="85"/>
        <item x="77"/>
        <item x="92"/>
        <item x="98"/>
        <item x="79"/>
        <item x="97"/>
        <item x="108"/>
        <item x="109"/>
        <item x="112"/>
        <item x="113"/>
        <item x="111"/>
        <item x="110"/>
        <item x="65"/>
        <item x="27"/>
        <item x="54"/>
        <item x="16"/>
        <item x="38"/>
        <item x="0"/>
        <item x="52"/>
        <item x="62"/>
        <item x="24"/>
        <item x="74"/>
        <item x="14"/>
        <item x="67"/>
        <item x="29"/>
        <item x="53"/>
        <item x="64"/>
        <item x="26"/>
        <item x="15"/>
        <item x="68"/>
        <item x="30"/>
        <item x="66"/>
        <item x="28"/>
        <item x="60"/>
        <item x="36"/>
        <item x="22"/>
        <item x="55"/>
        <item x="17"/>
        <item x="57"/>
        <item x="19"/>
        <item x="69"/>
        <item x="31"/>
        <item x="48"/>
        <item x="10"/>
        <item x="58"/>
        <item x="63"/>
        <item x="25"/>
        <item x="40"/>
        <item x="20"/>
        <item x="2"/>
        <item x="61"/>
        <item x="51"/>
        <item x="42"/>
        <item x="13"/>
        <item x="23"/>
        <item x="4"/>
        <item x="73"/>
        <item x="47"/>
        <item x="50"/>
        <item x="9"/>
        <item x="72"/>
        <item x="12"/>
        <item x="43"/>
        <item x="56"/>
        <item x="5"/>
        <item x="41"/>
        <item x="18"/>
        <item x="49"/>
        <item x="75"/>
        <item x="11"/>
        <item x="3"/>
        <item x="35"/>
        <item x="39"/>
        <item x="1"/>
        <item x="37"/>
        <item x="34"/>
        <item x="71"/>
        <item x="45"/>
        <item x="7"/>
        <item x="33"/>
        <item x="70"/>
        <item x="59"/>
        <item x="46"/>
        <item x="44"/>
        <item x="6"/>
        <item x="8"/>
        <item x="32"/>
        <item x="21"/>
        <item t="default"/>
      </items>
    </pivotField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Estimate_metric_t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3"/>
  <sheetViews>
    <sheetView workbookViewId="0">
      <selection activeCell="H5" sqref="H5:H20"/>
    </sheetView>
  </sheetViews>
  <sheetFormatPr baseColWidth="10" defaultRowHeight="16"/>
  <cols>
    <col min="1" max="1" width="26" bestFit="1" customWidth="1"/>
    <col min="2" max="2" width="15.5" bestFit="1" customWidth="1"/>
    <col min="3" max="5" width="12.1640625" bestFit="1" customWidth="1"/>
  </cols>
  <sheetData>
    <row r="3" spans="1:8">
      <c r="A3" s="1" t="s">
        <v>9</v>
      </c>
      <c r="B3" s="1" t="s">
        <v>8</v>
      </c>
    </row>
    <row r="4" spans="1:8">
      <c r="A4" s="1" t="s">
        <v>6</v>
      </c>
      <c r="B4">
        <v>1</v>
      </c>
      <c r="C4">
        <v>2</v>
      </c>
      <c r="D4">
        <v>3</v>
      </c>
      <c r="E4" t="s">
        <v>7</v>
      </c>
      <c r="H4">
        <f>D4+B4</f>
        <v>4</v>
      </c>
    </row>
    <row r="5" spans="1:8">
      <c r="A5" s="2">
        <v>1982</v>
      </c>
      <c r="B5" s="3">
        <v>3946730.2012154302</v>
      </c>
      <c r="C5" s="3">
        <v>3927257.8513867301</v>
      </c>
      <c r="D5" s="3">
        <v>19472.349828676401</v>
      </c>
      <c r="E5" s="3">
        <v>7893460.402430837</v>
      </c>
      <c r="H5">
        <f>D5+C5</f>
        <v>3946730.2012154064</v>
      </c>
    </row>
    <row r="6" spans="1:8">
      <c r="A6" s="2">
        <v>1983</v>
      </c>
      <c r="B6" s="3">
        <v>9398027.9621667694</v>
      </c>
      <c r="C6" s="3">
        <v>9237433.1125179809</v>
      </c>
      <c r="D6" s="3">
        <v>160594.84964882801</v>
      </c>
      <c r="E6" s="3">
        <v>18796055.92433358</v>
      </c>
      <c r="H6">
        <f t="shared" ref="H6:H20" si="0">D6+C6</f>
        <v>9398027.9621668085</v>
      </c>
    </row>
    <row r="7" spans="1:8">
      <c r="A7" s="2">
        <v>1984</v>
      </c>
      <c r="B7" s="3">
        <v>6886313.3751716297</v>
      </c>
      <c r="C7" s="3">
        <v>6838277.6728457501</v>
      </c>
      <c r="D7" s="3">
        <v>48035.702325847698</v>
      </c>
      <c r="E7" s="3">
        <v>13772626.750343226</v>
      </c>
      <c r="H7">
        <f t="shared" si="0"/>
        <v>6886313.375171598</v>
      </c>
    </row>
    <row r="8" spans="1:8">
      <c r="A8" s="2">
        <v>1985</v>
      </c>
      <c r="B8" s="3">
        <v>7993125.7087322399</v>
      </c>
      <c r="C8" s="3">
        <v>7712541.7987636896</v>
      </c>
      <c r="D8" s="3">
        <v>280583.90996845701</v>
      </c>
      <c r="E8" s="3">
        <v>15986251.417464385</v>
      </c>
      <c r="H8">
        <f t="shared" si="0"/>
        <v>7993125.7087321468</v>
      </c>
    </row>
    <row r="9" spans="1:8">
      <c r="A9" s="2">
        <v>1986</v>
      </c>
      <c r="B9" s="3">
        <v>7276289.5977908596</v>
      </c>
      <c r="C9" s="3">
        <v>7219068.9827265004</v>
      </c>
      <c r="D9" s="3">
        <v>57220.615064335201</v>
      </c>
      <c r="E9" s="3">
        <v>14552579.195581695</v>
      </c>
      <c r="H9">
        <f t="shared" si="0"/>
        <v>7276289.5977908354</v>
      </c>
    </row>
    <row r="10" spans="1:8">
      <c r="A10" s="2">
        <v>1987</v>
      </c>
      <c r="B10" s="3">
        <v>7694980.1118671801</v>
      </c>
      <c r="C10" s="3">
        <v>7613277.4943086598</v>
      </c>
      <c r="D10" s="3">
        <v>81702.617558487094</v>
      </c>
      <c r="E10" s="3">
        <v>15389960.223734327</v>
      </c>
      <c r="H10">
        <f t="shared" si="0"/>
        <v>7694980.1118671466</v>
      </c>
    </row>
    <row r="11" spans="1:8">
      <c r="A11" s="2">
        <v>1988</v>
      </c>
      <c r="B11" s="3">
        <v>11784178.9572051</v>
      </c>
      <c r="C11" s="3">
        <v>11762194.1773098</v>
      </c>
      <c r="D11" s="3">
        <v>21984.779895210399</v>
      </c>
      <c r="E11" s="3">
        <v>23568357.914410107</v>
      </c>
      <c r="H11">
        <f t="shared" si="0"/>
        <v>11784178.957205011</v>
      </c>
    </row>
    <row r="12" spans="1:8">
      <c r="A12" s="2">
        <v>1989</v>
      </c>
      <c r="B12" s="3">
        <v>10745152.5434555</v>
      </c>
      <c r="C12" s="3">
        <v>10654900.8359742</v>
      </c>
      <c r="D12" s="3">
        <v>90251.707481390593</v>
      </c>
      <c r="E12" s="3">
        <v>21490305.08691109</v>
      </c>
      <c r="H12">
        <f t="shared" si="0"/>
        <v>10745152.54345559</v>
      </c>
    </row>
    <row r="13" spans="1:8">
      <c r="A13" s="2">
        <v>1990</v>
      </c>
      <c r="B13" s="3">
        <v>11815603.578612501</v>
      </c>
      <c r="C13" s="3">
        <v>11759609.6368964</v>
      </c>
      <c r="D13" s="3">
        <v>55993.941716148598</v>
      </c>
      <c r="E13" s="3">
        <v>23631207.15722505</v>
      </c>
      <c r="H13">
        <f t="shared" si="0"/>
        <v>11815603.578612549</v>
      </c>
    </row>
    <row r="14" spans="1:8">
      <c r="A14" s="2">
        <v>1991</v>
      </c>
      <c r="B14" s="3">
        <v>7476221.3724535499</v>
      </c>
      <c r="C14" s="3">
        <v>7324854.37312702</v>
      </c>
      <c r="D14" s="3">
        <v>151366.99932653201</v>
      </c>
      <c r="E14" s="3">
        <v>14952442.744907102</v>
      </c>
      <c r="H14">
        <f t="shared" si="0"/>
        <v>7476221.3724535517</v>
      </c>
    </row>
    <row r="15" spans="1:8">
      <c r="A15" s="2">
        <v>1992</v>
      </c>
      <c r="B15" s="3">
        <v>6628994.2703962401</v>
      </c>
      <c r="C15" s="3">
        <v>6570176.4673525197</v>
      </c>
      <c r="D15" s="3">
        <v>58817.803043693697</v>
      </c>
      <c r="E15" s="3">
        <v>13257988.540792454</v>
      </c>
      <c r="H15">
        <f t="shared" si="0"/>
        <v>6628994.270396213</v>
      </c>
    </row>
    <row r="16" spans="1:8">
      <c r="A16" s="2">
        <v>1993</v>
      </c>
      <c r="B16" s="3">
        <v>7967119.4688499495</v>
      </c>
      <c r="C16" s="3">
        <v>7820427.7971684104</v>
      </c>
      <c r="D16" s="3">
        <v>146691.671681532</v>
      </c>
      <c r="E16" s="3">
        <v>15934238.937699893</v>
      </c>
      <c r="H16">
        <f t="shared" si="0"/>
        <v>7967119.4688499421</v>
      </c>
    </row>
    <row r="17" spans="1:8">
      <c r="A17" s="2">
        <v>1994</v>
      </c>
      <c r="B17" s="3">
        <v>7513415.4047687296</v>
      </c>
      <c r="C17" s="3">
        <v>7454211.3084095595</v>
      </c>
      <c r="D17" s="3">
        <v>59204.096359119903</v>
      </c>
      <c r="E17" s="3">
        <v>15026830.809537409</v>
      </c>
      <c r="H17">
        <f t="shared" si="0"/>
        <v>7513415.4047686793</v>
      </c>
    </row>
    <row r="18" spans="1:8">
      <c r="A18" s="2">
        <v>1995</v>
      </c>
      <c r="B18" s="3">
        <v>7258128.1728757601</v>
      </c>
      <c r="C18" s="3">
        <v>7215919.7298310902</v>
      </c>
      <c r="D18" s="3">
        <v>42208.4430446599</v>
      </c>
      <c r="E18" s="3">
        <v>14516256.345751511</v>
      </c>
      <c r="H18">
        <f t="shared" si="0"/>
        <v>7258128.1728757499</v>
      </c>
    </row>
    <row r="19" spans="1:8">
      <c r="A19" s="2">
        <v>1996</v>
      </c>
      <c r="B19" s="3">
        <v>4268545.0004103798</v>
      </c>
      <c r="C19" s="3">
        <v>4148375.0344758402</v>
      </c>
      <c r="D19" s="3">
        <v>120169.965934508</v>
      </c>
      <c r="E19" s="3">
        <v>8537090.000820728</v>
      </c>
      <c r="H19">
        <f t="shared" si="0"/>
        <v>4268545.0004103482</v>
      </c>
    </row>
    <row r="20" spans="1:8">
      <c r="A20" s="2">
        <v>1997</v>
      </c>
      <c r="B20" s="3">
        <v>4849815.8532885304</v>
      </c>
      <c r="C20" s="3">
        <v>4768999.2038609004</v>
      </c>
      <c r="D20" s="3">
        <v>80816.649427623706</v>
      </c>
      <c r="E20" s="3">
        <v>9699631.7065770552</v>
      </c>
      <c r="H20">
        <f t="shared" si="0"/>
        <v>4849815.8532885239</v>
      </c>
    </row>
    <row r="21" spans="1:8">
      <c r="A21" s="2">
        <v>1998</v>
      </c>
      <c r="B21" s="3">
        <v>3586785.8212271002</v>
      </c>
      <c r="C21" s="3">
        <v>3403909.4151413301</v>
      </c>
      <c r="D21" s="3">
        <v>182876.40608577401</v>
      </c>
      <c r="E21" s="3">
        <v>7173571.6424542051</v>
      </c>
    </row>
    <row r="22" spans="1:8">
      <c r="A22" s="2">
        <v>1999</v>
      </c>
      <c r="B22" s="3">
        <v>5932012.11444169</v>
      </c>
      <c r="C22" s="3">
        <v>5913922.9806379899</v>
      </c>
      <c r="D22" s="3">
        <v>18089.133803633798</v>
      </c>
      <c r="E22" s="3">
        <v>11864024.228883313</v>
      </c>
    </row>
    <row r="23" spans="1:8">
      <c r="A23" s="2">
        <v>2000</v>
      </c>
      <c r="B23" s="3">
        <v>7747348.3644365603</v>
      </c>
      <c r="C23" s="3">
        <v>7685388.5126655595</v>
      </c>
      <c r="D23" s="3">
        <v>61959.851771060603</v>
      </c>
      <c r="E23" s="3">
        <v>15494696.72887318</v>
      </c>
    </row>
    <row r="24" spans="1:8">
      <c r="A24" s="2">
        <v>2001</v>
      </c>
      <c r="B24" s="3">
        <v>6168410.6685511703</v>
      </c>
      <c r="C24" s="3">
        <v>6128179.6414694404</v>
      </c>
      <c r="D24" s="3">
        <v>40231.027081736604</v>
      </c>
      <c r="E24" s="3">
        <v>12336821.337102348</v>
      </c>
    </row>
    <row r="25" spans="1:8">
      <c r="A25" s="2">
        <v>2002</v>
      </c>
      <c r="B25" s="3">
        <v>6878693.64575647</v>
      </c>
      <c r="C25" s="3">
        <v>6761897.2013940001</v>
      </c>
      <c r="D25" s="3">
        <v>116796.444362472</v>
      </c>
      <c r="E25" s="3">
        <v>13757387.291512944</v>
      </c>
    </row>
    <row r="26" spans="1:8">
      <c r="A26" s="2">
        <v>2003</v>
      </c>
      <c r="B26" s="3">
        <v>12159712.3497898</v>
      </c>
      <c r="C26" s="3">
        <v>11663620.539331101</v>
      </c>
      <c r="D26" s="3">
        <v>496091.81045879802</v>
      </c>
      <c r="E26" s="3">
        <v>24319424.699579697</v>
      </c>
    </row>
    <row r="27" spans="1:8">
      <c r="A27" s="2">
        <v>2004</v>
      </c>
      <c r="B27" s="3">
        <v>5866025.8979088003</v>
      </c>
      <c r="C27" s="3">
        <v>5653359.4025542401</v>
      </c>
      <c r="D27" s="3">
        <v>212666.49535455499</v>
      </c>
      <c r="E27" s="3">
        <v>11732051.795817595</v>
      </c>
    </row>
    <row r="28" spans="1:8">
      <c r="A28" s="2">
        <v>2005</v>
      </c>
      <c r="B28" s="3">
        <v>7272764.5345398802</v>
      </c>
      <c r="C28" s="3">
        <v>7162187.7473909203</v>
      </c>
      <c r="D28" s="3">
        <v>110576.78714895601</v>
      </c>
      <c r="E28" s="3">
        <v>14545529.069079757</v>
      </c>
    </row>
    <row r="29" spans="1:8">
      <c r="A29" s="2">
        <v>2006</v>
      </c>
      <c r="B29" s="3">
        <v>4251372.1186015299</v>
      </c>
      <c r="C29" s="3">
        <v>4242170.38063333</v>
      </c>
      <c r="D29" s="3">
        <v>9201.7379682277497</v>
      </c>
      <c r="E29" s="3">
        <v>8502744.2372030858</v>
      </c>
    </row>
    <row r="30" spans="1:8">
      <c r="A30" s="2">
        <v>2007</v>
      </c>
      <c r="B30" s="3">
        <v>6835196.8646984203</v>
      </c>
      <c r="C30" s="3">
        <v>6820707.3596688397</v>
      </c>
      <c r="D30" s="3">
        <v>14489.5050296032</v>
      </c>
      <c r="E30" s="3">
        <v>13670393.729396865</v>
      </c>
    </row>
    <row r="31" spans="1:8">
      <c r="A31" s="2">
        <v>2008</v>
      </c>
      <c r="B31" s="3">
        <v>4830893.5308488496</v>
      </c>
      <c r="C31" s="3">
        <v>4819253.5189889697</v>
      </c>
      <c r="D31" s="3">
        <v>11640.011859858399</v>
      </c>
      <c r="E31" s="3">
        <v>9661787.0616976786</v>
      </c>
    </row>
    <row r="32" spans="1:8">
      <c r="A32" s="2">
        <v>2009</v>
      </c>
      <c r="B32" s="3">
        <v>2888205.8958603302</v>
      </c>
      <c r="C32" s="3">
        <v>2882541.6420500502</v>
      </c>
      <c r="D32" s="3">
        <v>5664.25381028835</v>
      </c>
      <c r="E32" s="3">
        <v>5776411.7917206688</v>
      </c>
    </row>
    <row r="33" spans="1:5">
      <c r="A33" s="2">
        <v>2010</v>
      </c>
      <c r="B33" s="3">
        <v>5328915.6814011596</v>
      </c>
      <c r="C33" s="3">
        <v>5321163.5235662898</v>
      </c>
      <c r="D33" s="3">
        <v>7752.1578348576504</v>
      </c>
      <c r="E33" s="3">
        <v>10657831.362802308</v>
      </c>
    </row>
    <row r="34" spans="1:5">
      <c r="A34" s="2">
        <v>2011</v>
      </c>
      <c r="B34" s="3">
        <v>4485066.7169813598</v>
      </c>
      <c r="C34" s="3">
        <v>4441388.1142699197</v>
      </c>
      <c r="D34" s="3">
        <v>43678.602711407897</v>
      </c>
      <c r="E34" s="3">
        <v>8970133.433962686</v>
      </c>
    </row>
    <row r="35" spans="1:5">
      <c r="A35" s="2">
        <v>2012</v>
      </c>
      <c r="B35" s="3">
        <v>5076469.0273725102</v>
      </c>
      <c r="C35" s="3">
        <v>5054816.4924787199</v>
      </c>
      <c r="D35" s="3">
        <v>21652.534893808301</v>
      </c>
      <c r="E35" s="3">
        <v>10152938.054745039</v>
      </c>
    </row>
    <row r="36" spans="1:5">
      <c r="A36" s="2">
        <v>2013</v>
      </c>
      <c r="B36" s="3">
        <v>6475221.4261749098</v>
      </c>
      <c r="C36" s="3">
        <v>6417713.4419545997</v>
      </c>
      <c r="D36" s="3">
        <v>57507.984220276201</v>
      </c>
      <c r="E36" s="3">
        <v>12950442.852349786</v>
      </c>
    </row>
    <row r="37" spans="1:5">
      <c r="A37" s="2">
        <v>2014</v>
      </c>
      <c r="B37" s="3">
        <v>12007997.0422683</v>
      </c>
      <c r="C37" s="3">
        <v>11493371.8809234</v>
      </c>
      <c r="D37" s="3">
        <v>514625.161344964</v>
      </c>
      <c r="E37" s="3">
        <v>24015994.084536664</v>
      </c>
    </row>
    <row r="38" spans="1:5">
      <c r="A38" s="2">
        <v>2015</v>
      </c>
      <c r="B38" s="3">
        <v>10857080.562983399</v>
      </c>
      <c r="C38" s="3">
        <v>9663320.9700836092</v>
      </c>
      <c r="D38" s="3">
        <v>1193759.5928998101</v>
      </c>
      <c r="E38" s="3">
        <v>21714161.125966821</v>
      </c>
    </row>
    <row r="39" spans="1:5">
      <c r="A39" s="2">
        <v>2016</v>
      </c>
      <c r="B39" s="3">
        <v>9539423.6673410702</v>
      </c>
      <c r="C39" s="3">
        <v>7495615.0166520402</v>
      </c>
      <c r="D39" s="3">
        <v>2043808.6506890601</v>
      </c>
      <c r="E39" s="3">
        <v>19078847.33468217</v>
      </c>
    </row>
    <row r="40" spans="1:5">
      <c r="A40" s="2">
        <v>2017</v>
      </c>
      <c r="B40" s="3">
        <v>8968209.7833483294</v>
      </c>
      <c r="C40" s="3">
        <v>7300671.5271398304</v>
      </c>
      <c r="D40" s="3">
        <v>1667538.2562085299</v>
      </c>
      <c r="E40" s="3">
        <v>17936419.566696692</v>
      </c>
    </row>
    <row r="41" spans="1:5">
      <c r="A41" s="2">
        <v>2018</v>
      </c>
      <c r="B41" s="3">
        <v>5823455.8190748999</v>
      </c>
      <c r="C41" s="3">
        <v>4260929.99967549</v>
      </c>
      <c r="D41" s="3">
        <v>1562525.8193994199</v>
      </c>
      <c r="E41" s="3">
        <v>11646911.638149809</v>
      </c>
    </row>
    <row r="42" spans="1:5">
      <c r="A42" s="2">
        <v>2019</v>
      </c>
      <c r="B42" s="3">
        <v>9511702.3946166094</v>
      </c>
      <c r="C42" s="3">
        <v>7945124.3169178301</v>
      </c>
      <c r="D42" s="3">
        <v>1566578.07769878</v>
      </c>
      <c r="E42" s="3">
        <v>19023404.789233219</v>
      </c>
    </row>
    <row r="43" spans="1:5">
      <c r="A43" s="2" t="s">
        <v>7</v>
      </c>
      <c r="B43" s="3">
        <v>275993605.5074836</v>
      </c>
      <c r="C43" s="3">
        <v>264558779.10254255</v>
      </c>
      <c r="D43" s="3">
        <v>11434826.404940929</v>
      </c>
      <c r="E43" s="3">
        <v>551987211.01496708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5"/>
  <sheetViews>
    <sheetView tabSelected="1" workbookViewId="0">
      <selection activeCell="J4" sqref="J2:AU4"/>
    </sheetView>
  </sheetViews>
  <sheetFormatPr baseColWidth="10" defaultRowHeight="16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>
        <v>2015</v>
      </c>
      <c r="AR1">
        <v>2016</v>
      </c>
      <c r="AS1">
        <v>2017</v>
      </c>
      <c r="AT1">
        <v>2018</v>
      </c>
      <c r="AU1">
        <v>2019</v>
      </c>
    </row>
    <row r="2" spans="1:47">
      <c r="A2">
        <v>1982</v>
      </c>
      <c r="B2">
        <v>1</v>
      </c>
      <c r="C2">
        <v>1</v>
      </c>
      <c r="D2">
        <v>3946730.2012154302</v>
      </c>
      <c r="E2">
        <v>9.72854802016654E-2</v>
      </c>
      <c r="F2">
        <v>307074.457035069</v>
      </c>
      <c r="G2">
        <f>D2/1000</f>
        <v>3946.73020121543</v>
      </c>
      <c r="H2">
        <v>9.72854802016654E-2</v>
      </c>
      <c r="J2">
        <v>3946.73020121543</v>
      </c>
      <c r="K2">
        <v>9398.0279621667687</v>
      </c>
      <c r="L2">
        <v>6886.3133751716296</v>
      </c>
      <c r="M2">
        <v>7993.1257087322401</v>
      </c>
      <c r="N2">
        <v>7276.2895977908593</v>
      </c>
      <c r="O2">
        <v>7694.9801118671803</v>
      </c>
      <c r="P2">
        <v>11784.1789572051</v>
      </c>
      <c r="Q2">
        <v>10745.152543455501</v>
      </c>
      <c r="R2">
        <v>11815.603578612501</v>
      </c>
      <c r="S2">
        <v>7476.2213724535495</v>
      </c>
      <c r="T2">
        <v>6628.9942703962397</v>
      </c>
      <c r="U2">
        <v>7967.11946884995</v>
      </c>
      <c r="V2">
        <v>7513.4154047687298</v>
      </c>
      <c r="W2">
        <v>7258.1281728757604</v>
      </c>
      <c r="X2">
        <v>4268.5450004103795</v>
      </c>
      <c r="Y2">
        <v>4849.81585328853</v>
      </c>
      <c r="Z2">
        <v>3586.7858212271003</v>
      </c>
      <c r="AA2">
        <v>5932.0121144416898</v>
      </c>
      <c r="AB2">
        <v>7747.3483644365606</v>
      </c>
      <c r="AC2">
        <v>6168.4106685511706</v>
      </c>
      <c r="AD2">
        <v>6878.6936457564698</v>
      </c>
      <c r="AE2">
        <v>12159.712349789801</v>
      </c>
      <c r="AF2">
        <v>5866.0258979088003</v>
      </c>
      <c r="AG2">
        <v>7272.7645345398805</v>
      </c>
      <c r="AH2">
        <v>4251.37211860153</v>
      </c>
      <c r="AI2">
        <v>6835.1968646984205</v>
      </c>
      <c r="AJ2">
        <v>4830.8935308488499</v>
      </c>
      <c r="AK2">
        <v>2888.2058958603302</v>
      </c>
      <c r="AL2">
        <v>5328.9156814011594</v>
      </c>
      <c r="AM2">
        <v>4485.0667169813596</v>
      </c>
      <c r="AN2">
        <v>5076.46902737251</v>
      </c>
      <c r="AO2">
        <v>6475.2214261749095</v>
      </c>
      <c r="AP2">
        <v>12007.9970422683</v>
      </c>
      <c r="AQ2">
        <v>10857.080562983399</v>
      </c>
      <c r="AR2">
        <v>9539.4236673410705</v>
      </c>
      <c r="AS2">
        <v>8968.2097833483294</v>
      </c>
      <c r="AT2">
        <v>5823.4558190749003</v>
      </c>
      <c r="AU2">
        <v>9511.70239461661</v>
      </c>
    </row>
    <row r="3" spans="1:47">
      <c r="A3">
        <v>1983</v>
      </c>
      <c r="B3">
        <v>1</v>
      </c>
      <c r="C3">
        <v>1</v>
      </c>
      <c r="D3">
        <v>9398027.9621667694</v>
      </c>
      <c r="E3">
        <v>8.6638903577427095E-2</v>
      </c>
      <c r="F3">
        <v>638155.61362194899</v>
      </c>
      <c r="G3">
        <f t="shared" ref="G3:G66" si="0">D3/1000</f>
        <v>9398.0279621667687</v>
      </c>
      <c r="H3">
        <v>8.6638903577427095E-2</v>
      </c>
      <c r="J3">
        <v>9.72854802016654E-2</v>
      </c>
      <c r="K3">
        <v>8.6638903577427095E-2</v>
      </c>
      <c r="L3">
        <v>9.3148479369527207E-2</v>
      </c>
      <c r="M3">
        <v>0.10169818015385799</v>
      </c>
      <c r="N3">
        <v>9.7472048310929996E-2</v>
      </c>
      <c r="O3">
        <v>0.10442789078739</v>
      </c>
      <c r="P3">
        <v>0.112548549816829</v>
      </c>
      <c r="Q3">
        <v>9.3594849246490794E-2</v>
      </c>
      <c r="R3">
        <v>0.115134343082659</v>
      </c>
      <c r="S3">
        <v>9.2485702095477795E-2</v>
      </c>
      <c r="T3">
        <v>9.17875509759154E-2</v>
      </c>
      <c r="U3">
        <v>8.4782010414999304E-2</v>
      </c>
      <c r="V3">
        <v>9.1885834873826899E-2</v>
      </c>
      <c r="W3">
        <v>0.106689837012376</v>
      </c>
      <c r="X3">
        <v>8.4486989102592794E-2</v>
      </c>
      <c r="Y3">
        <v>8.5829065571666696E-2</v>
      </c>
      <c r="Z3">
        <v>8.4154650200025202E-2</v>
      </c>
      <c r="AA3">
        <v>0.106198842121058</v>
      </c>
      <c r="AB3">
        <v>9.8574232435685694E-2</v>
      </c>
      <c r="AC3">
        <v>9.1339514342041295E-2</v>
      </c>
      <c r="AD3">
        <v>7.6993631285587699E-2</v>
      </c>
      <c r="AE3">
        <v>9.7876897572929403E-2</v>
      </c>
      <c r="AF3">
        <v>8.7599224077613003E-2</v>
      </c>
      <c r="AG3">
        <v>9.3513964469566599E-2</v>
      </c>
      <c r="AH3">
        <v>9.0761776997647606E-2</v>
      </c>
      <c r="AI3">
        <v>0.113784310006613</v>
      </c>
      <c r="AJ3">
        <v>0.11877088400121399</v>
      </c>
      <c r="AK3">
        <v>0.114025605155328</v>
      </c>
      <c r="AL3">
        <v>0.109601715405949</v>
      </c>
      <c r="AM3">
        <v>9.4552387352490094E-2</v>
      </c>
      <c r="AN3">
        <v>8.9200893770909395E-2</v>
      </c>
      <c r="AO3">
        <v>8.7999406881148601E-2</v>
      </c>
      <c r="AP3">
        <v>7.7635261048795298E-2</v>
      </c>
      <c r="AQ3">
        <v>8.3263697521010593E-2</v>
      </c>
      <c r="AR3">
        <v>0.11489839269795001</v>
      </c>
      <c r="AS3">
        <v>7.0220806450885007E-2</v>
      </c>
      <c r="AT3">
        <v>9.2133390657306594E-2</v>
      </c>
      <c r="AU3">
        <v>6.9846437479232096E-2</v>
      </c>
    </row>
    <row r="4" spans="1:47">
      <c r="A4">
        <v>1984</v>
      </c>
      <c r="B4">
        <v>1</v>
      </c>
      <c r="C4">
        <v>1</v>
      </c>
      <c r="D4">
        <v>6886313.3751716297</v>
      </c>
      <c r="E4">
        <v>9.3148479369527207E-2</v>
      </c>
      <c r="F4">
        <v>505926.99883085</v>
      </c>
      <c r="G4">
        <f t="shared" si="0"/>
        <v>6886.3133751716296</v>
      </c>
      <c r="H4">
        <v>9.3148479369527207E-2</v>
      </c>
      <c r="J4">
        <v>307.07445703506903</v>
      </c>
      <c r="K4">
        <v>638.15561362194899</v>
      </c>
      <c r="L4">
        <v>505.92699883084998</v>
      </c>
      <c r="M4">
        <v>631.322376023571</v>
      </c>
      <c r="N4">
        <v>556.13930112792093</v>
      </c>
      <c r="O4">
        <v>638.52033376162194</v>
      </c>
      <c r="P4">
        <v>1065.4265782821499</v>
      </c>
      <c r="Q4">
        <v>809.84864202866095</v>
      </c>
      <c r="R4">
        <v>1089.27413706323</v>
      </c>
      <c r="S4">
        <v>546.42221412833305</v>
      </c>
      <c r="T4">
        <v>480.834691898892</v>
      </c>
      <c r="U4">
        <v>533.34094250936005</v>
      </c>
      <c r="V4">
        <v>545.68020083965803</v>
      </c>
      <c r="W4">
        <v>620.53362826539399</v>
      </c>
      <c r="X4">
        <v>286.62645156083903</v>
      </c>
      <c r="Y4">
        <v>335.36170732802702</v>
      </c>
      <c r="Z4">
        <v>237.400087170593</v>
      </c>
      <c r="AA4">
        <v>492.85686097606902</v>
      </c>
      <c r="AB4">
        <v>606.18850976604597</v>
      </c>
      <c r="AC4">
        <v>446.82137196156498</v>
      </c>
      <c r="AD4">
        <v>425.91551546479201</v>
      </c>
      <c r="AE4">
        <v>932.79017251589607</v>
      </c>
      <c r="AF4">
        <v>407.47188884116497</v>
      </c>
      <c r="AG4">
        <v>542.34051463099695</v>
      </c>
      <c r="AH4">
        <v>308.46919080979802</v>
      </c>
      <c r="AI4">
        <v>612.58316033389394</v>
      </c>
      <c r="AJ4">
        <v>449.43826456345897</v>
      </c>
      <c r="AK4">
        <v>262.32794283835898</v>
      </c>
      <c r="AL4">
        <v>467.87130303049003</v>
      </c>
      <c r="AM4">
        <v>334.65105440851596</v>
      </c>
      <c r="AN4">
        <v>358.01709832722202</v>
      </c>
      <c r="AO4">
        <v>458.20188772562699</v>
      </c>
      <c r="AP4">
        <v>737.66484693340306</v>
      </c>
      <c r="AQ4">
        <v>693.884792921187</v>
      </c>
      <c r="AR4">
        <v>803.39130474907097</v>
      </c>
      <c r="AS4">
        <v>497.52167253975301</v>
      </c>
      <c r="AT4">
        <v>408.10086628845897</v>
      </c>
      <c r="AU4">
        <v>522.98602287784797</v>
      </c>
    </row>
    <row r="5" spans="1:47">
      <c r="A5">
        <v>1985</v>
      </c>
      <c r="B5">
        <v>1</v>
      </c>
      <c r="C5">
        <v>1</v>
      </c>
      <c r="D5">
        <v>7993125.7087322399</v>
      </c>
      <c r="E5">
        <v>0.10169818015385799</v>
      </c>
      <c r="F5">
        <v>631322.37602357101</v>
      </c>
      <c r="G5">
        <f t="shared" si="0"/>
        <v>7993.1257087322401</v>
      </c>
      <c r="H5">
        <v>0.10169818015385799</v>
      </c>
      <c r="I5">
        <v>1000</v>
      </c>
      <c r="J5">
        <f>J4/J2</f>
        <v>7.7804775441833535E-2</v>
      </c>
      <c r="K5">
        <f t="shared" ref="K5:AU5" si="1">K4/K2</f>
        <v>6.7903140551501248E-2</v>
      </c>
      <c r="L5">
        <f t="shared" si="1"/>
        <v>7.3468483246050445E-2</v>
      </c>
      <c r="M5">
        <f t="shared" si="1"/>
        <v>7.8983166164129134E-2</v>
      </c>
      <c r="N5">
        <f t="shared" si="1"/>
        <v>7.6431716145103593E-2</v>
      </c>
      <c r="O5">
        <f t="shared" si="1"/>
        <v>8.2978815341822304E-2</v>
      </c>
      <c r="P5">
        <f t="shared" si="1"/>
        <v>9.0411608831748536E-2</v>
      </c>
      <c r="Q5">
        <f t="shared" si="1"/>
        <v>7.5368743138217398E-2</v>
      </c>
      <c r="R5">
        <f t="shared" si="1"/>
        <v>9.2189461995401747E-2</v>
      </c>
      <c r="S5">
        <f t="shared" si="1"/>
        <v>7.3088019589902534E-2</v>
      </c>
      <c r="T5">
        <f t="shared" si="1"/>
        <v>7.2535089379425682E-2</v>
      </c>
      <c r="U5">
        <f t="shared" si="1"/>
        <v>6.6942756989477853E-2</v>
      </c>
      <c r="V5">
        <f t="shared" si="1"/>
        <v>7.2627449893601967E-2</v>
      </c>
      <c r="W5">
        <f t="shared" si="1"/>
        <v>8.5494994506211772E-2</v>
      </c>
      <c r="X5">
        <f t="shared" si="1"/>
        <v>6.7148513494242806E-2</v>
      </c>
      <c r="Y5">
        <f t="shared" si="1"/>
        <v>6.9149369269480052E-2</v>
      </c>
      <c r="Z5">
        <f t="shared" si="1"/>
        <v>6.6187416534777763E-2</v>
      </c>
      <c r="AA5">
        <f t="shared" si="1"/>
        <v>8.3084264068880073E-2</v>
      </c>
      <c r="AB5">
        <f t="shared" si="1"/>
        <v>7.8244643360648999E-2</v>
      </c>
      <c r="AC5">
        <f t="shared" si="1"/>
        <v>7.2437033779158846E-2</v>
      </c>
      <c r="AD5">
        <f t="shared" si="1"/>
        <v>6.1918081746167496E-2</v>
      </c>
      <c r="AE5">
        <f t="shared" si="1"/>
        <v>7.6711532779969158E-2</v>
      </c>
      <c r="AF5">
        <f t="shared" si="1"/>
        <v>6.9463022484511361E-2</v>
      </c>
      <c r="AG5">
        <f t="shared" si="1"/>
        <v>7.4571438695053074E-2</v>
      </c>
      <c r="AH5">
        <f t="shared" si="1"/>
        <v>7.2557560760234646E-2</v>
      </c>
      <c r="AI5">
        <f t="shared" si="1"/>
        <v>8.9621875193922756E-2</v>
      </c>
      <c r="AJ5">
        <f t="shared" si="1"/>
        <v>9.3034189574549966E-2</v>
      </c>
      <c r="AK5">
        <f t="shared" si="1"/>
        <v>9.0827299817632115E-2</v>
      </c>
      <c r="AL5">
        <f t="shared" si="1"/>
        <v>8.7798593748338344E-2</v>
      </c>
      <c r="AM5">
        <f t="shared" si="1"/>
        <v>7.4614509777850155E-2</v>
      </c>
      <c r="AN5">
        <f t="shared" si="1"/>
        <v>7.0524826685001027E-2</v>
      </c>
      <c r="AO5">
        <f t="shared" si="1"/>
        <v>7.0762350438462046E-2</v>
      </c>
      <c r="AP5">
        <f t="shared" si="1"/>
        <v>6.1431131631429749E-2</v>
      </c>
      <c r="AQ5">
        <f t="shared" si="1"/>
        <v>6.3910808149195086E-2</v>
      </c>
      <c r="AR5">
        <f t="shared" si="1"/>
        <v>8.4218012823934124E-2</v>
      </c>
      <c r="AS5">
        <f t="shared" si="1"/>
        <v>5.5476141232057644E-2</v>
      </c>
      <c r="AT5">
        <f t="shared" si="1"/>
        <v>7.0078812129339529E-2</v>
      </c>
      <c r="AU5">
        <f t="shared" si="1"/>
        <v>5.4983430008685427E-2</v>
      </c>
    </row>
    <row r="6" spans="1:47">
      <c r="A6">
        <v>1986</v>
      </c>
      <c r="B6">
        <v>1</v>
      </c>
      <c r="C6">
        <v>1</v>
      </c>
      <c r="D6">
        <v>7276289.5977908596</v>
      </c>
      <c r="E6">
        <v>9.7472048310929996E-2</v>
      </c>
      <c r="F6">
        <v>556139.30112792097</v>
      </c>
      <c r="G6">
        <f t="shared" si="0"/>
        <v>7276.2895977908593</v>
      </c>
      <c r="H6">
        <v>9.7472048310929996E-2</v>
      </c>
    </row>
    <row r="7" spans="1:47">
      <c r="A7">
        <v>1987</v>
      </c>
      <c r="B7">
        <v>1</v>
      </c>
      <c r="C7">
        <v>1</v>
      </c>
      <c r="D7">
        <v>7694980.1118671801</v>
      </c>
      <c r="E7">
        <v>0.10442789078739</v>
      </c>
      <c r="F7">
        <v>638520.33376162197</v>
      </c>
      <c r="G7">
        <f t="shared" si="0"/>
        <v>7694.9801118671803</v>
      </c>
      <c r="H7">
        <v>0.10442789078739</v>
      </c>
    </row>
    <row r="8" spans="1:47">
      <c r="A8">
        <v>1988</v>
      </c>
      <c r="B8">
        <v>1</v>
      </c>
      <c r="C8">
        <v>1</v>
      </c>
      <c r="D8">
        <v>11784178.9572051</v>
      </c>
      <c r="E8">
        <v>0.112548549816829</v>
      </c>
      <c r="F8">
        <v>1065426.57828215</v>
      </c>
      <c r="G8">
        <f t="shared" si="0"/>
        <v>11784.1789572051</v>
      </c>
      <c r="H8">
        <v>0.112548549816829</v>
      </c>
    </row>
    <row r="9" spans="1:47">
      <c r="A9">
        <v>1989</v>
      </c>
      <c r="B9">
        <v>1</v>
      </c>
      <c r="C9">
        <v>1</v>
      </c>
      <c r="D9">
        <v>10745152.5434555</v>
      </c>
      <c r="E9">
        <v>9.3594849246490794E-2</v>
      </c>
      <c r="F9">
        <v>809848.64202866098</v>
      </c>
      <c r="G9">
        <f t="shared" si="0"/>
        <v>10745.152543455501</v>
      </c>
      <c r="H9">
        <v>9.3594849246490794E-2</v>
      </c>
    </row>
    <row r="10" spans="1:47">
      <c r="A10">
        <v>1990</v>
      </c>
      <c r="B10">
        <v>1</v>
      </c>
      <c r="C10">
        <v>1</v>
      </c>
      <c r="D10">
        <v>11815603.578612501</v>
      </c>
      <c r="E10">
        <v>0.115134343082659</v>
      </c>
      <c r="F10">
        <v>1089274.1370632299</v>
      </c>
      <c r="G10">
        <f t="shared" si="0"/>
        <v>11815.603578612501</v>
      </c>
      <c r="H10">
        <v>0.115134343082659</v>
      </c>
    </row>
    <row r="11" spans="1:47">
      <c r="A11">
        <v>1991</v>
      </c>
      <c r="B11">
        <v>1</v>
      </c>
      <c r="C11">
        <v>1</v>
      </c>
      <c r="D11">
        <v>7476221.3724535499</v>
      </c>
      <c r="E11">
        <v>9.2485702095477795E-2</v>
      </c>
      <c r="F11">
        <v>546422.21412833303</v>
      </c>
      <c r="G11">
        <f t="shared" si="0"/>
        <v>7476.2213724535495</v>
      </c>
      <c r="H11">
        <v>9.2485702095477795E-2</v>
      </c>
    </row>
    <row r="12" spans="1:47">
      <c r="A12">
        <v>1992</v>
      </c>
      <c r="B12">
        <v>1</v>
      </c>
      <c r="C12">
        <v>1</v>
      </c>
      <c r="D12">
        <v>6628994.2703962401</v>
      </c>
      <c r="E12">
        <v>9.17875509759154E-2</v>
      </c>
      <c r="F12">
        <v>480834.69189889199</v>
      </c>
      <c r="G12">
        <f t="shared" si="0"/>
        <v>6628.9942703962397</v>
      </c>
      <c r="H12">
        <v>9.17875509759154E-2</v>
      </c>
    </row>
    <row r="13" spans="1:47">
      <c r="A13">
        <v>1993</v>
      </c>
      <c r="B13">
        <v>1</v>
      </c>
      <c r="C13">
        <v>1</v>
      </c>
      <c r="D13">
        <v>7967119.4688499495</v>
      </c>
      <c r="E13">
        <v>8.4782010414999304E-2</v>
      </c>
      <c r="F13">
        <v>533340.94250936003</v>
      </c>
      <c r="G13">
        <f t="shared" si="0"/>
        <v>7967.11946884995</v>
      </c>
      <c r="H13">
        <v>8.4782010414999304E-2</v>
      </c>
    </row>
    <row r="14" spans="1:47">
      <c r="A14">
        <v>1994</v>
      </c>
      <c r="B14">
        <v>1</v>
      </c>
      <c r="C14">
        <v>1</v>
      </c>
      <c r="D14">
        <v>7513415.4047687296</v>
      </c>
      <c r="E14">
        <v>9.1885834873826899E-2</v>
      </c>
      <c r="F14">
        <v>545680.20083965803</v>
      </c>
      <c r="G14">
        <f t="shared" si="0"/>
        <v>7513.4154047687298</v>
      </c>
      <c r="H14">
        <v>9.1885834873826899E-2</v>
      </c>
    </row>
    <row r="15" spans="1:47">
      <c r="A15">
        <v>1995</v>
      </c>
      <c r="B15">
        <v>1</v>
      </c>
      <c r="C15">
        <v>1</v>
      </c>
      <c r="D15">
        <v>7258128.1728757601</v>
      </c>
      <c r="E15">
        <v>0.106689837012376</v>
      </c>
      <c r="F15">
        <v>620533.62826539401</v>
      </c>
      <c r="G15">
        <f t="shared" si="0"/>
        <v>7258.1281728757604</v>
      </c>
      <c r="H15">
        <v>0.106689837012376</v>
      </c>
    </row>
    <row r="16" spans="1:47">
      <c r="A16">
        <v>1996</v>
      </c>
      <c r="B16">
        <v>1</v>
      </c>
      <c r="C16">
        <v>1</v>
      </c>
      <c r="D16">
        <v>4268545.0004103798</v>
      </c>
      <c r="E16">
        <v>8.4486989102592794E-2</v>
      </c>
      <c r="F16">
        <v>286626.45156083902</v>
      </c>
      <c r="G16">
        <f t="shared" si="0"/>
        <v>4268.5450004103795</v>
      </c>
      <c r="H16">
        <v>8.4486989102592794E-2</v>
      </c>
    </row>
    <row r="17" spans="1:8">
      <c r="A17">
        <v>1997</v>
      </c>
      <c r="B17">
        <v>1</v>
      </c>
      <c r="C17">
        <v>1</v>
      </c>
      <c r="D17">
        <v>4849815.8532885304</v>
      </c>
      <c r="E17">
        <v>8.5829065571666696E-2</v>
      </c>
      <c r="F17">
        <v>335361.707328027</v>
      </c>
      <c r="G17">
        <f t="shared" si="0"/>
        <v>4849.81585328853</v>
      </c>
      <c r="H17">
        <v>8.5829065571666696E-2</v>
      </c>
    </row>
    <row r="18" spans="1:8">
      <c r="A18">
        <v>1998</v>
      </c>
      <c r="B18">
        <v>1</v>
      </c>
      <c r="C18">
        <v>1</v>
      </c>
      <c r="D18">
        <v>3586785.8212271002</v>
      </c>
      <c r="E18">
        <v>8.4154650200025202E-2</v>
      </c>
      <c r="F18">
        <v>237400.087170593</v>
      </c>
      <c r="G18">
        <f t="shared" si="0"/>
        <v>3586.7858212271003</v>
      </c>
      <c r="H18">
        <v>8.4154650200025202E-2</v>
      </c>
    </row>
    <row r="19" spans="1:8">
      <c r="A19">
        <v>1999</v>
      </c>
      <c r="B19">
        <v>1</v>
      </c>
      <c r="C19">
        <v>1</v>
      </c>
      <c r="D19">
        <v>5932012.11444169</v>
      </c>
      <c r="E19">
        <v>0.106198842121058</v>
      </c>
      <c r="F19">
        <v>492856.860976069</v>
      </c>
      <c r="G19">
        <f t="shared" si="0"/>
        <v>5932.0121144416898</v>
      </c>
      <c r="H19">
        <v>0.106198842121058</v>
      </c>
    </row>
    <row r="20" spans="1:8">
      <c r="A20">
        <v>2000</v>
      </c>
      <c r="B20">
        <v>1</v>
      </c>
      <c r="C20">
        <v>1</v>
      </c>
      <c r="D20">
        <v>7747348.3644365603</v>
      </c>
      <c r="E20">
        <v>9.8574232435685694E-2</v>
      </c>
      <c r="F20">
        <v>606188.50976604596</v>
      </c>
      <c r="G20">
        <f t="shared" si="0"/>
        <v>7747.3483644365606</v>
      </c>
      <c r="H20">
        <v>9.8574232435685694E-2</v>
      </c>
    </row>
    <row r="21" spans="1:8">
      <c r="A21">
        <v>2001</v>
      </c>
      <c r="B21">
        <v>1</v>
      </c>
      <c r="C21">
        <v>1</v>
      </c>
      <c r="D21">
        <v>6168410.6685511703</v>
      </c>
      <c r="E21">
        <v>9.1339514342041295E-2</v>
      </c>
      <c r="F21">
        <v>446821.37196156499</v>
      </c>
      <c r="G21">
        <f t="shared" si="0"/>
        <v>6168.4106685511706</v>
      </c>
      <c r="H21">
        <v>9.1339514342041295E-2</v>
      </c>
    </row>
    <row r="22" spans="1:8">
      <c r="A22">
        <v>2002</v>
      </c>
      <c r="B22">
        <v>1</v>
      </c>
      <c r="C22">
        <v>1</v>
      </c>
      <c r="D22">
        <v>6878693.64575647</v>
      </c>
      <c r="E22">
        <v>7.6993631285587699E-2</v>
      </c>
      <c r="F22">
        <v>425915.51546479203</v>
      </c>
      <c r="G22">
        <f t="shared" si="0"/>
        <v>6878.6936457564698</v>
      </c>
      <c r="H22">
        <v>7.6993631285587699E-2</v>
      </c>
    </row>
    <row r="23" spans="1:8">
      <c r="A23">
        <v>2003</v>
      </c>
      <c r="B23">
        <v>1</v>
      </c>
      <c r="C23">
        <v>1</v>
      </c>
      <c r="D23">
        <v>12159712.3497898</v>
      </c>
      <c r="E23">
        <v>9.7876897572929403E-2</v>
      </c>
      <c r="F23">
        <v>932790.17251589603</v>
      </c>
      <c r="G23">
        <f t="shared" si="0"/>
        <v>12159.712349789801</v>
      </c>
      <c r="H23">
        <v>9.7876897572929403E-2</v>
      </c>
    </row>
    <row r="24" spans="1:8">
      <c r="A24">
        <v>2004</v>
      </c>
      <c r="B24">
        <v>1</v>
      </c>
      <c r="C24">
        <v>1</v>
      </c>
      <c r="D24">
        <v>5866025.8979088003</v>
      </c>
      <c r="E24">
        <v>8.7599224077613003E-2</v>
      </c>
      <c r="F24">
        <v>407471.888841165</v>
      </c>
      <c r="G24">
        <f t="shared" si="0"/>
        <v>5866.0258979088003</v>
      </c>
      <c r="H24">
        <v>8.7599224077613003E-2</v>
      </c>
    </row>
    <row r="25" spans="1:8">
      <c r="A25">
        <v>2005</v>
      </c>
      <c r="B25">
        <v>1</v>
      </c>
      <c r="C25">
        <v>1</v>
      </c>
      <c r="D25">
        <v>7272764.5345398802</v>
      </c>
      <c r="E25">
        <v>9.3513964469566599E-2</v>
      </c>
      <c r="F25">
        <v>542340.51463099697</v>
      </c>
      <c r="G25">
        <f t="shared" si="0"/>
        <v>7272.7645345398805</v>
      </c>
      <c r="H25">
        <v>9.3513964469566599E-2</v>
      </c>
    </row>
    <row r="26" spans="1:8">
      <c r="A26">
        <v>2006</v>
      </c>
      <c r="B26">
        <v>1</v>
      </c>
      <c r="C26">
        <v>1</v>
      </c>
      <c r="D26">
        <v>4251372.1186015299</v>
      </c>
      <c r="E26">
        <v>9.0761776997647606E-2</v>
      </c>
      <c r="F26">
        <v>308469.19080979802</v>
      </c>
      <c r="G26">
        <f t="shared" si="0"/>
        <v>4251.37211860153</v>
      </c>
      <c r="H26">
        <v>9.0761776997647606E-2</v>
      </c>
    </row>
    <row r="27" spans="1:8">
      <c r="A27">
        <v>2007</v>
      </c>
      <c r="B27">
        <v>1</v>
      </c>
      <c r="C27">
        <v>1</v>
      </c>
      <c r="D27">
        <v>6835196.8646984203</v>
      </c>
      <c r="E27">
        <v>0.113784310006613</v>
      </c>
      <c r="F27">
        <v>612583.16033389396</v>
      </c>
      <c r="G27">
        <f t="shared" si="0"/>
        <v>6835.1968646984205</v>
      </c>
      <c r="H27">
        <v>0.113784310006613</v>
      </c>
    </row>
    <row r="28" spans="1:8">
      <c r="A28">
        <v>2008</v>
      </c>
      <c r="B28">
        <v>1</v>
      </c>
      <c r="C28">
        <v>1</v>
      </c>
      <c r="D28">
        <v>4830893.5308488496</v>
      </c>
      <c r="E28">
        <v>0.11877088400121399</v>
      </c>
      <c r="F28">
        <v>449438.26456345897</v>
      </c>
      <c r="G28">
        <f t="shared" si="0"/>
        <v>4830.8935308488499</v>
      </c>
      <c r="H28">
        <v>0.11877088400121399</v>
      </c>
    </row>
    <row r="29" spans="1:8">
      <c r="A29">
        <v>2009</v>
      </c>
      <c r="B29">
        <v>1</v>
      </c>
      <c r="C29">
        <v>1</v>
      </c>
      <c r="D29">
        <v>2888205.8958603302</v>
      </c>
      <c r="E29">
        <v>0.114025605155328</v>
      </c>
      <c r="F29">
        <v>262327.94283835898</v>
      </c>
      <c r="G29">
        <f t="shared" si="0"/>
        <v>2888.2058958603302</v>
      </c>
      <c r="H29">
        <v>0.114025605155328</v>
      </c>
    </row>
    <row r="30" spans="1:8">
      <c r="A30">
        <v>2010</v>
      </c>
      <c r="B30">
        <v>1</v>
      </c>
      <c r="C30">
        <v>1</v>
      </c>
      <c r="D30">
        <v>5328915.6814011596</v>
      </c>
      <c r="E30">
        <v>0.109601715405949</v>
      </c>
      <c r="F30">
        <v>467871.30303049</v>
      </c>
      <c r="G30">
        <f t="shared" si="0"/>
        <v>5328.9156814011594</v>
      </c>
      <c r="H30">
        <v>0.109601715405949</v>
      </c>
    </row>
    <row r="31" spans="1:8">
      <c r="A31">
        <v>2011</v>
      </c>
      <c r="B31">
        <v>1</v>
      </c>
      <c r="C31">
        <v>1</v>
      </c>
      <c r="D31">
        <v>4485066.7169813598</v>
      </c>
      <c r="E31">
        <v>9.4552387352490094E-2</v>
      </c>
      <c r="F31">
        <v>334651.05440851598</v>
      </c>
      <c r="G31">
        <f t="shared" si="0"/>
        <v>4485.0667169813596</v>
      </c>
      <c r="H31">
        <v>9.4552387352490094E-2</v>
      </c>
    </row>
    <row r="32" spans="1:8">
      <c r="A32">
        <v>2012</v>
      </c>
      <c r="B32">
        <v>1</v>
      </c>
      <c r="C32">
        <v>1</v>
      </c>
      <c r="D32">
        <v>5076469.0273725102</v>
      </c>
      <c r="E32">
        <v>8.9200893770909395E-2</v>
      </c>
      <c r="F32">
        <v>358017.09832722199</v>
      </c>
      <c r="G32">
        <f t="shared" si="0"/>
        <v>5076.46902737251</v>
      </c>
      <c r="H32">
        <v>8.9200893770909395E-2</v>
      </c>
    </row>
    <row r="33" spans="1:8">
      <c r="A33">
        <v>2013</v>
      </c>
      <c r="B33">
        <v>1</v>
      </c>
      <c r="C33">
        <v>1</v>
      </c>
      <c r="D33">
        <v>6475221.4261749098</v>
      </c>
      <c r="E33">
        <v>8.7999406881148601E-2</v>
      </c>
      <c r="F33">
        <v>458201.88772562699</v>
      </c>
      <c r="G33">
        <f t="shared" si="0"/>
        <v>6475.2214261749095</v>
      </c>
      <c r="H33">
        <v>8.7999406881148601E-2</v>
      </c>
    </row>
    <row r="34" spans="1:8">
      <c r="A34">
        <v>2014</v>
      </c>
      <c r="B34">
        <v>1</v>
      </c>
      <c r="C34">
        <v>1</v>
      </c>
      <c r="D34">
        <v>12007997.0422683</v>
      </c>
      <c r="E34">
        <v>7.7635261048795298E-2</v>
      </c>
      <c r="F34">
        <v>737664.84693340305</v>
      </c>
      <c r="G34">
        <f t="shared" si="0"/>
        <v>12007.9970422683</v>
      </c>
      <c r="H34">
        <v>7.7635261048795298E-2</v>
      </c>
    </row>
    <row r="35" spans="1:8">
      <c r="A35">
        <v>2015</v>
      </c>
      <c r="B35">
        <v>1</v>
      </c>
      <c r="C35">
        <v>1</v>
      </c>
      <c r="D35">
        <v>10857080.562983399</v>
      </c>
      <c r="E35">
        <v>8.3263697521010593E-2</v>
      </c>
      <c r="F35">
        <v>693884.79292118701</v>
      </c>
      <c r="G35">
        <f t="shared" si="0"/>
        <v>10857.080562983399</v>
      </c>
      <c r="H35">
        <v>8.3263697521010593E-2</v>
      </c>
    </row>
    <row r="36" spans="1:8">
      <c r="A36">
        <v>2016</v>
      </c>
      <c r="B36">
        <v>1</v>
      </c>
      <c r="C36">
        <v>1</v>
      </c>
      <c r="D36">
        <v>9539423.6673410702</v>
      </c>
      <c r="E36">
        <v>0.11489839269795001</v>
      </c>
      <c r="F36">
        <v>803391.30474907102</v>
      </c>
      <c r="G36">
        <f t="shared" si="0"/>
        <v>9539.4236673410705</v>
      </c>
      <c r="H36">
        <v>0.11489839269795001</v>
      </c>
    </row>
    <row r="37" spans="1:8">
      <c r="A37">
        <v>2017</v>
      </c>
      <c r="B37">
        <v>1</v>
      </c>
      <c r="C37">
        <v>1</v>
      </c>
      <c r="D37">
        <v>8968209.7833483294</v>
      </c>
      <c r="E37">
        <v>7.0220806450885007E-2</v>
      </c>
      <c r="F37">
        <v>497521.67253975302</v>
      </c>
      <c r="G37">
        <f t="shared" si="0"/>
        <v>8968.2097833483294</v>
      </c>
      <c r="H37">
        <v>7.0220806450885007E-2</v>
      </c>
    </row>
    <row r="38" spans="1:8">
      <c r="A38">
        <v>2018</v>
      </c>
      <c r="B38">
        <v>1</v>
      </c>
      <c r="C38">
        <v>1</v>
      </c>
      <c r="D38">
        <v>5823455.8190748999</v>
      </c>
      <c r="E38">
        <v>9.2133390657306594E-2</v>
      </c>
      <c r="F38">
        <v>408100.86628845899</v>
      </c>
      <c r="G38">
        <f t="shared" si="0"/>
        <v>5823.4558190749003</v>
      </c>
      <c r="H38">
        <v>9.2133390657306594E-2</v>
      </c>
    </row>
    <row r="39" spans="1:8">
      <c r="A39">
        <v>2019</v>
      </c>
      <c r="B39">
        <v>1</v>
      </c>
      <c r="C39">
        <v>1</v>
      </c>
      <c r="D39">
        <v>9511702.3946166094</v>
      </c>
      <c r="E39">
        <v>6.9846437479232096E-2</v>
      </c>
      <c r="F39">
        <v>522986.02287784801</v>
      </c>
      <c r="G39">
        <f t="shared" si="0"/>
        <v>9511.70239461661</v>
      </c>
      <c r="H39">
        <v>6.9846437479232096E-2</v>
      </c>
    </row>
    <row r="40" spans="1:8">
      <c r="A40">
        <v>1982</v>
      </c>
      <c r="B40">
        <v>1</v>
      </c>
      <c r="C40">
        <v>2</v>
      </c>
      <c r="D40">
        <v>3927257.8513867301</v>
      </c>
      <c r="E40">
        <v>9.7523136438812205E-2</v>
      </c>
      <c r="F40">
        <v>306748.25101438398</v>
      </c>
      <c r="G40">
        <f t="shared" si="0"/>
        <v>3927.2578513867302</v>
      </c>
      <c r="H40">
        <v>9.7523136438812205E-2</v>
      </c>
    </row>
    <row r="41" spans="1:8">
      <c r="A41">
        <v>1983</v>
      </c>
      <c r="B41">
        <v>1</v>
      </c>
      <c r="C41">
        <v>2</v>
      </c>
      <c r="D41">
        <v>9237433.1125179809</v>
      </c>
      <c r="E41">
        <v>8.6621919907079695E-2</v>
      </c>
      <c r="F41">
        <v>630260.71164627501</v>
      </c>
      <c r="G41">
        <f t="shared" si="0"/>
        <v>9237.4331125179815</v>
      </c>
      <c r="H41">
        <v>8.6621919907079695E-2</v>
      </c>
    </row>
    <row r="42" spans="1:8">
      <c r="A42">
        <v>1984</v>
      </c>
      <c r="B42">
        <v>1</v>
      </c>
      <c r="C42">
        <v>2</v>
      </c>
      <c r="D42">
        <v>6838277.6728457501</v>
      </c>
      <c r="E42">
        <v>9.3287252785676705E-2</v>
      </c>
      <c r="F42">
        <v>504332.30707348901</v>
      </c>
      <c r="G42">
        <f t="shared" si="0"/>
        <v>6838.2776728457502</v>
      </c>
      <c r="H42">
        <v>9.3287252785676705E-2</v>
      </c>
    </row>
    <row r="43" spans="1:8">
      <c r="A43">
        <v>1985</v>
      </c>
      <c r="B43">
        <v>1</v>
      </c>
      <c r="C43">
        <v>2</v>
      </c>
      <c r="D43">
        <v>7712541.7987636896</v>
      </c>
      <c r="E43">
        <v>0.103813919946037</v>
      </c>
      <c r="F43">
        <v>625632.49911880598</v>
      </c>
      <c r="G43">
        <f t="shared" si="0"/>
        <v>7712.5417987636893</v>
      </c>
      <c r="H43">
        <v>0.103813919946037</v>
      </c>
    </row>
    <row r="44" spans="1:8">
      <c r="A44">
        <v>1986</v>
      </c>
      <c r="B44">
        <v>1</v>
      </c>
      <c r="C44">
        <v>2</v>
      </c>
      <c r="D44">
        <v>7219068.9827265004</v>
      </c>
      <c r="E44">
        <v>9.76616417963658E-2</v>
      </c>
      <c r="F44">
        <v>554208.15326698998</v>
      </c>
      <c r="G44">
        <f t="shared" si="0"/>
        <v>7219.0689827265005</v>
      </c>
      <c r="H44">
        <v>9.76616417963658E-2</v>
      </c>
    </row>
    <row r="45" spans="1:8">
      <c r="A45">
        <v>1987</v>
      </c>
      <c r="B45">
        <v>1</v>
      </c>
      <c r="C45">
        <v>2</v>
      </c>
      <c r="D45">
        <v>7613277.4943086598</v>
      </c>
      <c r="E45">
        <v>0.104856673187779</v>
      </c>
      <c r="F45">
        <v>636656.02475546103</v>
      </c>
      <c r="G45">
        <f t="shared" si="0"/>
        <v>7613.2774943086597</v>
      </c>
      <c r="H45">
        <v>0.104856673187779</v>
      </c>
    </row>
    <row r="46" spans="1:8">
      <c r="A46">
        <v>1988</v>
      </c>
      <c r="B46">
        <v>1</v>
      </c>
      <c r="C46">
        <v>2</v>
      </c>
      <c r="D46">
        <v>11762194.1773098</v>
      </c>
      <c r="E46">
        <v>0.112678854814728</v>
      </c>
      <c r="F46">
        <v>1065242.95156598</v>
      </c>
      <c r="G46">
        <f t="shared" si="0"/>
        <v>11762.194177309801</v>
      </c>
      <c r="H46">
        <v>0.112678854814728</v>
      </c>
    </row>
    <row r="47" spans="1:8">
      <c r="A47">
        <v>1989</v>
      </c>
      <c r="B47">
        <v>1</v>
      </c>
      <c r="C47">
        <v>2</v>
      </c>
      <c r="D47">
        <v>10654900.8359742</v>
      </c>
      <c r="E47">
        <v>9.4038254951859301E-2</v>
      </c>
      <c r="F47">
        <v>808887.30762792798</v>
      </c>
      <c r="G47">
        <f t="shared" si="0"/>
        <v>10654.9008359742</v>
      </c>
      <c r="H47">
        <v>9.4038254951859301E-2</v>
      </c>
    </row>
    <row r="48" spans="1:8">
      <c r="A48">
        <v>1990</v>
      </c>
      <c r="B48">
        <v>1</v>
      </c>
      <c r="C48">
        <v>2</v>
      </c>
      <c r="D48">
        <v>11759609.6368964</v>
      </c>
      <c r="E48">
        <v>0.115417794105966</v>
      </c>
      <c r="F48">
        <v>1088476.92567655</v>
      </c>
      <c r="G48">
        <f t="shared" si="0"/>
        <v>11759.609636896399</v>
      </c>
      <c r="H48">
        <v>0.115417794105966</v>
      </c>
    </row>
    <row r="49" spans="1:8">
      <c r="A49">
        <v>1991</v>
      </c>
      <c r="B49">
        <v>1</v>
      </c>
      <c r="C49">
        <v>2</v>
      </c>
      <c r="D49">
        <v>7324854.37312702</v>
      </c>
      <c r="E49">
        <v>9.3953076603649197E-2</v>
      </c>
      <c r="F49">
        <v>545501.67040699499</v>
      </c>
      <c r="G49">
        <f t="shared" si="0"/>
        <v>7324.8543731270202</v>
      </c>
      <c r="H49">
        <v>9.3953076603649197E-2</v>
      </c>
    </row>
    <row r="50" spans="1:8">
      <c r="A50">
        <v>1992</v>
      </c>
      <c r="B50">
        <v>1</v>
      </c>
      <c r="C50">
        <v>2</v>
      </c>
      <c r="D50">
        <v>6570176.4673525197</v>
      </c>
      <c r="E50">
        <v>9.2021802116011797E-2</v>
      </c>
      <c r="F50">
        <v>479365.28816779598</v>
      </c>
      <c r="G50">
        <f t="shared" si="0"/>
        <v>6570.1764673525195</v>
      </c>
      <c r="H50">
        <v>9.2021802116011797E-2</v>
      </c>
    </row>
    <row r="51" spans="1:8">
      <c r="A51">
        <v>1993</v>
      </c>
      <c r="B51">
        <v>1</v>
      </c>
      <c r="C51">
        <v>2</v>
      </c>
      <c r="D51">
        <v>7820427.7971684104</v>
      </c>
      <c r="E51">
        <v>8.5141359404217104E-2</v>
      </c>
      <c r="F51">
        <v>529459.63462596398</v>
      </c>
      <c r="G51">
        <f t="shared" si="0"/>
        <v>7820.4277971684105</v>
      </c>
      <c r="H51">
        <v>8.5141359404217104E-2</v>
      </c>
    </row>
    <row r="52" spans="1:8">
      <c r="A52">
        <v>1994</v>
      </c>
      <c r="B52">
        <v>1</v>
      </c>
      <c r="C52">
        <v>2</v>
      </c>
      <c r="D52">
        <v>7454211.3084095595</v>
      </c>
      <c r="E52">
        <v>9.21608698348651E-2</v>
      </c>
      <c r="F52">
        <v>544677.05389948399</v>
      </c>
      <c r="G52">
        <f t="shared" si="0"/>
        <v>7454.2113084095599</v>
      </c>
      <c r="H52">
        <v>9.21608698348651E-2</v>
      </c>
    </row>
    <row r="53" spans="1:8">
      <c r="A53">
        <v>1995</v>
      </c>
      <c r="B53">
        <v>1</v>
      </c>
      <c r="C53">
        <v>2</v>
      </c>
      <c r="D53">
        <v>7215919.7298310902</v>
      </c>
      <c r="E53">
        <v>0.10699818053417599</v>
      </c>
      <c r="F53">
        <v>620053.85252243397</v>
      </c>
      <c r="G53">
        <f t="shared" si="0"/>
        <v>7215.9197298310901</v>
      </c>
      <c r="H53">
        <v>0.10699818053417599</v>
      </c>
    </row>
    <row r="54" spans="1:8">
      <c r="A54">
        <v>1996</v>
      </c>
      <c r="B54">
        <v>1</v>
      </c>
      <c r="C54">
        <v>2</v>
      </c>
      <c r="D54">
        <v>4148375.0344758402</v>
      </c>
      <c r="E54">
        <v>8.5001004399974198E-2</v>
      </c>
      <c r="F54">
        <v>283235.704567026</v>
      </c>
      <c r="G54">
        <f t="shared" si="0"/>
        <v>4148.37503447584</v>
      </c>
      <c r="H54">
        <v>8.5001004399974198E-2</v>
      </c>
    </row>
    <row r="55" spans="1:8">
      <c r="A55">
        <v>1997</v>
      </c>
      <c r="B55">
        <v>1</v>
      </c>
      <c r="C55">
        <v>2</v>
      </c>
      <c r="D55">
        <v>4768999.2038609004</v>
      </c>
      <c r="E55">
        <v>8.6224293792308698E-2</v>
      </c>
      <c r="F55">
        <v>333228.14192577801</v>
      </c>
      <c r="G55">
        <f t="shared" si="0"/>
        <v>4768.9992038609007</v>
      </c>
      <c r="H55">
        <v>8.6224293792308698E-2</v>
      </c>
    </row>
    <row r="56" spans="1:8">
      <c r="A56">
        <v>1998</v>
      </c>
      <c r="B56">
        <v>1</v>
      </c>
      <c r="C56">
        <v>2</v>
      </c>
      <c r="D56">
        <v>3403909.4151413301</v>
      </c>
      <c r="E56">
        <v>8.3811856272678995E-2</v>
      </c>
      <c r="F56">
        <v>227753.96112437299</v>
      </c>
      <c r="G56">
        <f t="shared" si="0"/>
        <v>3403.9094151413301</v>
      </c>
      <c r="H56">
        <v>8.3811856272678995E-2</v>
      </c>
    </row>
    <row r="57" spans="1:8">
      <c r="A57">
        <v>1999</v>
      </c>
      <c r="B57">
        <v>1</v>
      </c>
      <c r="C57">
        <v>2</v>
      </c>
      <c r="D57">
        <v>5913922.9806379899</v>
      </c>
      <c r="E57">
        <v>0.106362416740479</v>
      </c>
      <c r="F57">
        <v>492723.03682101303</v>
      </c>
      <c r="G57">
        <f t="shared" si="0"/>
        <v>5913.9229806379899</v>
      </c>
      <c r="H57">
        <v>0.106362416740479</v>
      </c>
    </row>
    <row r="58" spans="1:8">
      <c r="A58">
        <v>2000</v>
      </c>
      <c r="B58">
        <v>1</v>
      </c>
      <c r="C58">
        <v>2</v>
      </c>
      <c r="D58">
        <v>7685388.5126655595</v>
      </c>
      <c r="E58">
        <v>9.8917576926922296E-2</v>
      </c>
      <c r="F58">
        <v>605215.53510309698</v>
      </c>
      <c r="G58">
        <f t="shared" si="0"/>
        <v>7685.3885126655596</v>
      </c>
      <c r="H58">
        <v>9.8917576926922296E-2</v>
      </c>
    </row>
    <row r="59" spans="1:8">
      <c r="A59">
        <v>2001</v>
      </c>
      <c r="B59">
        <v>1</v>
      </c>
      <c r="C59">
        <v>2</v>
      </c>
      <c r="D59">
        <v>6128179.6414694404</v>
      </c>
      <c r="E59">
        <v>9.1602190167909894E-2</v>
      </c>
      <c r="F59">
        <v>446276.98545174999</v>
      </c>
      <c r="G59">
        <f t="shared" si="0"/>
        <v>6128.1796414694409</v>
      </c>
      <c r="H59">
        <v>9.1602190167909894E-2</v>
      </c>
    </row>
    <row r="60" spans="1:8">
      <c r="A60">
        <v>2002</v>
      </c>
      <c r="B60">
        <v>1</v>
      </c>
      <c r="C60">
        <v>2</v>
      </c>
      <c r="D60">
        <v>6761897.2013940001</v>
      </c>
      <c r="E60">
        <v>7.7423727596972594E-2</v>
      </c>
      <c r="F60">
        <v>423375.914949122</v>
      </c>
      <c r="G60">
        <f t="shared" si="0"/>
        <v>6761.8972013940001</v>
      </c>
      <c r="H60">
        <v>7.7423727596972594E-2</v>
      </c>
    </row>
    <row r="61" spans="1:8">
      <c r="A61">
        <v>2003</v>
      </c>
      <c r="B61">
        <v>1</v>
      </c>
      <c r="C61">
        <v>2</v>
      </c>
      <c r="D61">
        <v>11663620.539331101</v>
      </c>
      <c r="E61">
        <v>9.8883575933317799E-2</v>
      </c>
      <c r="F61">
        <v>915938.51783500903</v>
      </c>
      <c r="G61">
        <f t="shared" si="0"/>
        <v>11663.620539331101</v>
      </c>
      <c r="H61">
        <v>9.8883575933317799E-2</v>
      </c>
    </row>
    <row r="62" spans="1:8">
      <c r="A62">
        <v>2004</v>
      </c>
      <c r="B62">
        <v>1</v>
      </c>
      <c r="C62">
        <v>2</v>
      </c>
      <c r="D62">
        <v>5653359.4025542401</v>
      </c>
      <c r="E62">
        <v>8.8350397797514593E-2</v>
      </c>
      <c r="F62">
        <v>400492.830547433</v>
      </c>
      <c r="G62">
        <f t="shared" si="0"/>
        <v>5653.3594025542398</v>
      </c>
      <c r="H62">
        <v>8.8350397797514593E-2</v>
      </c>
    </row>
    <row r="63" spans="1:8">
      <c r="A63">
        <v>2005</v>
      </c>
      <c r="B63">
        <v>1</v>
      </c>
      <c r="C63">
        <v>2</v>
      </c>
      <c r="D63">
        <v>7162187.7473909203</v>
      </c>
      <c r="E63">
        <v>9.4330208938519497E-2</v>
      </c>
      <c r="F63">
        <v>541080.02463949402</v>
      </c>
      <c r="G63">
        <f t="shared" si="0"/>
        <v>7162.1877473909199</v>
      </c>
      <c r="H63">
        <v>9.4330208938519497E-2</v>
      </c>
    </row>
    <row r="64" spans="1:8">
      <c r="A64">
        <v>2006</v>
      </c>
      <c r="B64">
        <v>1</v>
      </c>
      <c r="C64">
        <v>2</v>
      </c>
      <c r="D64">
        <v>4242170.38063333</v>
      </c>
      <c r="E64">
        <v>9.0874437312194203E-2</v>
      </c>
      <c r="F64">
        <v>308404.861248589</v>
      </c>
      <c r="G64">
        <f t="shared" si="0"/>
        <v>4242.1703806333298</v>
      </c>
      <c r="H64">
        <v>9.0874437312194203E-2</v>
      </c>
    </row>
    <row r="65" spans="1:8">
      <c r="A65">
        <v>2007</v>
      </c>
      <c r="B65">
        <v>1</v>
      </c>
      <c r="C65">
        <v>2</v>
      </c>
      <c r="D65">
        <v>6820707.3596688397</v>
      </c>
      <c r="E65">
        <v>0.113917347786528</v>
      </c>
      <c r="F65">
        <v>612404.99963651097</v>
      </c>
      <c r="G65">
        <f t="shared" si="0"/>
        <v>6820.7073596688397</v>
      </c>
      <c r="H65">
        <v>0.113917347786528</v>
      </c>
    </row>
    <row r="66" spans="1:8">
      <c r="A66">
        <v>2008</v>
      </c>
      <c r="B66">
        <v>1</v>
      </c>
      <c r="C66">
        <v>2</v>
      </c>
      <c r="D66">
        <v>4819253.5189889697</v>
      </c>
      <c r="E66">
        <v>0.11895487980281801</v>
      </c>
      <c r="F66">
        <v>449331.77813509299</v>
      </c>
      <c r="G66">
        <f t="shared" si="0"/>
        <v>4819.2535189889695</v>
      </c>
      <c r="H66">
        <v>0.11895487980281801</v>
      </c>
    </row>
    <row r="67" spans="1:8">
      <c r="A67">
        <v>2009</v>
      </c>
      <c r="B67">
        <v>1</v>
      </c>
      <c r="C67">
        <v>2</v>
      </c>
      <c r="D67">
        <v>2882541.6420500502</v>
      </c>
      <c r="E67">
        <v>0.114158666440331</v>
      </c>
      <c r="F67">
        <v>262265.08322057303</v>
      </c>
      <c r="G67">
        <f t="shared" ref="G67:G115" si="2">D67/1000</f>
        <v>2882.5416420500501</v>
      </c>
      <c r="H67">
        <v>0.114158666440331</v>
      </c>
    </row>
    <row r="68" spans="1:8">
      <c r="A68">
        <v>2010</v>
      </c>
      <c r="B68">
        <v>1</v>
      </c>
      <c r="C68">
        <v>2</v>
      </c>
      <c r="D68">
        <v>5321163.5235662898</v>
      </c>
      <c r="E68">
        <v>0.109734723205405</v>
      </c>
      <c r="F68">
        <v>467833.109932516</v>
      </c>
      <c r="G68">
        <f t="shared" si="2"/>
        <v>5321.1635235662898</v>
      </c>
      <c r="H68">
        <v>0.109734723205405</v>
      </c>
    </row>
    <row r="69" spans="1:8">
      <c r="A69">
        <v>2011</v>
      </c>
      <c r="B69">
        <v>1</v>
      </c>
      <c r="C69">
        <v>2</v>
      </c>
      <c r="D69">
        <v>4441388.1142699197</v>
      </c>
      <c r="E69">
        <v>9.5007271491789502E-2</v>
      </c>
      <c r="F69">
        <v>333828.22214790399</v>
      </c>
      <c r="G69">
        <f t="shared" si="2"/>
        <v>4441.3881142699192</v>
      </c>
      <c r="H69">
        <v>9.5007271491789502E-2</v>
      </c>
    </row>
    <row r="70" spans="1:8">
      <c r="A70">
        <v>2012</v>
      </c>
      <c r="B70">
        <v>1</v>
      </c>
      <c r="C70">
        <v>2</v>
      </c>
      <c r="D70">
        <v>5054816.4924787199</v>
      </c>
      <c r="E70">
        <v>8.9386564335786303E-2</v>
      </c>
      <c r="F70">
        <v>357759.49383228697</v>
      </c>
      <c r="G70">
        <f t="shared" si="2"/>
        <v>5054.8164924787197</v>
      </c>
      <c r="H70">
        <v>8.9386564335786303E-2</v>
      </c>
    </row>
    <row r="71" spans="1:8">
      <c r="A71">
        <v>2013</v>
      </c>
      <c r="B71">
        <v>1</v>
      </c>
      <c r="C71">
        <v>2</v>
      </c>
      <c r="D71">
        <v>6417713.4419545997</v>
      </c>
      <c r="E71">
        <v>8.8333504774933E-2</v>
      </c>
      <c r="F71">
        <v>457277.51364147698</v>
      </c>
      <c r="G71">
        <f t="shared" si="2"/>
        <v>6417.7134419546001</v>
      </c>
      <c r="H71">
        <v>8.8333504774933E-2</v>
      </c>
    </row>
    <row r="72" spans="1:8">
      <c r="A72">
        <v>2014</v>
      </c>
      <c r="B72">
        <v>1</v>
      </c>
      <c r="C72">
        <v>2</v>
      </c>
      <c r="D72">
        <v>11493371.8809234</v>
      </c>
      <c r="E72">
        <v>7.7176813504895206E-2</v>
      </c>
      <c r="F72">
        <v>712686.77432458405</v>
      </c>
      <c r="G72">
        <f t="shared" si="2"/>
        <v>11493.3718809234</v>
      </c>
      <c r="H72">
        <v>7.7176813504895206E-2</v>
      </c>
    </row>
    <row r="73" spans="1:8">
      <c r="A73">
        <v>2015</v>
      </c>
      <c r="B73">
        <v>1</v>
      </c>
      <c r="C73">
        <v>2</v>
      </c>
      <c r="D73">
        <v>9663320.9700836092</v>
      </c>
      <c r="E73">
        <v>7.48529299590866E-2</v>
      </c>
      <c r="F73">
        <v>576529.48445539898</v>
      </c>
      <c r="G73">
        <f t="shared" si="2"/>
        <v>9663.3209700836087</v>
      </c>
      <c r="H73">
        <v>7.48529299590866E-2</v>
      </c>
    </row>
    <row r="74" spans="1:8">
      <c r="A74">
        <v>2016</v>
      </c>
      <c r="B74">
        <v>1</v>
      </c>
      <c r="C74">
        <v>2</v>
      </c>
      <c r="D74">
        <v>7495615.0166520402</v>
      </c>
      <c r="E74">
        <v>8.3218120910844795E-2</v>
      </c>
      <c r="F74">
        <v>490171.91936089599</v>
      </c>
      <c r="G74">
        <f t="shared" si="2"/>
        <v>7495.6150166520401</v>
      </c>
      <c r="H74">
        <v>8.3218120910844795E-2</v>
      </c>
    </row>
    <row r="75" spans="1:8">
      <c r="A75">
        <v>2017</v>
      </c>
      <c r="B75">
        <v>1</v>
      </c>
      <c r="C75">
        <v>2</v>
      </c>
      <c r="D75">
        <v>7300671.5271398304</v>
      </c>
      <c r="E75">
        <v>8.0643129470729893E-2</v>
      </c>
      <c r="F75">
        <v>467519.16228197602</v>
      </c>
      <c r="G75">
        <f t="shared" si="2"/>
        <v>7300.6715271398307</v>
      </c>
      <c r="H75">
        <v>8.0643129470729893E-2</v>
      </c>
    </row>
    <row r="76" spans="1:8">
      <c r="A76">
        <v>2018</v>
      </c>
      <c r="B76">
        <v>1</v>
      </c>
      <c r="C76">
        <v>2</v>
      </c>
      <c r="D76">
        <v>4260929.99967549</v>
      </c>
      <c r="E76">
        <v>0.103293693561959</v>
      </c>
      <c r="F76">
        <v>347390.34989171103</v>
      </c>
      <c r="G76">
        <f t="shared" si="2"/>
        <v>4260.9299996754899</v>
      </c>
      <c r="H76">
        <v>0.103293693561959</v>
      </c>
    </row>
    <row r="77" spans="1:8">
      <c r="A77">
        <v>2019</v>
      </c>
      <c r="B77">
        <v>1</v>
      </c>
      <c r="C77">
        <v>2</v>
      </c>
      <c r="D77">
        <v>7945124.3169178301</v>
      </c>
      <c r="E77">
        <v>7.9028971331905201E-2</v>
      </c>
      <c r="F77">
        <v>496152.898928218</v>
      </c>
      <c r="G77">
        <f t="shared" si="2"/>
        <v>7945.1243169178306</v>
      </c>
      <c r="H77">
        <v>7.9028971331905201E-2</v>
      </c>
    </row>
    <row r="78" spans="1:8">
      <c r="A78">
        <v>1982</v>
      </c>
      <c r="B78">
        <v>1</v>
      </c>
      <c r="C78">
        <v>3</v>
      </c>
      <c r="D78">
        <v>19472.349828676401</v>
      </c>
      <c r="E78">
        <v>0.56801949746106895</v>
      </c>
      <c r="F78">
        <v>6269.1588676494603</v>
      </c>
      <c r="G78">
        <f t="shared" si="2"/>
        <v>19.4723498286764</v>
      </c>
      <c r="H78">
        <v>0.56801949746106895</v>
      </c>
    </row>
    <row r="79" spans="1:8">
      <c r="A79">
        <v>1983</v>
      </c>
      <c r="B79">
        <v>1</v>
      </c>
      <c r="C79">
        <v>3</v>
      </c>
      <c r="D79">
        <v>160594.84964882801</v>
      </c>
      <c r="E79">
        <v>0.55770985002266704</v>
      </c>
      <c r="F79">
        <v>50025.409791723403</v>
      </c>
      <c r="G79">
        <f t="shared" si="2"/>
        <v>160.59484964882802</v>
      </c>
      <c r="H79">
        <v>0.55770985002266704</v>
      </c>
    </row>
    <row r="80" spans="1:8">
      <c r="A80">
        <v>1984</v>
      </c>
      <c r="B80">
        <v>1</v>
      </c>
      <c r="C80">
        <v>3</v>
      </c>
      <c r="D80">
        <v>48035.702325847698</v>
      </c>
      <c r="E80">
        <v>0.648552954779543</v>
      </c>
      <c r="F80">
        <v>16326.761813314601</v>
      </c>
      <c r="G80">
        <f t="shared" si="2"/>
        <v>48.035702325847701</v>
      </c>
      <c r="H80">
        <v>0.648552954779543</v>
      </c>
    </row>
    <row r="81" spans="1:8">
      <c r="A81">
        <v>1985</v>
      </c>
      <c r="B81">
        <v>1</v>
      </c>
      <c r="C81">
        <v>3</v>
      </c>
      <c r="D81">
        <v>280583.90996845701</v>
      </c>
      <c r="E81">
        <v>0.30562455365709501</v>
      </c>
      <c r="F81">
        <v>55417.124751681797</v>
      </c>
      <c r="G81">
        <f t="shared" si="2"/>
        <v>280.58390996845702</v>
      </c>
      <c r="H81">
        <v>0.30562455365709501</v>
      </c>
    </row>
    <row r="82" spans="1:8">
      <c r="A82">
        <v>1986</v>
      </c>
      <c r="B82">
        <v>1</v>
      </c>
      <c r="C82">
        <v>3</v>
      </c>
      <c r="D82">
        <v>57220.615064335201</v>
      </c>
      <c r="E82">
        <v>0.59737034846894599</v>
      </c>
      <c r="F82">
        <v>18429.096760796299</v>
      </c>
      <c r="G82">
        <f t="shared" si="2"/>
        <v>57.220615064335199</v>
      </c>
      <c r="H82">
        <v>0.59737034846894599</v>
      </c>
    </row>
    <row r="83" spans="1:8">
      <c r="A83">
        <v>1987</v>
      </c>
      <c r="B83">
        <v>1</v>
      </c>
      <c r="C83">
        <v>3</v>
      </c>
      <c r="D83">
        <v>81702.617558487094</v>
      </c>
      <c r="E83">
        <v>0.61802149522175998</v>
      </c>
      <c r="F83">
        <v>26440.810694771299</v>
      </c>
      <c r="G83">
        <f t="shared" si="2"/>
        <v>81.702617558487091</v>
      </c>
      <c r="H83">
        <v>0.61802149522175998</v>
      </c>
    </row>
    <row r="84" spans="1:8">
      <c r="A84">
        <v>1988</v>
      </c>
      <c r="B84">
        <v>1</v>
      </c>
      <c r="C84">
        <v>3</v>
      </c>
      <c r="D84">
        <v>21984.779895210399</v>
      </c>
      <c r="E84">
        <v>0.53502825473288795</v>
      </c>
      <c r="F84">
        <v>6728.95777879664</v>
      </c>
      <c r="G84">
        <f t="shared" si="2"/>
        <v>21.984779895210398</v>
      </c>
      <c r="H84">
        <v>0.53502825473288795</v>
      </c>
    </row>
    <row r="85" spans="1:8">
      <c r="A85">
        <v>1989</v>
      </c>
      <c r="B85">
        <v>1</v>
      </c>
      <c r="C85">
        <v>3</v>
      </c>
      <c r="D85">
        <v>90251.707481390593</v>
      </c>
      <c r="E85">
        <v>0.51632598725130996</v>
      </c>
      <c r="F85">
        <v>26343.8386066807</v>
      </c>
      <c r="G85">
        <f t="shared" si="2"/>
        <v>90.251707481390596</v>
      </c>
      <c r="H85">
        <v>0.51632598725130996</v>
      </c>
    </row>
    <row r="86" spans="1:8">
      <c r="A86">
        <v>1990</v>
      </c>
      <c r="B86">
        <v>1</v>
      </c>
      <c r="C86">
        <v>3</v>
      </c>
      <c r="D86">
        <v>55993.941716148598</v>
      </c>
      <c r="E86">
        <v>0.58850609694064004</v>
      </c>
      <c r="F86">
        <v>17738.695265608902</v>
      </c>
      <c r="G86">
        <f t="shared" si="2"/>
        <v>55.993941716148598</v>
      </c>
      <c r="H86">
        <v>0.58850609694064004</v>
      </c>
    </row>
    <row r="87" spans="1:8">
      <c r="A87">
        <v>1991</v>
      </c>
      <c r="B87">
        <v>1</v>
      </c>
      <c r="C87">
        <v>3</v>
      </c>
      <c r="D87">
        <v>151366.99932653201</v>
      </c>
      <c r="E87">
        <v>0.24584105982418999</v>
      </c>
      <c r="F87">
        <v>25093.694384358099</v>
      </c>
      <c r="G87">
        <f t="shared" si="2"/>
        <v>151.36699932653201</v>
      </c>
      <c r="H87">
        <v>0.24584105982418999</v>
      </c>
    </row>
    <row r="88" spans="1:8">
      <c r="A88">
        <v>1992</v>
      </c>
      <c r="B88">
        <v>1</v>
      </c>
      <c r="C88">
        <v>3</v>
      </c>
      <c r="D88">
        <v>58817.803043693697</v>
      </c>
      <c r="E88">
        <v>0.68568262918915801</v>
      </c>
      <c r="F88">
        <v>20092.764994347701</v>
      </c>
      <c r="G88">
        <f t="shared" si="2"/>
        <v>58.817803043693694</v>
      </c>
      <c r="H88">
        <v>0.68568262918915801</v>
      </c>
    </row>
    <row r="89" spans="1:8">
      <c r="A89">
        <v>1993</v>
      </c>
      <c r="B89">
        <v>1</v>
      </c>
      <c r="C89">
        <v>3</v>
      </c>
      <c r="D89">
        <v>146691.671681532</v>
      </c>
      <c r="E89">
        <v>0.67754557179922503</v>
      </c>
      <c r="F89">
        <v>48876.375327414498</v>
      </c>
      <c r="G89">
        <f t="shared" si="2"/>
        <v>146.691671681532</v>
      </c>
      <c r="H89">
        <v>0.67754557179922503</v>
      </c>
    </row>
    <row r="90" spans="1:8">
      <c r="A90">
        <v>1994</v>
      </c>
      <c r="B90">
        <v>1</v>
      </c>
      <c r="C90">
        <v>3</v>
      </c>
      <c r="D90">
        <v>59204.096359119903</v>
      </c>
      <c r="E90">
        <v>0.70313365951930096</v>
      </c>
      <c r="F90">
        <v>20114.8837612563</v>
      </c>
      <c r="G90">
        <f t="shared" si="2"/>
        <v>59.204096359119902</v>
      </c>
      <c r="H90">
        <v>0.70313365951930096</v>
      </c>
    </row>
    <row r="91" spans="1:8">
      <c r="A91">
        <v>1995</v>
      </c>
      <c r="B91">
        <v>1</v>
      </c>
      <c r="C91">
        <v>3</v>
      </c>
      <c r="D91">
        <v>42208.4430446599</v>
      </c>
      <c r="E91">
        <v>0.65455745261856602</v>
      </c>
      <c r="F91">
        <v>13906.06771152</v>
      </c>
      <c r="G91">
        <f t="shared" si="2"/>
        <v>42.208443044659901</v>
      </c>
      <c r="H91">
        <v>0.65455745261856602</v>
      </c>
    </row>
    <row r="92" spans="1:8">
      <c r="A92">
        <v>1996</v>
      </c>
      <c r="B92">
        <v>1</v>
      </c>
      <c r="C92">
        <v>3</v>
      </c>
      <c r="D92">
        <v>120169.965934508</v>
      </c>
      <c r="E92">
        <v>0.62184794980015701</v>
      </c>
      <c r="F92">
        <v>37563.344541773702</v>
      </c>
      <c r="G92">
        <f t="shared" si="2"/>
        <v>120.169965934508</v>
      </c>
      <c r="H92">
        <v>0.62184794980015701</v>
      </c>
    </row>
    <row r="93" spans="1:8">
      <c r="A93">
        <v>1997</v>
      </c>
      <c r="B93">
        <v>1</v>
      </c>
      <c r="C93">
        <v>3</v>
      </c>
      <c r="D93">
        <v>80816.649427623706</v>
      </c>
      <c r="E93">
        <v>0.58945117034671202</v>
      </c>
      <c r="F93">
        <v>25142.709227632698</v>
      </c>
      <c r="G93">
        <f t="shared" si="2"/>
        <v>80.816649427623702</v>
      </c>
      <c r="H93">
        <v>0.58945117034671202</v>
      </c>
    </row>
    <row r="94" spans="1:8">
      <c r="A94">
        <v>1998</v>
      </c>
      <c r="B94">
        <v>1</v>
      </c>
      <c r="C94">
        <v>3</v>
      </c>
      <c r="D94">
        <v>182876.40608577401</v>
      </c>
      <c r="E94">
        <v>0.47916904718537701</v>
      </c>
      <c r="F94">
        <v>49620.169665153997</v>
      </c>
      <c r="G94">
        <f t="shared" si="2"/>
        <v>182.87640608577402</v>
      </c>
      <c r="H94">
        <v>0.47916904718537701</v>
      </c>
    </row>
    <row r="95" spans="1:8">
      <c r="A95">
        <v>1999</v>
      </c>
      <c r="B95">
        <v>1</v>
      </c>
      <c r="C95">
        <v>3</v>
      </c>
      <c r="D95">
        <v>18089.133803633798</v>
      </c>
      <c r="E95">
        <v>0.72723347559720997</v>
      </c>
      <c r="F95">
        <v>6105.4193431519598</v>
      </c>
      <c r="G95">
        <f t="shared" si="2"/>
        <v>18.0891338036338</v>
      </c>
      <c r="H95">
        <v>0.72723347559720997</v>
      </c>
    </row>
    <row r="96" spans="1:8">
      <c r="A96">
        <v>2000</v>
      </c>
      <c r="B96">
        <v>1</v>
      </c>
      <c r="C96">
        <v>3</v>
      </c>
      <c r="D96">
        <v>61959.851771060603</v>
      </c>
      <c r="E96">
        <v>0.64626139122287496</v>
      </c>
      <c r="F96">
        <v>20151.3670141406</v>
      </c>
      <c r="G96">
        <f t="shared" si="2"/>
        <v>61.959851771060606</v>
      </c>
      <c r="H96">
        <v>0.64626139122287496</v>
      </c>
    </row>
    <row r="97" spans="1:8">
      <c r="A97">
        <v>2001</v>
      </c>
      <c r="B97">
        <v>1</v>
      </c>
      <c r="C97">
        <v>3</v>
      </c>
      <c r="D97">
        <v>40231.027081736604</v>
      </c>
      <c r="E97">
        <v>0.66775714317665402</v>
      </c>
      <c r="F97">
        <v>13335.604013844</v>
      </c>
      <c r="G97">
        <f t="shared" si="2"/>
        <v>40.231027081736606</v>
      </c>
      <c r="H97">
        <v>0.66775714317665402</v>
      </c>
    </row>
    <row r="98" spans="1:8">
      <c r="A98">
        <v>2002</v>
      </c>
      <c r="B98">
        <v>1</v>
      </c>
      <c r="C98">
        <v>3</v>
      </c>
      <c r="D98">
        <v>116796.444362472</v>
      </c>
      <c r="E98">
        <v>0.50938214853013997</v>
      </c>
      <c r="F98">
        <v>32361.6391255403</v>
      </c>
      <c r="G98">
        <f t="shared" si="2"/>
        <v>116.796444362472</v>
      </c>
      <c r="H98">
        <v>0.50938214853013997</v>
      </c>
    </row>
    <row r="99" spans="1:8">
      <c r="A99">
        <v>2003</v>
      </c>
      <c r="B99">
        <v>1</v>
      </c>
      <c r="C99">
        <v>3</v>
      </c>
      <c r="D99">
        <v>496091.81045879802</v>
      </c>
      <c r="E99">
        <v>0.52068502227791402</v>
      </c>
      <c r="F99">
        <v>139252.612904457</v>
      </c>
      <c r="G99">
        <f t="shared" si="2"/>
        <v>496.09181045879802</v>
      </c>
      <c r="H99">
        <v>0.52068502227791402</v>
      </c>
    </row>
    <row r="100" spans="1:8">
      <c r="A100">
        <v>2004</v>
      </c>
      <c r="B100">
        <v>1</v>
      </c>
      <c r="C100">
        <v>3</v>
      </c>
      <c r="D100">
        <v>212666.49535455499</v>
      </c>
      <c r="E100">
        <v>0.506402594437938</v>
      </c>
      <c r="F100">
        <v>60029.6618907722</v>
      </c>
      <c r="G100">
        <f t="shared" si="2"/>
        <v>212.666495354555</v>
      </c>
      <c r="H100">
        <v>0.506402594437938</v>
      </c>
    </row>
    <row r="101" spans="1:8">
      <c r="A101">
        <v>2005</v>
      </c>
      <c r="B101">
        <v>1</v>
      </c>
      <c r="C101">
        <v>3</v>
      </c>
      <c r="D101">
        <v>110576.78714895601</v>
      </c>
      <c r="E101">
        <v>0.44094448071851899</v>
      </c>
      <c r="F101">
        <v>28020.478267399401</v>
      </c>
      <c r="G101">
        <f t="shared" si="2"/>
        <v>110.576787148956</v>
      </c>
      <c r="H101">
        <v>0.44094448071851899</v>
      </c>
    </row>
    <row r="102" spans="1:8">
      <c r="A102">
        <v>2006</v>
      </c>
      <c r="B102">
        <v>1</v>
      </c>
      <c r="C102">
        <v>3</v>
      </c>
      <c r="D102">
        <v>9201.7379682277497</v>
      </c>
      <c r="E102">
        <v>0.58971463395558399</v>
      </c>
      <c r="F102">
        <v>2902.19022745645</v>
      </c>
      <c r="G102">
        <f t="shared" si="2"/>
        <v>9.20173796822775</v>
      </c>
      <c r="H102">
        <v>0.58971463395558399</v>
      </c>
    </row>
    <row r="103" spans="1:8">
      <c r="A103">
        <v>2007</v>
      </c>
      <c r="B103">
        <v>1</v>
      </c>
      <c r="C103">
        <v>3</v>
      </c>
      <c r="D103">
        <v>14489.5050296032</v>
      </c>
      <c r="E103">
        <v>0.60760933117480698</v>
      </c>
      <c r="F103">
        <v>4770.5227469100601</v>
      </c>
      <c r="G103">
        <f t="shared" si="2"/>
        <v>14.489505029603201</v>
      </c>
      <c r="H103">
        <v>0.60760933117480698</v>
      </c>
    </row>
    <row r="104" spans="1:8">
      <c r="A104">
        <v>2008</v>
      </c>
      <c r="B104">
        <v>1</v>
      </c>
      <c r="C104">
        <v>3</v>
      </c>
      <c r="D104">
        <v>11640.011859858399</v>
      </c>
      <c r="E104">
        <v>0.55857647114944697</v>
      </c>
      <c r="F104">
        <v>3769.43051736999</v>
      </c>
      <c r="G104">
        <f t="shared" si="2"/>
        <v>11.640011859858399</v>
      </c>
      <c r="H104">
        <v>0.55857647114944697</v>
      </c>
    </row>
    <row r="105" spans="1:8">
      <c r="A105">
        <v>2009</v>
      </c>
      <c r="B105">
        <v>1</v>
      </c>
      <c r="C105">
        <v>3</v>
      </c>
      <c r="D105">
        <v>5664.25381028835</v>
      </c>
      <c r="E105">
        <v>0.62067724817335501</v>
      </c>
      <c r="F105">
        <v>2006.1394641658201</v>
      </c>
      <c r="G105">
        <f t="shared" si="2"/>
        <v>5.6642538102883497</v>
      </c>
      <c r="H105">
        <v>0.62067724817335501</v>
      </c>
    </row>
    <row r="106" spans="1:8">
      <c r="A106">
        <v>2010</v>
      </c>
      <c r="B106">
        <v>1</v>
      </c>
      <c r="C106">
        <v>3</v>
      </c>
      <c r="D106">
        <v>7752.1578348576504</v>
      </c>
      <c r="E106">
        <v>0.255556730331163</v>
      </c>
      <c r="F106">
        <v>1411.2445789984699</v>
      </c>
      <c r="G106">
        <f t="shared" si="2"/>
        <v>7.7521578348576501</v>
      </c>
      <c r="H106">
        <v>0.255556730331163</v>
      </c>
    </row>
    <row r="107" spans="1:8">
      <c r="A107">
        <v>2011</v>
      </c>
      <c r="B107">
        <v>1</v>
      </c>
      <c r="C107">
        <v>3</v>
      </c>
      <c r="D107">
        <v>43678.602711407897</v>
      </c>
      <c r="E107">
        <v>0.51198451282820401</v>
      </c>
      <c r="F107">
        <v>13110.177816519999</v>
      </c>
      <c r="G107">
        <f t="shared" si="2"/>
        <v>43.678602711407898</v>
      </c>
      <c r="H107">
        <v>0.51198451282820401</v>
      </c>
    </row>
    <row r="108" spans="1:8">
      <c r="A108">
        <v>2012</v>
      </c>
      <c r="B108">
        <v>1</v>
      </c>
      <c r="C108">
        <v>3</v>
      </c>
      <c r="D108">
        <v>21652.534893808301</v>
      </c>
      <c r="E108">
        <v>0.63926086460679199</v>
      </c>
      <c r="F108">
        <v>7171.7590987342201</v>
      </c>
      <c r="G108">
        <f t="shared" si="2"/>
        <v>21.652534893808301</v>
      </c>
      <c r="H108">
        <v>0.63926086460679199</v>
      </c>
    </row>
    <row r="109" spans="1:8">
      <c r="A109">
        <v>2013</v>
      </c>
      <c r="B109">
        <v>1</v>
      </c>
      <c r="C109">
        <v>3</v>
      </c>
      <c r="D109">
        <v>57507.984220276201</v>
      </c>
      <c r="E109">
        <v>0.61795958515779703</v>
      </c>
      <c r="F109">
        <v>18636.551979900101</v>
      </c>
      <c r="G109">
        <f t="shared" si="2"/>
        <v>57.507984220276199</v>
      </c>
      <c r="H109">
        <v>0.61795958515779703</v>
      </c>
    </row>
    <row r="110" spans="1:8">
      <c r="A110">
        <v>2014</v>
      </c>
      <c r="B110">
        <v>1</v>
      </c>
      <c r="C110">
        <v>3</v>
      </c>
      <c r="D110">
        <v>514625.161344964</v>
      </c>
      <c r="E110">
        <v>0.60145558055777204</v>
      </c>
      <c r="F110">
        <v>160712.12236800999</v>
      </c>
      <c r="G110">
        <f t="shared" si="2"/>
        <v>514.625161344964</v>
      </c>
      <c r="H110">
        <v>0.60145558055777204</v>
      </c>
    </row>
    <row r="111" spans="1:8">
      <c r="A111">
        <v>2015</v>
      </c>
      <c r="B111">
        <v>1</v>
      </c>
      <c r="C111">
        <v>3</v>
      </c>
      <c r="D111">
        <v>1193759.5928998101</v>
      </c>
      <c r="E111">
        <v>0.56428455554809798</v>
      </c>
      <c r="F111">
        <v>356299.46948095801</v>
      </c>
      <c r="G111">
        <f t="shared" si="2"/>
        <v>1193.7595928998101</v>
      </c>
      <c r="H111">
        <v>0.56428455554809798</v>
      </c>
    </row>
    <row r="112" spans="1:8">
      <c r="A112">
        <v>2016</v>
      </c>
      <c r="B112">
        <v>1</v>
      </c>
      <c r="C112">
        <v>3</v>
      </c>
      <c r="D112">
        <v>2043808.6506890601</v>
      </c>
      <c r="E112">
        <v>0.53754406143934597</v>
      </c>
      <c r="F112">
        <v>592364.25883568404</v>
      </c>
      <c r="G112">
        <f t="shared" si="2"/>
        <v>2043.8086506890602</v>
      </c>
      <c r="H112">
        <v>0.53754406143934597</v>
      </c>
    </row>
    <row r="113" spans="1:8">
      <c r="A113">
        <v>2017</v>
      </c>
      <c r="B113">
        <v>1</v>
      </c>
      <c r="C113">
        <v>3</v>
      </c>
      <c r="D113">
        <v>1667538.2562085299</v>
      </c>
      <c r="E113">
        <v>0.12916629854435199</v>
      </c>
      <c r="F113">
        <v>166329.986789116</v>
      </c>
      <c r="G113">
        <f t="shared" si="2"/>
        <v>1667.5382562085299</v>
      </c>
      <c r="H113">
        <v>0.12916629854435199</v>
      </c>
    </row>
    <row r="114" spans="1:8">
      <c r="A114">
        <v>2018</v>
      </c>
      <c r="B114">
        <v>1</v>
      </c>
      <c r="C114">
        <v>3</v>
      </c>
      <c r="D114">
        <v>1562525.8193994199</v>
      </c>
      <c r="E114">
        <v>0.19568921981834</v>
      </c>
      <c r="F114">
        <v>208668.20747548901</v>
      </c>
      <c r="G114">
        <f t="shared" si="2"/>
        <v>1562.52581939942</v>
      </c>
      <c r="H114">
        <v>0.19568921981834</v>
      </c>
    </row>
    <row r="115" spans="1:8">
      <c r="A115">
        <v>2019</v>
      </c>
      <c r="B115">
        <v>1</v>
      </c>
      <c r="C115">
        <v>3</v>
      </c>
      <c r="D115">
        <v>1566578.07769878</v>
      </c>
      <c r="E115">
        <v>0.119239156858679</v>
      </c>
      <c r="F115">
        <v>144224.63081742101</v>
      </c>
      <c r="G115">
        <f t="shared" si="2"/>
        <v>1566.5780776987799</v>
      </c>
      <c r="H115">
        <v>0.119239156858679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Table_for_SS3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modified xsi:type="dcterms:W3CDTF">2019-10-17T16:56:23Z</dcterms:modified>
</cp:coreProperties>
</file>