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le.monnahan\Work\assessments\GOA_flathead\2020_GOA_flathead\"/>
    </mc:Choice>
  </mc:AlternateContent>
  <bookViews>
    <workbookView xWindow="0" yWindow="0" windowWidth="11490" windowHeight="2100" activeTab="2"/>
  </bookViews>
  <sheets>
    <sheet name="Sheet3" sheetId="3" r:id="rId1"/>
    <sheet name="Sheet1" sheetId="4" r:id="rId2"/>
    <sheet name="Parcomar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0" i="5" l="1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A37" i="5" l="1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C36" i="5"/>
  <c r="B36" i="5"/>
  <c r="A3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C6" i="5"/>
  <c r="B6" i="5"/>
  <c r="A6" i="5"/>
  <c r="O108" i="5"/>
  <c r="P108" i="5"/>
  <c r="O109" i="5"/>
  <c r="P109" i="5"/>
  <c r="O110" i="5"/>
  <c r="P110" i="5"/>
  <c r="O111" i="5"/>
  <c r="P111" i="5"/>
  <c r="O112" i="5"/>
  <c r="P112" i="5"/>
  <c r="O113" i="5"/>
  <c r="P113" i="5"/>
  <c r="O114" i="5"/>
  <c r="P114" i="5"/>
  <c r="O115" i="5"/>
  <c r="P115" i="5"/>
  <c r="O116" i="5"/>
  <c r="P116" i="5"/>
  <c r="O117" i="5"/>
  <c r="P117" i="5"/>
  <c r="O118" i="5"/>
  <c r="P118" i="5"/>
  <c r="O119" i="5"/>
  <c r="P119" i="5"/>
  <c r="O120" i="5"/>
  <c r="P120" i="5"/>
  <c r="O121" i="5"/>
  <c r="P121" i="5"/>
  <c r="O122" i="5"/>
  <c r="P122" i="5"/>
  <c r="O123" i="5"/>
  <c r="P123" i="5"/>
  <c r="O124" i="5"/>
  <c r="P124" i="5"/>
  <c r="O125" i="5"/>
  <c r="P125" i="5"/>
  <c r="O126" i="5"/>
  <c r="P126" i="5"/>
  <c r="P69" i="5"/>
  <c r="P70" i="5"/>
  <c r="P71" i="5"/>
  <c r="P72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4" i="5"/>
  <c r="P105" i="5"/>
  <c r="P106" i="5"/>
  <c r="P107" i="5"/>
  <c r="O69" i="5"/>
  <c r="O70" i="5"/>
  <c r="O71" i="5"/>
  <c r="O72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4" i="5"/>
  <c r="O105" i="5"/>
  <c r="O106" i="5"/>
  <c r="O107" i="5"/>
  <c r="O60" i="5"/>
  <c r="O61" i="5"/>
  <c r="O62" i="5"/>
  <c r="O63" i="5"/>
  <c r="O64" i="5"/>
  <c r="O66" i="5"/>
  <c r="O67" i="5"/>
  <c r="O68" i="5"/>
  <c r="P63" i="5"/>
  <c r="P64" i="5"/>
  <c r="P66" i="5"/>
  <c r="P67" i="5"/>
  <c r="P68" i="5"/>
  <c r="P32" i="5"/>
  <c r="P33" i="5"/>
  <c r="P34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31" i="5"/>
  <c r="O30" i="5"/>
  <c r="O32" i="5"/>
  <c r="O33" i="5"/>
  <c r="O34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31" i="5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9" i="4"/>
  <c r="G9" i="4"/>
  <c r="G10" i="4"/>
  <c r="G11" i="4"/>
  <c r="G12" i="4"/>
  <c r="G13" i="4"/>
  <c r="G14" i="4"/>
  <c r="G15" i="4"/>
  <c r="G17" i="4"/>
  <c r="G18" i="4"/>
  <c r="G19" i="4"/>
  <c r="G20" i="4"/>
  <c r="G21" i="4"/>
  <c r="G8" i="4"/>
</calcChain>
</file>

<file path=xl/sharedStrings.xml><?xml version="1.0" encoding="utf-8"?>
<sst xmlns="http://schemas.openxmlformats.org/spreadsheetml/2006/main" count="1505" uniqueCount="429">
  <si>
    <t>Run #</t>
  </si>
  <si>
    <t>Description</t>
  </si>
  <si>
    <t>Notes</t>
  </si>
  <si>
    <t>2018 accepted model 18.2c</t>
  </si>
  <si>
    <t>Same as 2 but add 2019 data</t>
  </si>
  <si>
    <t>Name</t>
  </si>
  <si>
    <t>18.2c</t>
  </si>
  <si>
    <t>Goal</t>
  </si>
  <si>
    <t>Cole Monnahan</t>
  </si>
  <si>
    <t>Same as 1 but for new SS version 3.30.15</t>
  </si>
  <si>
    <t>Uses 3.30.12.00 from 9/2018 and ADMB 11.6</t>
  </si>
  <si>
    <t>2020 GOA Flathead SS3 model runs</t>
  </si>
  <si>
    <t>When translating to 3.30.15 I got slightly different likelihoods</t>
  </si>
  <si>
    <t>LIKELIHOOD</t>
  </si>
  <si>
    <t>TOTAL</t>
  </si>
  <si>
    <t>Catch</t>
  </si>
  <si>
    <t>Equil_catch</t>
  </si>
  <si>
    <t>Survey</t>
  </si>
  <si>
    <t>Length_comp</t>
  </si>
  <si>
    <t>Age_comp</t>
  </si>
  <si>
    <t>Recruitment</t>
  </si>
  <si>
    <t>Forecast_Recruitment</t>
  </si>
  <si>
    <t>Parm_priors</t>
  </si>
  <si>
    <t>Parm_softbounds</t>
  </si>
  <si>
    <t>NA</t>
  </si>
  <si>
    <t>Parm_devs</t>
  </si>
  <si>
    <t>Crash_Pen</t>
  </si>
  <si>
    <t>InitEQ_Regime</t>
  </si>
  <si>
    <t>V3.30.15.00</t>
  </si>
  <si>
    <t>V3.24O</t>
  </si>
  <si>
    <t>difference</t>
  </si>
  <si>
    <t>Label</t>
  </si>
  <si>
    <t>Value</t>
  </si>
  <si>
    <t>StdDev</t>
  </si>
  <si>
    <t>Recr_Virgin</t>
  </si>
  <si>
    <t>Recr_Initial</t>
  </si>
  <si>
    <t>Recr_1978</t>
  </si>
  <si>
    <t>Recr_1979</t>
  </si>
  <si>
    <t>Recr_1980</t>
  </si>
  <si>
    <t>Recr_1981</t>
  </si>
  <si>
    <t>Recr_1982</t>
  </si>
  <si>
    <t>Recr_1983</t>
  </si>
  <si>
    <t>Recr_1984</t>
  </si>
  <si>
    <t>Recr_1985</t>
  </si>
  <si>
    <t>Recr_1986</t>
  </si>
  <si>
    <t>Recr_1987</t>
  </si>
  <si>
    <t>Recr_1988</t>
  </si>
  <si>
    <t>Recr_1989</t>
  </si>
  <si>
    <t>Recr_1990</t>
  </si>
  <si>
    <t>Recr_1991</t>
  </si>
  <si>
    <t>Recr_1992</t>
  </si>
  <si>
    <t>Recr_1993</t>
  </si>
  <si>
    <t>Recr_1994</t>
  </si>
  <si>
    <t>Recr_1995</t>
  </si>
  <si>
    <t>Recr_1996</t>
  </si>
  <si>
    <t>Recr_1997</t>
  </si>
  <si>
    <t>Recr_1998</t>
  </si>
  <si>
    <t>Recr_1999</t>
  </si>
  <si>
    <t>Recr_2000</t>
  </si>
  <si>
    <t>Recr_2001</t>
  </si>
  <si>
    <t>Recr_2002</t>
  </si>
  <si>
    <t>Recr_2003</t>
  </si>
  <si>
    <t>Recr_2004</t>
  </si>
  <si>
    <t>Recr_2005</t>
  </si>
  <si>
    <t>Recr_2006</t>
  </si>
  <si>
    <t>Recr_2007</t>
  </si>
  <si>
    <t>Recr_2008</t>
  </si>
  <si>
    <t>Recr_2009</t>
  </si>
  <si>
    <t>Recr_2010</t>
  </si>
  <si>
    <t>Recr_2011</t>
  </si>
  <si>
    <t>Recr_2012</t>
  </si>
  <si>
    <t>Recr_2013</t>
  </si>
  <si>
    <t>Recr_2014</t>
  </si>
  <si>
    <t>Recr_2015</t>
  </si>
  <si>
    <t>Recr_2016</t>
  </si>
  <si>
    <t>Recr_2017</t>
  </si>
  <si>
    <t>SPRratio_1978</t>
  </si>
  <si>
    <t>SPRratio_1979</t>
  </si>
  <si>
    <t>SPRratio_1980</t>
  </si>
  <si>
    <t>SPRratio_1981</t>
  </si>
  <si>
    <t>SPRratio_1982</t>
  </si>
  <si>
    <t>SPRratio_1983</t>
  </si>
  <si>
    <t>SPRratio_1984</t>
  </si>
  <si>
    <t>SPRratio_1985</t>
  </si>
  <si>
    <t>SPRratio_1986</t>
  </si>
  <si>
    <t>SPRratio_1987</t>
  </si>
  <si>
    <t>SPRratio_1988</t>
  </si>
  <si>
    <t>SPRratio_1989</t>
  </si>
  <si>
    <t>SPRratio_1990</t>
  </si>
  <si>
    <t>SPRratio_1991</t>
  </si>
  <si>
    <t>SPRratio_1992</t>
  </si>
  <si>
    <t>SPRratio_1993</t>
  </si>
  <si>
    <t>SPRratio_1994</t>
  </si>
  <si>
    <t>SPRratio_1995</t>
  </si>
  <si>
    <t>SPRratio_1996</t>
  </si>
  <si>
    <t>SPRratio_1997</t>
  </si>
  <si>
    <t>SPRratio_1998</t>
  </si>
  <si>
    <t>SPRratio_1999</t>
  </si>
  <si>
    <t>SPRratio_2000</t>
  </si>
  <si>
    <t>SPRratio_2001</t>
  </si>
  <si>
    <t>SPRratio_2002</t>
  </si>
  <si>
    <t>SPRratio_2003</t>
  </si>
  <si>
    <t>SPRratio_2004</t>
  </si>
  <si>
    <t>SPRratio_2005</t>
  </si>
  <si>
    <t>SPRratio_2006</t>
  </si>
  <si>
    <t>SPRratio_2007</t>
  </si>
  <si>
    <t>SPRratio_2008</t>
  </si>
  <si>
    <t>SPRratio_2009</t>
  </si>
  <si>
    <t>SPRratio_2010</t>
  </si>
  <si>
    <t>SPRratio_2011</t>
  </si>
  <si>
    <t>SPRratio_2012</t>
  </si>
  <si>
    <t>SPRratio_2013</t>
  </si>
  <si>
    <t>SPRratio_2014</t>
  </si>
  <si>
    <t>SPRratio_2015</t>
  </si>
  <si>
    <t>SPRratio_2016</t>
  </si>
  <si>
    <t>SPRratio_2017</t>
  </si>
  <si>
    <t>F_1978</t>
  </si>
  <si>
    <t>F_1979</t>
  </si>
  <si>
    <t>F_1980</t>
  </si>
  <si>
    <t>F_1981</t>
  </si>
  <si>
    <t>F_1982</t>
  </si>
  <si>
    <t>F_1983</t>
  </si>
  <si>
    <t>F_1984</t>
  </si>
  <si>
    <t>F_1985</t>
  </si>
  <si>
    <t>F_1986</t>
  </si>
  <si>
    <t>F_1987</t>
  </si>
  <si>
    <t>F_1988</t>
  </si>
  <si>
    <t>F_1989</t>
  </si>
  <si>
    <t>F_1990</t>
  </si>
  <si>
    <t>F_1991</t>
  </si>
  <si>
    <t>F_1992</t>
  </si>
  <si>
    <t>F_1993</t>
  </si>
  <si>
    <t>F_1994</t>
  </si>
  <si>
    <t>F_1995</t>
  </si>
  <si>
    <t>F_1996</t>
  </si>
  <si>
    <t>F_1997</t>
  </si>
  <si>
    <t>F_1998</t>
  </si>
  <si>
    <t>F_1999</t>
  </si>
  <si>
    <t>F_2000</t>
  </si>
  <si>
    <t>F_2001</t>
  </si>
  <si>
    <t>F_2002</t>
  </si>
  <si>
    <t>F_2003</t>
  </si>
  <si>
    <t>F_2004</t>
  </si>
  <si>
    <t>F_2005</t>
  </si>
  <si>
    <t>F_2006</t>
  </si>
  <si>
    <t>F_2007</t>
  </si>
  <si>
    <t>F_2008</t>
  </si>
  <si>
    <t>F_2009</t>
  </si>
  <si>
    <t>F_2010</t>
  </si>
  <si>
    <t>F_2011</t>
  </si>
  <si>
    <t>F_2012</t>
  </si>
  <si>
    <t>F_2013</t>
  </si>
  <si>
    <t>F_2014</t>
  </si>
  <si>
    <t>F_2015</t>
  </si>
  <si>
    <t>F_2016</t>
  </si>
  <si>
    <t>F_2017</t>
  </si>
  <si>
    <t>Bratio_1978</t>
  </si>
  <si>
    <t>Bratio_1979</t>
  </si>
  <si>
    <t>Bratio_1980</t>
  </si>
  <si>
    <t>Bratio_1981</t>
  </si>
  <si>
    <t>Bratio_1982</t>
  </si>
  <si>
    <t>Bratio_1983</t>
  </si>
  <si>
    <t>Bratio_1984</t>
  </si>
  <si>
    <t>Bratio_1985</t>
  </si>
  <si>
    <t>Bratio_1986</t>
  </si>
  <si>
    <t>Bratio_1987</t>
  </si>
  <si>
    <t>Bratio_1988</t>
  </si>
  <si>
    <t>Bratio_1989</t>
  </si>
  <si>
    <t>Bratio_1990</t>
  </si>
  <si>
    <t>Bratio_1991</t>
  </si>
  <si>
    <t>Bratio_1992</t>
  </si>
  <si>
    <t>Bratio_1993</t>
  </si>
  <si>
    <t>Bratio_1994</t>
  </si>
  <si>
    <t>Bratio_1995</t>
  </si>
  <si>
    <t>Bratio_1996</t>
  </si>
  <si>
    <t>Bratio_1997</t>
  </si>
  <si>
    <t>Bratio_1998</t>
  </si>
  <si>
    <t>Bratio_1999</t>
  </si>
  <si>
    <t>Bratio_2000</t>
  </si>
  <si>
    <t>Bratio_2001</t>
  </si>
  <si>
    <t>Bratio_2002</t>
  </si>
  <si>
    <t>Bratio_2003</t>
  </si>
  <si>
    <t>Bratio_2004</t>
  </si>
  <si>
    <t>Bratio_2005</t>
  </si>
  <si>
    <t>Bratio_2006</t>
  </si>
  <si>
    <t>Bratio_2007</t>
  </si>
  <si>
    <t>Bratio_2008</t>
  </si>
  <si>
    <t>Bratio_2009</t>
  </si>
  <si>
    <t>Bratio_2010</t>
  </si>
  <si>
    <t>Bratio_2011</t>
  </si>
  <si>
    <t>Bratio_2012</t>
  </si>
  <si>
    <t>Bratio_2013</t>
  </si>
  <si>
    <t>Bratio_2014</t>
  </si>
  <si>
    <t>Bratio_2015</t>
  </si>
  <si>
    <t>Bratio_2016</t>
  </si>
  <si>
    <t>Bratio_2017</t>
  </si>
  <si>
    <t>SSB_unfished</t>
  </si>
  <si>
    <t>Totbio_unfished</t>
  </si>
  <si>
    <t>SmryBio_unfished</t>
  </si>
  <si>
    <t>Recr_unfished</t>
  </si>
  <si>
    <t>SSB_Btgt</t>
  </si>
  <si>
    <t>SPR_Btgt</t>
  </si>
  <si>
    <t>annF_Btgt</t>
  </si>
  <si>
    <t>Dead_Catch_Btgt</t>
  </si>
  <si>
    <t>SSB_SPR</t>
  </si>
  <si>
    <t>annF_SPR</t>
  </si>
  <si>
    <t>Dead_Catch_SPR</t>
  </si>
  <si>
    <t>SSB_MSY</t>
  </si>
  <si>
    <t>SPR_MSY</t>
  </si>
  <si>
    <t>annF_MSY</t>
  </si>
  <si>
    <t>Dead_Catch_MSY</t>
  </si>
  <si>
    <t>Ret_Catch_MSY</t>
  </si>
  <si>
    <t>B_MSY/SSB_unfished</t>
  </si>
  <si>
    <t>ForeCatch_2018</t>
  </si>
  <si>
    <t>OFLCatch_2018</t>
  </si>
  <si>
    <t>ln(SPB)_1978</t>
  </si>
  <si>
    <t>ln(SPB)_1997</t>
  </si>
  <si>
    <t>ln(SPB)_2017</t>
  </si>
  <si>
    <t>LABEL</t>
  </si>
  <si>
    <t>SPB_Virgin</t>
  </si>
  <si>
    <t>SPB_Initial</t>
  </si>
  <si>
    <t>SPB_1978</t>
  </si>
  <si>
    <t>SPB_1979</t>
  </si>
  <si>
    <t>SPB_1980</t>
  </si>
  <si>
    <t>SPB_1981</t>
  </si>
  <si>
    <t>SPB_1982</t>
  </si>
  <si>
    <t>SPB_1983</t>
  </si>
  <si>
    <t>SPB_1984</t>
  </si>
  <si>
    <t>SPB_1985</t>
  </si>
  <si>
    <t>SPB_1986</t>
  </si>
  <si>
    <t>SPB_1987</t>
  </si>
  <si>
    <t>SPB_1988</t>
  </si>
  <si>
    <t>SPB_1989</t>
  </si>
  <si>
    <t>SPB_1990</t>
  </si>
  <si>
    <t>SPB_1991</t>
  </si>
  <si>
    <t>SPB_1992</t>
  </si>
  <si>
    <t>SPB_1993</t>
  </si>
  <si>
    <t>SPB_1994</t>
  </si>
  <si>
    <t>SPB_1995</t>
  </si>
  <si>
    <t>SPB_1996</t>
  </si>
  <si>
    <t>SPB_1997</t>
  </si>
  <si>
    <t>SPB_1998</t>
  </si>
  <si>
    <t>SPB_1999</t>
  </si>
  <si>
    <t>SPB_2000</t>
  </si>
  <si>
    <t>SPB_2001</t>
  </si>
  <si>
    <t>SPB_2002</t>
  </si>
  <si>
    <t>SPB_2003</t>
  </si>
  <si>
    <t>SPB_2004</t>
  </si>
  <si>
    <t>SPB_2005</t>
  </si>
  <si>
    <t>SPB_2006</t>
  </si>
  <si>
    <t>SPB_2007</t>
  </si>
  <si>
    <t>SPB_2008</t>
  </si>
  <si>
    <t>SPB_2009</t>
  </si>
  <si>
    <t>SPB_2010</t>
  </si>
  <si>
    <t>SPB_2011</t>
  </si>
  <si>
    <t>SPB_2012</t>
  </si>
  <si>
    <t>SPB_2013</t>
  </si>
  <si>
    <t>SPB_2014</t>
  </si>
  <si>
    <t>SPB_2015</t>
  </si>
  <si>
    <t>SPB_2016</t>
  </si>
  <si>
    <t>SPB_2017</t>
  </si>
  <si>
    <t>SSB_Unfished</t>
  </si>
  <si>
    <t>TotBio_Unfished</t>
  </si>
  <si>
    <t>SmryBio_Unfished</t>
  </si>
  <si>
    <t>Recr_Unfished</t>
  </si>
  <si>
    <t>Fstd_Btgt</t>
  </si>
  <si>
    <t>TotYield_Btgt</t>
  </si>
  <si>
    <t>SSB_SPRtgt</t>
  </si>
  <si>
    <t>Fstd_SPRtgt</t>
  </si>
  <si>
    <t>TotYield_SPRtgt</t>
  </si>
  <si>
    <t>Fstd_MSY</t>
  </si>
  <si>
    <t>TotYield_MSY</t>
  </si>
  <si>
    <t>RetYield_MSY</t>
  </si>
  <si>
    <t>Bzero_again</t>
  </si>
  <si>
    <t>had to change some names to match up</t>
  </si>
  <si>
    <t>Num</t>
  </si>
  <si>
    <t>Active_Cnt</t>
  </si>
  <si>
    <t>Phase</t>
  </si>
  <si>
    <t>Min</t>
  </si>
  <si>
    <t>Max</t>
  </si>
  <si>
    <t>Init</t>
  </si>
  <si>
    <t>Status</t>
  </si>
  <si>
    <t>Parm_StDev</t>
  </si>
  <si>
    <t>Pr_type</t>
  </si>
  <si>
    <t>NatM_p_1_Fem_GP_1</t>
  </si>
  <si>
    <t>_</t>
  </si>
  <si>
    <t>No_prior</t>
  </si>
  <si>
    <t>L_at_Amin_Fem_GP_1</t>
  </si>
  <si>
    <t>OK</t>
  </si>
  <si>
    <t>L_at_Amax_Fem_GP_1</t>
  </si>
  <si>
    <t>VonBert_K_Fem_GP_1</t>
  </si>
  <si>
    <t>CV_young_Fem_GP_1</t>
  </si>
  <si>
    <t>CV_old_Fem_GP_1</t>
  </si>
  <si>
    <t>Wtlen_1_Fem_GP_1</t>
  </si>
  <si>
    <t>Wtlen_2_Fem_GP_1</t>
  </si>
  <si>
    <t>Mat50%_Fem_GP_1</t>
  </si>
  <si>
    <t>Mat_slope_Fem_GP_1</t>
  </si>
  <si>
    <t>Eggs/kg_inter_Fem_GP_1</t>
  </si>
  <si>
    <t>Eggs/kg_slope_wt_Fem_GP_1</t>
  </si>
  <si>
    <t>NatM_p_1_Mal_GP_1</t>
  </si>
  <si>
    <t>L_at_Amin_Mal_GP_1</t>
  </si>
  <si>
    <t>L_at_Amax_Mal_GP_1</t>
  </si>
  <si>
    <t>VonBert_K_Mal_GP_1</t>
  </si>
  <si>
    <t>CV_young_Mal_GP_1</t>
  </si>
  <si>
    <t>CV_old_Mal_GP_1</t>
  </si>
  <si>
    <t>Wtlen_1_Mal_GP_1</t>
  </si>
  <si>
    <t>Wtlen_2_Mal_GP_1</t>
  </si>
  <si>
    <t>RecrDist_GP_1</t>
  </si>
  <si>
    <t>RecrDist_Area_1</t>
  </si>
  <si>
    <t>RecrDist_month_1</t>
  </si>
  <si>
    <t>CohortGrowDev</t>
  </si>
  <si>
    <t>SR_LN(R0)</t>
  </si>
  <si>
    <t>SR_BH_steep</t>
  </si>
  <si>
    <t>SR_sigmaR</t>
  </si>
  <si>
    <t>SR_regime</t>
  </si>
  <si>
    <t>SR_autocorr</t>
  </si>
  <si>
    <t>Early_InitAge_23</t>
  </si>
  <si>
    <t>act</t>
  </si>
  <si>
    <t>dev</t>
  </si>
  <si>
    <t>Early_InitAge_22</t>
  </si>
  <si>
    <t>Early_InitAge_21</t>
  </si>
  <si>
    <t>Early_InitAge_20</t>
  </si>
  <si>
    <t>Early_InitAge_19</t>
  </si>
  <si>
    <t>Early_InitAge_18</t>
  </si>
  <si>
    <t>Early_InitAge_17</t>
  </si>
  <si>
    <t>Early_InitAge_16</t>
  </si>
  <si>
    <t>Early_InitAge_15</t>
  </si>
  <si>
    <t>Early_InitAge_14</t>
  </si>
  <si>
    <t>Early_InitAge_13</t>
  </si>
  <si>
    <t>Early_InitAge_12</t>
  </si>
  <si>
    <t>Early_InitAge_11</t>
  </si>
  <si>
    <t>Early_InitAge_10</t>
  </si>
  <si>
    <t>Early_InitAge_9</t>
  </si>
  <si>
    <t>Early_InitAge_8</t>
  </si>
  <si>
    <t>Early_InitAge_7</t>
  </si>
  <si>
    <t>Early_InitAge_6</t>
  </si>
  <si>
    <t>Early_InitAge_5</t>
  </si>
  <si>
    <t>Early_InitAge_4</t>
  </si>
  <si>
    <t>Early_InitAge_3</t>
  </si>
  <si>
    <t>Early_InitAge_2</t>
  </si>
  <si>
    <t>Early_InitAge_1</t>
  </si>
  <si>
    <t>Early_RecrDev_1978</t>
  </si>
  <si>
    <t>Early_RecrDev_1979</t>
  </si>
  <si>
    <t>Early_RecrDev_1980</t>
  </si>
  <si>
    <t>Early_RecrDev_1981</t>
  </si>
  <si>
    <t>Early_RecrDev_1982</t>
  </si>
  <si>
    <t>Early_RecrDev_1983</t>
  </si>
  <si>
    <t>Main_RecrDev_1984</t>
  </si>
  <si>
    <t>Main_RecrDev_1985</t>
  </si>
  <si>
    <t>Main_RecrDev_1986</t>
  </si>
  <si>
    <t>Main_RecrDev_1987</t>
  </si>
  <si>
    <t>Main_RecrDev_1988</t>
  </si>
  <si>
    <t>Main_RecrDev_1989</t>
  </si>
  <si>
    <t>Main_RecrDev_1990</t>
  </si>
  <si>
    <t>Main_RecrDev_1991</t>
  </si>
  <si>
    <t>Main_RecrDev_1992</t>
  </si>
  <si>
    <t>Main_RecrDev_1993</t>
  </si>
  <si>
    <t>Main_RecrDev_1994</t>
  </si>
  <si>
    <t>Main_RecrDev_1995</t>
  </si>
  <si>
    <t>Main_RecrDev_1996</t>
  </si>
  <si>
    <t>Main_RecrDev_1997</t>
  </si>
  <si>
    <t>Main_RecrDev_1998</t>
  </si>
  <si>
    <t>Main_RecrDev_1999</t>
  </si>
  <si>
    <t>Main_RecrDev_2000</t>
  </si>
  <si>
    <t>Main_RecrDev_2001</t>
  </si>
  <si>
    <t>Main_RecrDev_2002</t>
  </si>
  <si>
    <t>Main_RecrDev_2003</t>
  </si>
  <si>
    <t>Main_RecrDev_2004</t>
  </si>
  <si>
    <t>Main_RecrDev_2005</t>
  </si>
  <si>
    <t>Main_RecrDev_2006</t>
  </si>
  <si>
    <t>Main_RecrDev_2007</t>
  </si>
  <si>
    <t>Main_RecrDev_2008</t>
  </si>
  <si>
    <t>Main_RecrDev_2009</t>
  </si>
  <si>
    <t>Main_RecrDev_2010</t>
  </si>
  <si>
    <t>Main_RecrDev_2011</t>
  </si>
  <si>
    <t>Main_RecrDev_2012</t>
  </si>
  <si>
    <t>LnQ_base_Survey(2)</t>
  </si>
  <si>
    <t>Age_DblN_peak_Fishery(1)</t>
  </si>
  <si>
    <t>Age_DblN_top_logit_Fishery(1)</t>
  </si>
  <si>
    <t>Age_DblN_ascend_se_Fishery(1)</t>
  </si>
  <si>
    <t>Age_DblN_descend_se_Fishery(1)</t>
  </si>
  <si>
    <t>Age_DblN_start_logit_Fishery(1)</t>
  </si>
  <si>
    <t>Age_DblN_end_logit_Fishery(1)</t>
  </si>
  <si>
    <t>AgeSel_1Male_Peak_Fishery</t>
  </si>
  <si>
    <t>AgeSel_1Male_Ascend_Fishery</t>
  </si>
  <si>
    <t>AgeSel_1Male_Descend_Fishery</t>
  </si>
  <si>
    <t>AgeSel_1Male_Final_Fishery</t>
  </si>
  <si>
    <t>AgeSel_1Male_Scale_Fishery</t>
  </si>
  <si>
    <t>Age_DblN_peak_Survey(2)</t>
  </si>
  <si>
    <t>Age_DblN_top_logit_Survey(2)</t>
  </si>
  <si>
    <t>Age_DblN_ascend_se_Survey(2)</t>
  </si>
  <si>
    <t>Age_DblN_descend_se_Survey(2)</t>
  </si>
  <si>
    <t>Age_DblN_start_logit_Survey(2)</t>
  </si>
  <si>
    <t>Age_DblN_end_logit_Survey(2)</t>
  </si>
  <si>
    <t>AgeSel_2Male_Peak_Survey</t>
  </si>
  <si>
    <t>AgeSel_2Male_Ascend_Survey</t>
  </si>
  <si>
    <t>AgeSel_2Male_Descend_Survey</t>
  </si>
  <si>
    <t>AgeSel_2Male_Final_Survey</t>
  </si>
  <si>
    <t>AgeSel_2Male_Scale_Survey</t>
  </si>
  <si>
    <t>PR_type</t>
  </si>
  <si>
    <t>Wtlen_1_Fem</t>
  </si>
  <si>
    <t>Wtlen_2_Fem</t>
  </si>
  <si>
    <t>Mat50%_Fem</t>
  </si>
  <si>
    <t>Mat_slope_Fem</t>
  </si>
  <si>
    <t>Eggs/kg_inter_Fem</t>
  </si>
  <si>
    <t>Eggs/kg_slope_wt_Fem</t>
  </si>
  <si>
    <t>Wtlen_1_Mal</t>
  </si>
  <si>
    <t>Wtlen_2_Mal</t>
  </si>
  <si>
    <t>RecrDist_Seas_1</t>
  </si>
  <si>
    <t>SR_envlink</t>
  </si>
  <si>
    <t>SR_R1_offset</t>
  </si>
  <si>
    <t>LnQ_base_2_Survey</t>
  </si>
  <si>
    <t>AgeSel_1P_1_Fishery</t>
  </si>
  <si>
    <t>AgeSel_1P_2_Fishery</t>
  </si>
  <si>
    <t>AgeSel_1P_3_Fishery</t>
  </si>
  <si>
    <t>AgeSel_1P_4_Fishery</t>
  </si>
  <si>
    <t>AgeSel_1P_5_Fishery</t>
  </si>
  <si>
    <t>AgeSel_1P_6_Fishery</t>
  </si>
  <si>
    <t>AgeSel_2P_1_Survey</t>
  </si>
  <si>
    <t>AgeSel_2P_2_Survey</t>
  </si>
  <si>
    <t>AgeSel_2P_3_Survey</t>
  </si>
  <si>
    <t>AgeSel_2P_4_Survey</t>
  </si>
  <si>
    <t>AgeSel_2P_5_Survey</t>
  </si>
  <si>
    <t>AgeSel_2P_6_Survey</t>
  </si>
  <si>
    <t>Name matches?</t>
  </si>
  <si>
    <t>Relative diff</t>
  </si>
  <si>
    <t>Abs diff</t>
  </si>
  <si>
    <t>Took output from Report files for the two runs and cleaned up a bit, deleting columns, breaking into groups and sorting to match up parameters and try to figure out why they are different</t>
  </si>
  <si>
    <t>Failed, need to fix still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</si>
</sst>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7"/>
  <sheetViews>
    <sheetView workbookViewId="0">
      <selection activeCell="G9" sqref="G9"/>
    </sheetView>
  </sheetViews>
  <sheetFormatPr defaultRowHeight="15" x14ac:dyDescent="0.25"/>
  <cols>
    <col min="6" max="6" width="36.7109375" customWidth="1"/>
    <col min="7" max="7" width="16.5703125" customWidth="1"/>
    <col min="8" max="8" width="21.7109375" customWidth="1"/>
  </cols>
  <sheetData>
    <row r="2" spans="3:8" x14ac:dyDescent="0.25">
      <c r="C2" t="s">
        <v>11</v>
      </c>
    </row>
    <row r="3" spans="3:8" x14ac:dyDescent="0.25">
      <c r="C3" t="s">
        <v>8</v>
      </c>
    </row>
    <row r="6" spans="3:8" x14ac:dyDescent="0.25">
      <c r="D6" s="1" t="s">
        <v>0</v>
      </c>
      <c r="E6" s="1" t="s">
        <v>5</v>
      </c>
      <c r="F6" s="1" t="s">
        <v>1</v>
      </c>
      <c r="G6" s="1" t="s">
        <v>2</v>
      </c>
      <c r="H6" s="1" t="s">
        <v>7</v>
      </c>
    </row>
    <row r="7" spans="3:8" ht="45" x14ac:dyDescent="0.25">
      <c r="D7" s="1">
        <v>1</v>
      </c>
      <c r="E7" s="1" t="s">
        <v>6</v>
      </c>
      <c r="F7" s="3" t="s">
        <v>3</v>
      </c>
      <c r="G7" s="3" t="s">
        <v>10</v>
      </c>
      <c r="H7" s="3"/>
    </row>
    <row r="8" spans="3:8" ht="30" x14ac:dyDescent="0.25">
      <c r="D8" s="2">
        <v>2</v>
      </c>
      <c r="E8" s="2"/>
      <c r="F8" s="4" t="s">
        <v>9</v>
      </c>
      <c r="G8" s="4" t="s">
        <v>428</v>
      </c>
      <c r="H8" s="4"/>
    </row>
    <row r="9" spans="3:8" x14ac:dyDescent="0.25">
      <c r="D9" s="2">
        <v>3</v>
      </c>
      <c r="E9" s="2"/>
      <c r="F9" s="4" t="s">
        <v>4</v>
      </c>
      <c r="G9" s="4"/>
      <c r="H9" s="4"/>
    </row>
    <row r="10" spans="3:8" x14ac:dyDescent="0.25">
      <c r="D10" s="2"/>
      <c r="E10" s="2"/>
      <c r="F10" s="4"/>
      <c r="G10" s="4"/>
      <c r="H10" s="4"/>
    </row>
    <row r="11" spans="3:8" x14ac:dyDescent="0.25">
      <c r="D11" s="2"/>
      <c r="E11" s="2"/>
      <c r="F11" s="4"/>
      <c r="G11" s="4"/>
      <c r="H11" s="4"/>
    </row>
    <row r="12" spans="3:8" x14ac:dyDescent="0.25">
      <c r="D12" s="2"/>
      <c r="E12" s="2"/>
      <c r="F12" s="4"/>
      <c r="G12" s="4"/>
      <c r="H12" s="4"/>
    </row>
    <row r="13" spans="3:8" x14ac:dyDescent="0.25">
      <c r="D13" s="2"/>
      <c r="E13" s="2"/>
      <c r="F13" s="4"/>
      <c r="G13" s="4"/>
      <c r="H13" s="4"/>
    </row>
    <row r="14" spans="3:8" x14ac:dyDescent="0.25">
      <c r="D14" s="2"/>
      <c r="E14" s="2"/>
      <c r="F14" s="4"/>
      <c r="G14" s="4"/>
      <c r="H14" s="4"/>
    </row>
    <row r="15" spans="3:8" x14ac:dyDescent="0.25">
      <c r="D15" s="1"/>
      <c r="E15" s="1"/>
      <c r="F15" s="3"/>
      <c r="G15" s="3"/>
      <c r="H15" s="3"/>
    </row>
    <row r="16" spans="3:8" x14ac:dyDescent="0.25">
      <c r="D16" s="2"/>
      <c r="E16" s="2"/>
      <c r="F16" s="4"/>
      <c r="G16" s="4"/>
      <c r="H16" s="4"/>
    </row>
    <row r="17" spans="4:8" x14ac:dyDescent="0.25">
      <c r="D17" s="2"/>
      <c r="E17" s="2"/>
      <c r="F17" s="4"/>
      <c r="G17" s="4"/>
      <c r="H1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54"/>
  <sheetViews>
    <sheetView workbookViewId="0"/>
  </sheetViews>
  <sheetFormatPr defaultRowHeight="15" x14ac:dyDescent="0.25"/>
  <cols>
    <col min="4" max="4" width="19.28515625" bestFit="1" customWidth="1"/>
    <col min="5" max="6" width="12" bestFit="1" customWidth="1"/>
    <col min="7" max="7" width="9.28515625" bestFit="1" customWidth="1"/>
  </cols>
  <sheetData>
    <row r="3" spans="3:7" x14ac:dyDescent="0.25">
      <c r="C3" t="s">
        <v>12</v>
      </c>
    </row>
    <row r="6" spans="3:7" x14ac:dyDescent="0.25">
      <c r="D6">
        <v>3.24</v>
      </c>
    </row>
    <row r="7" spans="3:7" x14ac:dyDescent="0.25">
      <c r="E7" t="s">
        <v>29</v>
      </c>
      <c r="F7" t="s">
        <v>28</v>
      </c>
      <c r="G7" t="s">
        <v>30</v>
      </c>
    </row>
    <row r="8" spans="3:7" x14ac:dyDescent="0.25">
      <c r="D8" t="s">
        <v>13</v>
      </c>
      <c r="E8">
        <v>1534.88</v>
      </c>
      <c r="F8">
        <v>1533.24</v>
      </c>
      <c r="G8" s="6">
        <f>F8-E8</f>
        <v>-1.6400000000001</v>
      </c>
    </row>
    <row r="9" spans="3:7" x14ac:dyDescent="0.25">
      <c r="D9" t="s">
        <v>14</v>
      </c>
      <c r="E9">
        <v>1534.88</v>
      </c>
      <c r="F9">
        <v>1533.24</v>
      </c>
      <c r="G9" s="6">
        <f t="shared" ref="G9:G21" si="0">F9-E9</f>
        <v>-1.6400000000001</v>
      </c>
    </row>
    <row r="10" spans="3:7" x14ac:dyDescent="0.25">
      <c r="D10" t="s">
        <v>15</v>
      </c>
      <c r="E10" s="5">
        <v>2.6285899999999998E-13</v>
      </c>
      <c r="F10" s="5">
        <v>2.1087699999999999E-13</v>
      </c>
      <c r="G10" s="6">
        <f t="shared" si="0"/>
        <v>-5.198199999999999E-14</v>
      </c>
    </row>
    <row r="11" spans="3:7" x14ac:dyDescent="0.25">
      <c r="D11" t="s">
        <v>16</v>
      </c>
      <c r="E11" s="5">
        <v>4.6007500000000003E-5</v>
      </c>
      <c r="F11" s="5">
        <v>4.3713400000000001E-5</v>
      </c>
      <c r="G11" s="6">
        <f t="shared" si="0"/>
        <v>-2.2941000000000023E-6</v>
      </c>
    </row>
    <row r="12" spans="3:7" x14ac:dyDescent="0.25">
      <c r="D12" t="s">
        <v>17</v>
      </c>
      <c r="E12">
        <v>-19.011600000000001</v>
      </c>
      <c r="F12">
        <v>-19.078600000000002</v>
      </c>
      <c r="G12" s="6">
        <f t="shared" si="0"/>
        <v>-6.7000000000000171E-2</v>
      </c>
    </row>
    <row r="13" spans="3:7" x14ac:dyDescent="0.25">
      <c r="D13" t="s">
        <v>18</v>
      </c>
      <c r="E13">
        <v>539.11800000000005</v>
      </c>
      <c r="F13">
        <v>536.32799999999997</v>
      </c>
      <c r="G13" s="6">
        <f t="shared" si="0"/>
        <v>-2.7900000000000773</v>
      </c>
    </row>
    <row r="14" spans="3:7" x14ac:dyDescent="0.25">
      <c r="D14" t="s">
        <v>19</v>
      </c>
      <c r="E14">
        <v>1019.12</v>
      </c>
      <c r="F14">
        <v>1021.22</v>
      </c>
      <c r="G14" s="6">
        <f t="shared" si="0"/>
        <v>2.1000000000000227</v>
      </c>
    </row>
    <row r="15" spans="3:7" x14ac:dyDescent="0.25">
      <c r="D15" t="s">
        <v>20</v>
      </c>
      <c r="E15">
        <v>-4.3471299999999999</v>
      </c>
      <c r="F15">
        <v>-5.3892600000000002</v>
      </c>
      <c r="G15" s="6">
        <f t="shared" si="0"/>
        <v>-1.0421300000000002</v>
      </c>
    </row>
    <row r="16" spans="3:7" x14ac:dyDescent="0.25">
      <c r="D16" t="s">
        <v>27</v>
      </c>
      <c r="E16">
        <v>0</v>
      </c>
      <c r="F16">
        <v>0</v>
      </c>
      <c r="G16" s="6">
        <v>0</v>
      </c>
    </row>
    <row r="17" spans="2:9" x14ac:dyDescent="0.25">
      <c r="D17" t="s">
        <v>21</v>
      </c>
      <c r="E17">
        <v>0</v>
      </c>
      <c r="F17">
        <v>0.156887</v>
      </c>
      <c r="G17" s="6">
        <f t="shared" si="0"/>
        <v>0.156887</v>
      </c>
    </row>
    <row r="18" spans="2:9" x14ac:dyDescent="0.25">
      <c r="D18" t="s">
        <v>22</v>
      </c>
      <c r="E18">
        <v>0</v>
      </c>
      <c r="F18">
        <v>0</v>
      </c>
      <c r="G18" s="6">
        <f t="shared" si="0"/>
        <v>0</v>
      </c>
    </row>
    <row r="19" spans="2:9" x14ac:dyDescent="0.25">
      <c r="D19" t="s">
        <v>23</v>
      </c>
      <c r="E19">
        <v>5.2940599999999995E-4</v>
      </c>
      <c r="F19">
        <v>4.4737100000000001E-4</v>
      </c>
      <c r="G19" s="6">
        <f t="shared" si="0"/>
        <v>-8.2034999999999942E-5</v>
      </c>
    </row>
    <row r="20" spans="2:9" x14ac:dyDescent="0.25">
      <c r="D20" t="s">
        <v>25</v>
      </c>
      <c r="E20">
        <v>0</v>
      </c>
      <c r="F20">
        <v>0</v>
      </c>
      <c r="G20" s="6">
        <f t="shared" si="0"/>
        <v>0</v>
      </c>
    </row>
    <row r="21" spans="2:9" x14ac:dyDescent="0.25">
      <c r="D21" t="s">
        <v>26</v>
      </c>
      <c r="E21">
        <v>0</v>
      </c>
      <c r="F21">
        <v>0</v>
      </c>
      <c r="G21" s="6">
        <f t="shared" si="0"/>
        <v>0</v>
      </c>
    </row>
    <row r="26" spans="2:9" x14ac:dyDescent="0.25">
      <c r="E26" t="s">
        <v>274</v>
      </c>
    </row>
    <row r="27" spans="2:9" x14ac:dyDescent="0.25">
      <c r="B27">
        <v>3.24</v>
      </c>
      <c r="E27">
        <v>3.3</v>
      </c>
    </row>
    <row r="28" spans="2:9" x14ac:dyDescent="0.25">
      <c r="B28" t="s">
        <v>218</v>
      </c>
      <c r="C28" t="s">
        <v>32</v>
      </c>
      <c r="D28" t="s">
        <v>33</v>
      </c>
      <c r="E28" t="s">
        <v>31</v>
      </c>
      <c r="F28" t="s">
        <v>32</v>
      </c>
      <c r="G28" t="s">
        <v>33</v>
      </c>
    </row>
    <row r="29" spans="2:9" x14ac:dyDescent="0.25">
      <c r="B29" t="s">
        <v>219</v>
      </c>
      <c r="C29">
        <v>102883</v>
      </c>
      <c r="D29">
        <v>3430.98</v>
      </c>
      <c r="E29" t="s">
        <v>219</v>
      </c>
      <c r="F29">
        <v>107595</v>
      </c>
      <c r="G29">
        <v>3604.65</v>
      </c>
      <c r="H29" s="8">
        <f>IF(B29=E29,(C29-F29)/C29, "NA")</f>
        <v>-4.57995976011586E-2</v>
      </c>
      <c r="I29" s="8">
        <f>IF(B29=E29,(D29-G29)/D29, "NA")</f>
        <v>-5.0618190721018502E-2</v>
      </c>
    </row>
    <row r="30" spans="2:9" x14ac:dyDescent="0.25">
      <c r="B30" t="s">
        <v>220</v>
      </c>
      <c r="C30">
        <v>99371</v>
      </c>
      <c r="D30">
        <v>3418.23</v>
      </c>
      <c r="E30" t="s">
        <v>220</v>
      </c>
      <c r="F30">
        <v>104120</v>
      </c>
      <c r="G30">
        <v>3591.4</v>
      </c>
      <c r="H30" s="8">
        <f t="shared" ref="H30:H93" si="1">IF(B30=E30,(C30-F30)/C30, "NA")</f>
        <v>-4.7790602892191884E-2</v>
      </c>
      <c r="I30" s="8">
        <f t="shared" ref="I30:I93" si="2">IF(B30=E30,(D30-G30)/D30, "NA")</f>
        <v>-5.0660722069609143E-2</v>
      </c>
    </row>
    <row r="31" spans="2:9" x14ac:dyDescent="0.25">
      <c r="B31" t="s">
        <v>221</v>
      </c>
      <c r="C31">
        <v>57962.6</v>
      </c>
      <c r="D31">
        <v>6106.9</v>
      </c>
      <c r="E31" t="s">
        <v>221</v>
      </c>
      <c r="F31">
        <v>60064.3</v>
      </c>
      <c r="G31">
        <v>6299.13</v>
      </c>
      <c r="H31" s="8">
        <f t="shared" si="1"/>
        <v>-3.6259588079209773E-2</v>
      </c>
      <c r="I31" s="8">
        <f t="shared" si="2"/>
        <v>-3.1477509047143477E-2</v>
      </c>
    </row>
    <row r="32" spans="2:9" x14ac:dyDescent="0.25">
      <c r="B32" t="s">
        <v>222</v>
      </c>
      <c r="C32">
        <v>55329.3</v>
      </c>
      <c r="D32">
        <v>5638.77</v>
      </c>
      <c r="E32" t="s">
        <v>222</v>
      </c>
      <c r="F32">
        <v>57330</v>
      </c>
      <c r="G32">
        <v>5809.99</v>
      </c>
      <c r="H32" s="8">
        <f t="shared" si="1"/>
        <v>-3.6159864664833952E-2</v>
      </c>
      <c r="I32" s="8">
        <f t="shared" si="2"/>
        <v>-3.0364778134238376E-2</v>
      </c>
    </row>
    <row r="33" spans="2:9" x14ac:dyDescent="0.25">
      <c r="B33" t="s">
        <v>223</v>
      </c>
      <c r="C33">
        <v>53164.4</v>
      </c>
      <c r="D33">
        <v>5188.8100000000004</v>
      </c>
      <c r="E33" t="s">
        <v>223</v>
      </c>
      <c r="F33">
        <v>55131.5</v>
      </c>
      <c r="G33">
        <v>5342.6</v>
      </c>
      <c r="H33" s="8">
        <f t="shared" si="1"/>
        <v>-3.7000323524764664E-2</v>
      </c>
      <c r="I33" s="8">
        <f t="shared" si="2"/>
        <v>-2.9638780375461801E-2</v>
      </c>
    </row>
    <row r="34" spans="2:9" x14ac:dyDescent="0.25">
      <c r="B34" t="s">
        <v>224</v>
      </c>
      <c r="C34">
        <v>50590.7</v>
      </c>
      <c r="D34">
        <v>4764.32</v>
      </c>
      <c r="E34" t="s">
        <v>224</v>
      </c>
      <c r="F34">
        <v>52621.599999999999</v>
      </c>
      <c r="G34">
        <v>4903.3100000000004</v>
      </c>
      <c r="H34" s="8">
        <f t="shared" si="1"/>
        <v>-4.014374183397347E-2</v>
      </c>
      <c r="I34" s="8">
        <f t="shared" si="2"/>
        <v>-2.9173103401954677E-2</v>
      </c>
    </row>
    <row r="35" spans="2:9" x14ac:dyDescent="0.25">
      <c r="B35" t="s">
        <v>225</v>
      </c>
      <c r="C35">
        <v>49600.7</v>
      </c>
      <c r="D35">
        <v>4384.21</v>
      </c>
      <c r="E35" t="s">
        <v>225</v>
      </c>
      <c r="F35">
        <v>51778.1</v>
      </c>
      <c r="G35">
        <v>4514.6000000000004</v>
      </c>
      <c r="H35" s="8">
        <f t="shared" si="1"/>
        <v>-4.3898574012060348E-2</v>
      </c>
      <c r="I35" s="8">
        <f t="shared" si="2"/>
        <v>-2.9740819896857205E-2</v>
      </c>
    </row>
    <row r="36" spans="2:9" x14ac:dyDescent="0.25">
      <c r="B36" t="s">
        <v>226</v>
      </c>
      <c r="C36">
        <v>50042.7</v>
      </c>
      <c r="D36">
        <v>4062.12</v>
      </c>
      <c r="E36" t="s">
        <v>226</v>
      </c>
      <c r="F36">
        <v>52491.9</v>
      </c>
      <c r="G36">
        <v>4190.2700000000004</v>
      </c>
      <c r="H36" s="8">
        <f t="shared" si="1"/>
        <v>-4.8942203358332076E-2</v>
      </c>
      <c r="I36" s="8">
        <f t="shared" si="2"/>
        <v>-3.1547566295432074E-2</v>
      </c>
    </row>
    <row r="37" spans="2:9" x14ac:dyDescent="0.25">
      <c r="B37" t="s">
        <v>227</v>
      </c>
      <c r="C37">
        <v>52752.4</v>
      </c>
      <c r="D37">
        <v>3826.29</v>
      </c>
      <c r="E37" t="s">
        <v>227</v>
      </c>
      <c r="F37">
        <v>55568.2</v>
      </c>
      <c r="G37">
        <v>3961.74</v>
      </c>
      <c r="H37" s="8">
        <f t="shared" si="1"/>
        <v>-5.3377666229403695E-2</v>
      </c>
      <c r="I37" s="8">
        <f t="shared" si="2"/>
        <v>-3.5399825941055126E-2</v>
      </c>
    </row>
    <row r="38" spans="2:9" x14ac:dyDescent="0.25">
      <c r="B38" t="s">
        <v>228</v>
      </c>
      <c r="C38">
        <v>57864</v>
      </c>
      <c r="D38">
        <v>3711.6</v>
      </c>
      <c r="E38" t="s">
        <v>228</v>
      </c>
      <c r="F38">
        <v>61063.5</v>
      </c>
      <c r="G38">
        <v>3864.81</v>
      </c>
      <c r="H38" s="8">
        <f t="shared" si="1"/>
        <v>-5.5293446702613026E-2</v>
      </c>
      <c r="I38" s="8">
        <f t="shared" si="2"/>
        <v>-4.1278693824765608E-2</v>
      </c>
    </row>
    <row r="39" spans="2:9" x14ac:dyDescent="0.25">
      <c r="B39" t="s">
        <v>229</v>
      </c>
      <c r="C39">
        <v>64245.9</v>
      </c>
      <c r="D39">
        <v>3729.66</v>
      </c>
      <c r="E39" t="s">
        <v>229</v>
      </c>
      <c r="F39">
        <v>67748.100000000006</v>
      </c>
      <c r="G39">
        <v>3902.34</v>
      </c>
      <c r="H39" s="8">
        <f t="shared" si="1"/>
        <v>-5.4512428030426913E-2</v>
      </c>
      <c r="I39" s="8">
        <f t="shared" si="2"/>
        <v>-4.6299126461929588E-2</v>
      </c>
    </row>
    <row r="40" spans="2:9" x14ac:dyDescent="0.25">
      <c r="B40" t="s">
        <v>230</v>
      </c>
      <c r="C40">
        <v>70209.8</v>
      </c>
      <c r="D40">
        <v>3799.4</v>
      </c>
      <c r="E40" t="s">
        <v>230</v>
      </c>
      <c r="F40">
        <v>73861.600000000006</v>
      </c>
      <c r="G40">
        <v>3979.69</v>
      </c>
      <c r="H40" s="8">
        <f t="shared" si="1"/>
        <v>-5.2012681990263508E-2</v>
      </c>
      <c r="I40" s="8">
        <f t="shared" si="2"/>
        <v>-4.7452229299363047E-2</v>
      </c>
    </row>
    <row r="41" spans="2:9" x14ac:dyDescent="0.25">
      <c r="B41" t="s">
        <v>231</v>
      </c>
      <c r="C41">
        <v>74582.5</v>
      </c>
      <c r="D41">
        <v>3813.6</v>
      </c>
      <c r="E41" t="s">
        <v>231</v>
      </c>
      <c r="F41">
        <v>78241.899999999994</v>
      </c>
      <c r="G41">
        <v>3988.32</v>
      </c>
      <c r="H41" s="8">
        <f t="shared" si="1"/>
        <v>-4.9065129219320811E-2</v>
      </c>
      <c r="I41" s="8">
        <f t="shared" si="2"/>
        <v>-4.5814977973568351E-2</v>
      </c>
    </row>
    <row r="42" spans="2:9" x14ac:dyDescent="0.25">
      <c r="B42" t="s">
        <v>232</v>
      </c>
      <c r="C42">
        <v>77204.100000000006</v>
      </c>
      <c r="D42">
        <v>3751.8</v>
      </c>
      <c r="E42" t="s">
        <v>232</v>
      </c>
      <c r="F42">
        <v>80788.100000000006</v>
      </c>
      <c r="G42">
        <v>3915.37</v>
      </c>
      <c r="H42" s="8">
        <f t="shared" si="1"/>
        <v>-4.6422405027712256E-2</v>
      </c>
      <c r="I42" s="8">
        <f t="shared" si="2"/>
        <v>-4.3597739751585825E-2</v>
      </c>
    </row>
    <row r="43" spans="2:9" x14ac:dyDescent="0.25">
      <c r="B43" t="s">
        <v>233</v>
      </c>
      <c r="C43">
        <v>78661.100000000006</v>
      </c>
      <c r="D43">
        <v>3647.72</v>
      </c>
      <c r="E43" t="s">
        <v>233</v>
      </c>
      <c r="F43">
        <v>82129.899999999994</v>
      </c>
      <c r="G43">
        <v>3800.34</v>
      </c>
      <c r="H43" s="8">
        <f t="shared" si="1"/>
        <v>-4.4098035750834756E-2</v>
      </c>
      <c r="I43" s="8">
        <f t="shared" si="2"/>
        <v>-4.1839834197800366E-2</v>
      </c>
    </row>
    <row r="44" spans="2:9" x14ac:dyDescent="0.25">
      <c r="B44" t="s">
        <v>234</v>
      </c>
      <c r="C44">
        <v>79153</v>
      </c>
      <c r="D44">
        <v>3534.08</v>
      </c>
      <c r="E44" t="s">
        <v>234</v>
      </c>
      <c r="F44">
        <v>82494.8</v>
      </c>
      <c r="G44">
        <v>3677.87</v>
      </c>
      <c r="H44" s="8">
        <f t="shared" si="1"/>
        <v>-4.2219498945081084E-2</v>
      </c>
      <c r="I44" s="8">
        <f t="shared" si="2"/>
        <v>-4.0686685077870328E-2</v>
      </c>
    </row>
    <row r="45" spans="2:9" x14ac:dyDescent="0.25">
      <c r="B45" t="s">
        <v>235</v>
      </c>
      <c r="C45">
        <v>79341.3</v>
      </c>
      <c r="D45">
        <v>3426.87</v>
      </c>
      <c r="E45" t="s">
        <v>235</v>
      </c>
      <c r="F45">
        <v>82563.399999999994</v>
      </c>
      <c r="G45">
        <v>3564.34</v>
      </c>
      <c r="H45" s="8">
        <f t="shared" si="1"/>
        <v>-4.061062775628823E-2</v>
      </c>
      <c r="I45" s="8">
        <f t="shared" si="2"/>
        <v>-4.0115323896150204E-2</v>
      </c>
    </row>
    <row r="46" spans="2:9" x14ac:dyDescent="0.25">
      <c r="B46" t="s">
        <v>236</v>
      </c>
      <c r="C46">
        <v>78632.3</v>
      </c>
      <c r="D46">
        <v>3325.25</v>
      </c>
      <c r="E46" t="s">
        <v>236</v>
      </c>
      <c r="F46">
        <v>81774.399999999994</v>
      </c>
      <c r="G46">
        <v>3458.14</v>
      </c>
      <c r="H46" s="8">
        <f t="shared" si="1"/>
        <v>-3.9959405994737421E-2</v>
      </c>
      <c r="I46" s="8">
        <f t="shared" si="2"/>
        <v>-3.9963912487782832E-2</v>
      </c>
    </row>
    <row r="47" spans="2:9" x14ac:dyDescent="0.25">
      <c r="B47" t="s">
        <v>237</v>
      </c>
      <c r="C47">
        <v>77422.2</v>
      </c>
      <c r="D47">
        <v>3223.1</v>
      </c>
      <c r="E47" t="s">
        <v>237</v>
      </c>
      <c r="F47">
        <v>80537.100000000006</v>
      </c>
      <c r="G47">
        <v>3352.69</v>
      </c>
      <c r="H47" s="8">
        <f t="shared" si="1"/>
        <v>-4.0232646450243069E-2</v>
      </c>
      <c r="I47" s="8">
        <f t="shared" si="2"/>
        <v>-4.020663336539361E-2</v>
      </c>
    </row>
    <row r="48" spans="2:9" x14ac:dyDescent="0.25">
      <c r="B48" t="s">
        <v>238</v>
      </c>
      <c r="C48">
        <v>76342.7</v>
      </c>
      <c r="D48">
        <v>3118.73</v>
      </c>
      <c r="E48" t="s">
        <v>238</v>
      </c>
      <c r="F48">
        <v>79487.399999999994</v>
      </c>
      <c r="G48">
        <v>3246.44</v>
      </c>
      <c r="H48" s="8">
        <f t="shared" si="1"/>
        <v>-4.1191888680908548E-2</v>
      </c>
      <c r="I48" s="8">
        <f t="shared" si="2"/>
        <v>-4.0949360797504122E-2</v>
      </c>
    </row>
    <row r="49" spans="2:9" x14ac:dyDescent="0.25">
      <c r="B49" t="s">
        <v>239</v>
      </c>
      <c r="C49">
        <v>75654.5</v>
      </c>
      <c r="D49">
        <v>3018.28</v>
      </c>
      <c r="E49" t="s">
        <v>239</v>
      </c>
      <c r="F49">
        <v>78876.399999999994</v>
      </c>
      <c r="G49">
        <v>3145.57</v>
      </c>
      <c r="H49" s="8">
        <f t="shared" si="1"/>
        <v>-4.2587023904724693E-2</v>
      </c>
      <c r="I49" s="8">
        <f t="shared" si="2"/>
        <v>-4.2173025696754428E-2</v>
      </c>
    </row>
    <row r="50" spans="2:9" x14ac:dyDescent="0.25">
      <c r="B50" t="s">
        <v>240</v>
      </c>
      <c r="C50">
        <v>74887.899999999994</v>
      </c>
      <c r="D50">
        <v>2927.57</v>
      </c>
      <c r="E50" t="s">
        <v>240</v>
      </c>
      <c r="F50">
        <v>78246.2</v>
      </c>
      <c r="G50">
        <v>3055.6</v>
      </c>
      <c r="H50" s="8">
        <f t="shared" si="1"/>
        <v>-4.4844360704466318E-2</v>
      </c>
      <c r="I50" s="8">
        <f t="shared" si="2"/>
        <v>-4.373251536257023E-2</v>
      </c>
    </row>
    <row r="51" spans="2:9" x14ac:dyDescent="0.25">
      <c r="B51" t="s">
        <v>241</v>
      </c>
      <c r="C51">
        <v>74787.399999999994</v>
      </c>
      <c r="D51">
        <v>2849.61</v>
      </c>
      <c r="E51" t="s">
        <v>241</v>
      </c>
      <c r="F51">
        <v>78282.7</v>
      </c>
      <c r="G51">
        <v>2979.44</v>
      </c>
      <c r="H51" s="8">
        <f t="shared" si="1"/>
        <v>-4.673648234863096E-2</v>
      </c>
      <c r="I51" s="8">
        <f t="shared" si="2"/>
        <v>-4.5560620576148993E-2</v>
      </c>
    </row>
    <row r="52" spans="2:9" x14ac:dyDescent="0.25">
      <c r="B52" t="s">
        <v>242</v>
      </c>
      <c r="C52">
        <v>75238.899999999994</v>
      </c>
      <c r="D52">
        <v>2781.89</v>
      </c>
      <c r="E52" t="s">
        <v>242</v>
      </c>
      <c r="F52">
        <v>78829.600000000006</v>
      </c>
      <c r="G52">
        <v>2913.28</v>
      </c>
      <c r="H52" s="8">
        <f t="shared" si="1"/>
        <v>-4.772398320549625E-2</v>
      </c>
      <c r="I52" s="8">
        <f t="shared" si="2"/>
        <v>-4.723047999741195E-2</v>
      </c>
    </row>
    <row r="53" spans="2:9" x14ac:dyDescent="0.25">
      <c r="B53" t="s">
        <v>243</v>
      </c>
      <c r="C53">
        <v>76223.100000000006</v>
      </c>
      <c r="D53">
        <v>2723.53</v>
      </c>
      <c r="E53" t="s">
        <v>243</v>
      </c>
      <c r="F53">
        <v>79856.600000000006</v>
      </c>
      <c r="G53">
        <v>2854.98</v>
      </c>
      <c r="H53" s="8">
        <f t="shared" si="1"/>
        <v>-4.7669276111834857E-2</v>
      </c>
      <c r="I53" s="8">
        <f t="shared" si="2"/>
        <v>-4.8264568409380405E-2</v>
      </c>
    </row>
    <row r="54" spans="2:9" x14ac:dyDescent="0.25">
      <c r="B54" t="s">
        <v>244</v>
      </c>
      <c r="C54">
        <v>76843.399999999994</v>
      </c>
      <c r="D54">
        <v>2675.04</v>
      </c>
      <c r="E54" t="s">
        <v>244</v>
      </c>
      <c r="F54">
        <v>80482.3</v>
      </c>
      <c r="G54">
        <v>2804.69</v>
      </c>
      <c r="H54" s="8">
        <f t="shared" si="1"/>
        <v>-4.7354750050102014E-2</v>
      </c>
      <c r="I54" s="8">
        <f t="shared" si="2"/>
        <v>-4.846656498594417E-2</v>
      </c>
    </row>
    <row r="55" spans="2:9" x14ac:dyDescent="0.25">
      <c r="B55" t="s">
        <v>245</v>
      </c>
      <c r="C55">
        <v>76961</v>
      </c>
      <c r="D55">
        <v>2629.21</v>
      </c>
      <c r="E55" t="s">
        <v>245</v>
      </c>
      <c r="F55">
        <v>80573.7</v>
      </c>
      <c r="G55">
        <v>2755.73</v>
      </c>
      <c r="H55" s="8">
        <f t="shared" si="1"/>
        <v>-4.6941957614895821E-2</v>
      </c>
      <c r="I55" s="8">
        <f t="shared" si="2"/>
        <v>-4.8120918450789391E-2</v>
      </c>
    </row>
    <row r="56" spans="2:9" x14ac:dyDescent="0.25">
      <c r="B56" t="s">
        <v>246</v>
      </c>
      <c r="C56">
        <v>76494.600000000006</v>
      </c>
      <c r="D56">
        <v>2574.9899999999998</v>
      </c>
      <c r="E56" t="s">
        <v>246</v>
      </c>
      <c r="F56">
        <v>80049.3</v>
      </c>
      <c r="G56">
        <v>2697.7</v>
      </c>
      <c r="H56" s="8">
        <f t="shared" si="1"/>
        <v>-4.6469946898212385E-2</v>
      </c>
      <c r="I56" s="8">
        <f t="shared" si="2"/>
        <v>-4.7654553998267971E-2</v>
      </c>
    </row>
    <row r="57" spans="2:9" x14ac:dyDescent="0.25">
      <c r="B57" t="s">
        <v>247</v>
      </c>
      <c r="C57">
        <v>75653.7</v>
      </c>
      <c r="D57">
        <v>2513.5700000000002</v>
      </c>
      <c r="E57" t="s">
        <v>247</v>
      </c>
      <c r="F57">
        <v>79156</v>
      </c>
      <c r="G57">
        <v>2633.12</v>
      </c>
      <c r="H57" s="8">
        <f t="shared" si="1"/>
        <v>-4.6293836256521531E-2</v>
      </c>
      <c r="I57" s="8">
        <f t="shared" si="2"/>
        <v>-4.7561834363077107E-2</v>
      </c>
    </row>
    <row r="58" spans="2:9" x14ac:dyDescent="0.25">
      <c r="B58" t="s">
        <v>248</v>
      </c>
      <c r="C58">
        <v>75132.100000000006</v>
      </c>
      <c r="D58">
        <v>2460.31</v>
      </c>
      <c r="E58" t="s">
        <v>248</v>
      </c>
      <c r="F58">
        <v>78618.600000000006</v>
      </c>
      <c r="G58">
        <v>2578.7800000000002</v>
      </c>
      <c r="H58" s="8">
        <f t="shared" si="1"/>
        <v>-4.6404932112905133E-2</v>
      </c>
      <c r="I58" s="8">
        <f t="shared" si="2"/>
        <v>-4.8152468591356481E-2</v>
      </c>
    </row>
    <row r="59" spans="2:9" x14ac:dyDescent="0.25">
      <c r="B59" t="s">
        <v>249</v>
      </c>
      <c r="C59">
        <v>75223.199999999997</v>
      </c>
      <c r="D59">
        <v>2435.8000000000002</v>
      </c>
      <c r="E59" t="s">
        <v>249</v>
      </c>
      <c r="F59">
        <v>78758.8</v>
      </c>
      <c r="G59">
        <v>2556.16</v>
      </c>
      <c r="H59" s="8">
        <f t="shared" si="1"/>
        <v>-4.700145699730942E-2</v>
      </c>
      <c r="I59" s="8">
        <f t="shared" si="2"/>
        <v>-4.9412923885376332E-2</v>
      </c>
    </row>
    <row r="60" spans="2:9" x14ac:dyDescent="0.25">
      <c r="B60" t="s">
        <v>250</v>
      </c>
      <c r="C60">
        <v>75678.5</v>
      </c>
      <c r="D60">
        <v>2448.5500000000002</v>
      </c>
      <c r="E60" t="s">
        <v>250</v>
      </c>
      <c r="F60">
        <v>79319.199999999997</v>
      </c>
      <c r="G60">
        <v>2573.38</v>
      </c>
      <c r="H60" s="8">
        <f t="shared" si="1"/>
        <v>-4.8107454561070809E-2</v>
      </c>
      <c r="I60" s="8">
        <f t="shared" si="2"/>
        <v>-5.0981192950930107E-2</v>
      </c>
    </row>
    <row r="61" spans="2:9" x14ac:dyDescent="0.25">
      <c r="B61" t="s">
        <v>251</v>
      </c>
      <c r="C61">
        <v>76430.100000000006</v>
      </c>
      <c r="D61">
        <v>2490.1799999999998</v>
      </c>
      <c r="E61" t="s">
        <v>251</v>
      </c>
      <c r="F61">
        <v>80194.399999999994</v>
      </c>
      <c r="G61">
        <v>2620.9499999999998</v>
      </c>
      <c r="H61" s="8">
        <f t="shared" si="1"/>
        <v>-4.9251538333719154E-2</v>
      </c>
      <c r="I61" s="8">
        <f t="shared" si="2"/>
        <v>-5.251427607642821E-2</v>
      </c>
    </row>
    <row r="62" spans="2:9" x14ac:dyDescent="0.25">
      <c r="B62" t="s">
        <v>252</v>
      </c>
      <c r="C62">
        <v>76955.3</v>
      </c>
      <c r="D62">
        <v>2546.06</v>
      </c>
      <c r="E62" t="s">
        <v>252</v>
      </c>
      <c r="F62">
        <v>80830.3</v>
      </c>
      <c r="G62">
        <v>2683.13</v>
      </c>
      <c r="H62" s="8">
        <f t="shared" si="1"/>
        <v>-5.0353906748463066E-2</v>
      </c>
      <c r="I62" s="8">
        <f t="shared" si="2"/>
        <v>-5.3836123264966326E-2</v>
      </c>
    </row>
    <row r="63" spans="2:9" x14ac:dyDescent="0.25">
      <c r="B63" t="s">
        <v>253</v>
      </c>
      <c r="C63">
        <v>77305.8</v>
      </c>
      <c r="D63">
        <v>2613.92</v>
      </c>
      <c r="E63" t="s">
        <v>253</v>
      </c>
      <c r="F63">
        <v>81268.800000000003</v>
      </c>
      <c r="G63">
        <v>2757.92</v>
      </c>
      <c r="H63" s="8">
        <f t="shared" si="1"/>
        <v>-5.1263941386027953E-2</v>
      </c>
      <c r="I63" s="8">
        <f t="shared" si="2"/>
        <v>-5.5089673746709922E-2</v>
      </c>
    </row>
    <row r="64" spans="2:9" x14ac:dyDescent="0.25">
      <c r="B64" t="s">
        <v>254</v>
      </c>
      <c r="C64">
        <v>77711.899999999994</v>
      </c>
      <c r="D64">
        <v>2702.38</v>
      </c>
      <c r="E64" t="s">
        <v>254</v>
      </c>
      <c r="F64">
        <v>81735.7</v>
      </c>
      <c r="G64">
        <v>2854.19</v>
      </c>
      <c r="H64" s="8">
        <f t="shared" si="1"/>
        <v>-5.1778427756881545E-2</v>
      </c>
      <c r="I64" s="8">
        <f t="shared" si="2"/>
        <v>-5.6176407463051067E-2</v>
      </c>
    </row>
    <row r="65" spans="2:9" x14ac:dyDescent="0.25">
      <c r="B65" t="s">
        <v>255</v>
      </c>
      <c r="C65">
        <v>78839</v>
      </c>
      <c r="D65">
        <v>2814.61</v>
      </c>
      <c r="E65" t="s">
        <v>255</v>
      </c>
      <c r="F65">
        <v>82881.600000000006</v>
      </c>
      <c r="G65">
        <v>2975.41</v>
      </c>
      <c r="H65" s="8">
        <f t="shared" si="1"/>
        <v>-5.1276652418219486E-2</v>
      </c>
      <c r="I65" s="8">
        <f t="shared" si="2"/>
        <v>-5.71304727830853E-2</v>
      </c>
    </row>
    <row r="66" spans="2:9" x14ac:dyDescent="0.25">
      <c r="B66" t="s">
        <v>256</v>
      </c>
      <c r="C66">
        <v>80170.899999999994</v>
      </c>
      <c r="D66">
        <v>2941.52</v>
      </c>
      <c r="E66" t="s">
        <v>256</v>
      </c>
      <c r="F66">
        <v>84203.3</v>
      </c>
      <c r="G66">
        <v>3112.26</v>
      </c>
      <c r="H66" s="8">
        <f t="shared" si="1"/>
        <v>-5.0297551854850187E-2</v>
      </c>
      <c r="I66" s="8">
        <f t="shared" si="2"/>
        <v>-5.8044820364981452E-2</v>
      </c>
    </row>
    <row r="67" spans="2:9" x14ac:dyDescent="0.25">
      <c r="B67" t="s">
        <v>257</v>
      </c>
      <c r="C67">
        <v>80853.899999999994</v>
      </c>
      <c r="D67">
        <v>3072.38</v>
      </c>
      <c r="E67" t="s">
        <v>257</v>
      </c>
      <c r="F67">
        <v>84861</v>
      </c>
      <c r="G67">
        <v>3254.31</v>
      </c>
      <c r="H67" s="8">
        <f t="shared" si="1"/>
        <v>-4.9559761495734975E-2</v>
      </c>
      <c r="I67" s="8">
        <f t="shared" si="2"/>
        <v>-5.9214680475722349E-2</v>
      </c>
    </row>
    <row r="68" spans="2:9" x14ac:dyDescent="0.25">
      <c r="B68" t="s">
        <v>258</v>
      </c>
      <c r="C68">
        <v>81320.600000000006</v>
      </c>
      <c r="D68">
        <v>3207.81</v>
      </c>
      <c r="E68" t="s">
        <v>258</v>
      </c>
      <c r="F68">
        <v>85292.3</v>
      </c>
      <c r="G68">
        <v>3403.7</v>
      </c>
      <c r="H68" s="8">
        <f t="shared" si="1"/>
        <v>-4.8840023315125526E-2</v>
      </c>
      <c r="I68" s="8">
        <f t="shared" si="2"/>
        <v>-6.1066584367527967E-2</v>
      </c>
    </row>
    <row r="69" spans="2:9" x14ac:dyDescent="0.25">
      <c r="B69" t="s">
        <v>259</v>
      </c>
      <c r="C69">
        <v>82109.7</v>
      </c>
      <c r="D69">
        <v>3369.01</v>
      </c>
      <c r="E69" t="s">
        <v>259</v>
      </c>
      <c r="F69">
        <v>86055.6</v>
      </c>
      <c r="G69">
        <v>3585.36</v>
      </c>
      <c r="H69" s="8">
        <f t="shared" si="1"/>
        <v>-4.8056441565369361E-2</v>
      </c>
      <c r="I69" s="8">
        <f t="shared" si="2"/>
        <v>-6.4217678190328878E-2</v>
      </c>
    </row>
    <row r="70" spans="2:9" x14ac:dyDescent="0.25">
      <c r="B70" t="s">
        <v>260</v>
      </c>
      <c r="C70">
        <v>83296.5</v>
      </c>
      <c r="D70">
        <v>3600.35</v>
      </c>
      <c r="E70" t="s">
        <v>260</v>
      </c>
      <c r="F70">
        <v>87309</v>
      </c>
      <c r="G70">
        <v>3851.6</v>
      </c>
      <c r="H70" s="8">
        <f t="shared" si="1"/>
        <v>-4.8171291710936232E-2</v>
      </c>
      <c r="I70" s="8">
        <f t="shared" si="2"/>
        <v>-6.9784882025358652E-2</v>
      </c>
    </row>
    <row r="71" spans="2:9" x14ac:dyDescent="0.25">
      <c r="B71" t="s">
        <v>34</v>
      </c>
      <c r="C71">
        <v>370248</v>
      </c>
      <c r="D71">
        <v>12278.2</v>
      </c>
      <c r="E71" t="s">
        <v>34</v>
      </c>
      <c r="F71">
        <v>372413</v>
      </c>
      <c r="G71">
        <v>12330.6</v>
      </c>
      <c r="H71" s="8">
        <f t="shared" si="1"/>
        <v>-5.8474319915300015E-3</v>
      </c>
      <c r="I71" s="8">
        <f t="shared" si="2"/>
        <v>-4.2677265397207762E-3</v>
      </c>
    </row>
    <row r="72" spans="2:9" x14ac:dyDescent="0.25">
      <c r="B72" t="s">
        <v>35</v>
      </c>
      <c r="C72">
        <v>370248</v>
      </c>
      <c r="D72">
        <v>12278.2</v>
      </c>
      <c r="E72" t="s">
        <v>35</v>
      </c>
      <c r="F72">
        <v>372413</v>
      </c>
      <c r="G72">
        <v>12330.6</v>
      </c>
      <c r="H72" s="8">
        <f t="shared" si="1"/>
        <v>-5.8474319915300015E-3</v>
      </c>
      <c r="I72" s="8">
        <f t="shared" si="2"/>
        <v>-4.2677265397207762E-3</v>
      </c>
    </row>
    <row r="73" spans="2:9" x14ac:dyDescent="0.25">
      <c r="B73" t="s">
        <v>36</v>
      </c>
      <c r="C73">
        <v>370720</v>
      </c>
      <c r="D73">
        <v>177067</v>
      </c>
      <c r="E73" t="s">
        <v>36</v>
      </c>
      <c r="F73">
        <v>372998</v>
      </c>
      <c r="G73">
        <v>177742</v>
      </c>
      <c r="H73" s="8">
        <f t="shared" si="1"/>
        <v>-6.1447993094518776E-3</v>
      </c>
      <c r="I73" s="8">
        <f t="shared" si="2"/>
        <v>-3.812116317552113E-3</v>
      </c>
    </row>
    <row r="74" spans="2:9" x14ac:dyDescent="0.25">
      <c r="B74" t="s">
        <v>37</v>
      </c>
      <c r="C74">
        <v>254217</v>
      </c>
      <c r="D74">
        <v>108203</v>
      </c>
      <c r="E74" t="s">
        <v>37</v>
      </c>
      <c r="F74">
        <v>255505</v>
      </c>
      <c r="G74">
        <v>108619</v>
      </c>
      <c r="H74" s="8">
        <f t="shared" si="1"/>
        <v>-5.0665376430372479E-3</v>
      </c>
      <c r="I74" s="8">
        <f t="shared" si="2"/>
        <v>-3.8446253800726413E-3</v>
      </c>
    </row>
    <row r="75" spans="2:9" x14ac:dyDescent="0.25">
      <c r="B75" t="s">
        <v>38</v>
      </c>
      <c r="C75">
        <v>295871</v>
      </c>
      <c r="D75">
        <v>104607</v>
      </c>
      <c r="E75" t="s">
        <v>38</v>
      </c>
      <c r="F75">
        <v>296783</v>
      </c>
      <c r="G75">
        <v>104533</v>
      </c>
      <c r="H75" s="8">
        <f t="shared" si="1"/>
        <v>-3.0824244349733497E-3</v>
      </c>
      <c r="I75" s="8">
        <f t="shared" si="2"/>
        <v>7.0740963797833801E-4</v>
      </c>
    </row>
    <row r="76" spans="2:9" x14ac:dyDescent="0.25">
      <c r="B76" t="s">
        <v>39</v>
      </c>
      <c r="C76">
        <v>298640</v>
      </c>
      <c r="D76">
        <v>105063</v>
      </c>
      <c r="E76" t="s">
        <v>39</v>
      </c>
      <c r="F76">
        <v>297743</v>
      </c>
      <c r="G76">
        <v>104295</v>
      </c>
      <c r="H76" s="8">
        <f t="shared" si="1"/>
        <v>3.0036163943209216E-3</v>
      </c>
      <c r="I76" s="8">
        <f t="shared" si="2"/>
        <v>7.3098997744210619E-3</v>
      </c>
    </row>
    <row r="77" spans="2:9" x14ac:dyDescent="0.25">
      <c r="B77" t="s">
        <v>40</v>
      </c>
      <c r="C77">
        <v>301837</v>
      </c>
      <c r="D77">
        <v>109935</v>
      </c>
      <c r="E77" t="s">
        <v>40</v>
      </c>
      <c r="F77">
        <v>297571</v>
      </c>
      <c r="G77">
        <v>108095</v>
      </c>
      <c r="H77" s="8">
        <f t="shared" si="1"/>
        <v>1.4133456136921584E-2</v>
      </c>
      <c r="I77" s="8">
        <f t="shared" si="2"/>
        <v>1.6737162868968026E-2</v>
      </c>
    </row>
    <row r="78" spans="2:9" x14ac:dyDescent="0.25">
      <c r="B78" t="s">
        <v>41</v>
      </c>
      <c r="C78">
        <v>310388</v>
      </c>
      <c r="D78">
        <v>113553</v>
      </c>
      <c r="E78" t="s">
        <v>41</v>
      </c>
      <c r="F78">
        <v>305229</v>
      </c>
      <c r="G78">
        <v>111435</v>
      </c>
      <c r="H78" s="8">
        <f t="shared" si="1"/>
        <v>1.6621132260267794E-2</v>
      </c>
      <c r="I78" s="8">
        <f t="shared" si="2"/>
        <v>1.8652083168212201E-2</v>
      </c>
    </row>
    <row r="79" spans="2:9" x14ac:dyDescent="0.25">
      <c r="B79" t="s">
        <v>42</v>
      </c>
      <c r="C79">
        <v>312914</v>
      </c>
      <c r="D79">
        <v>109924</v>
      </c>
      <c r="E79" t="s">
        <v>42</v>
      </c>
      <c r="F79">
        <v>310364</v>
      </c>
      <c r="G79">
        <v>108926</v>
      </c>
      <c r="H79" s="8">
        <f t="shared" si="1"/>
        <v>8.1492039346274057E-3</v>
      </c>
      <c r="I79" s="8">
        <f t="shared" si="2"/>
        <v>9.0790000363887777E-3</v>
      </c>
    </row>
    <row r="80" spans="2:9" x14ac:dyDescent="0.25">
      <c r="B80" t="s">
        <v>43</v>
      </c>
      <c r="C80">
        <v>254293</v>
      </c>
      <c r="D80">
        <v>95021</v>
      </c>
      <c r="E80" t="s">
        <v>43</v>
      </c>
      <c r="F80">
        <v>256629</v>
      </c>
      <c r="G80">
        <v>95471.2</v>
      </c>
      <c r="H80" s="8">
        <f t="shared" si="1"/>
        <v>-9.1862536522829968E-3</v>
      </c>
      <c r="I80" s="8">
        <f t="shared" si="2"/>
        <v>-4.7379000431483258E-3</v>
      </c>
    </row>
    <row r="81" spans="2:9" x14ac:dyDescent="0.25">
      <c r="B81" t="s">
        <v>44</v>
      </c>
      <c r="C81">
        <v>257547</v>
      </c>
      <c r="D81">
        <v>84653.3</v>
      </c>
      <c r="E81" t="s">
        <v>44</v>
      </c>
      <c r="F81">
        <v>260410</v>
      </c>
      <c r="G81">
        <v>85345.600000000006</v>
      </c>
      <c r="H81" s="8">
        <f t="shared" si="1"/>
        <v>-1.1116417585916357E-2</v>
      </c>
      <c r="I81" s="8">
        <f t="shared" si="2"/>
        <v>-8.1780627571518515E-3</v>
      </c>
    </row>
    <row r="82" spans="2:9" x14ac:dyDescent="0.25">
      <c r="B82" t="s">
        <v>45</v>
      </c>
      <c r="C82">
        <v>284249</v>
      </c>
      <c r="D82">
        <v>83857.600000000006</v>
      </c>
      <c r="E82" t="s">
        <v>45</v>
      </c>
      <c r="F82">
        <v>282681</v>
      </c>
      <c r="G82">
        <v>83924.3</v>
      </c>
      <c r="H82" s="8">
        <f t="shared" si="1"/>
        <v>5.516290294776763E-3</v>
      </c>
      <c r="I82" s="8">
        <f t="shared" si="2"/>
        <v>-7.953960046554765E-4</v>
      </c>
    </row>
    <row r="83" spans="2:9" x14ac:dyDescent="0.25">
      <c r="B83" t="s">
        <v>46</v>
      </c>
      <c r="C83">
        <v>263313</v>
      </c>
      <c r="D83">
        <v>84409.1</v>
      </c>
      <c r="E83" t="s">
        <v>46</v>
      </c>
      <c r="F83">
        <v>260853</v>
      </c>
      <c r="G83">
        <v>84872.9</v>
      </c>
      <c r="H83" s="8">
        <f t="shared" si="1"/>
        <v>9.3424935343108771E-3</v>
      </c>
      <c r="I83" s="8">
        <f t="shared" si="2"/>
        <v>-5.494668228899352E-3</v>
      </c>
    </row>
    <row r="84" spans="2:9" x14ac:dyDescent="0.25">
      <c r="B84" t="s">
        <v>47</v>
      </c>
      <c r="C84">
        <v>396687</v>
      </c>
      <c r="D84">
        <v>80398.7</v>
      </c>
      <c r="E84" t="s">
        <v>47</v>
      </c>
      <c r="F84">
        <v>409180</v>
      </c>
      <c r="G84">
        <v>81606.7</v>
      </c>
      <c r="H84" s="8">
        <f t="shared" si="1"/>
        <v>-3.1493343618520395E-2</v>
      </c>
      <c r="I84" s="8">
        <f t="shared" si="2"/>
        <v>-1.5025118565349938E-2</v>
      </c>
    </row>
    <row r="85" spans="2:9" x14ac:dyDescent="0.25">
      <c r="B85" t="s">
        <v>48</v>
      </c>
      <c r="C85">
        <v>227652</v>
      </c>
      <c r="D85">
        <v>61533.8</v>
      </c>
      <c r="E85" t="s">
        <v>48</v>
      </c>
      <c r="F85">
        <v>232218</v>
      </c>
      <c r="G85">
        <v>62094.8</v>
      </c>
      <c r="H85" s="8">
        <f t="shared" si="1"/>
        <v>-2.0056928996889989E-2</v>
      </c>
      <c r="I85" s="8">
        <f t="shared" si="2"/>
        <v>-9.116940608251075E-3</v>
      </c>
    </row>
    <row r="86" spans="2:9" x14ac:dyDescent="0.25">
      <c r="B86" t="s">
        <v>49</v>
      </c>
      <c r="C86">
        <v>272732</v>
      </c>
      <c r="D86">
        <v>66730.600000000006</v>
      </c>
      <c r="E86" t="s">
        <v>49</v>
      </c>
      <c r="F86">
        <v>268028</v>
      </c>
      <c r="G86">
        <v>65917.2</v>
      </c>
      <c r="H86" s="8">
        <f t="shared" si="1"/>
        <v>1.7247701039848642E-2</v>
      </c>
      <c r="I86" s="8">
        <f t="shared" si="2"/>
        <v>1.2189310451277354E-2</v>
      </c>
    </row>
    <row r="87" spans="2:9" x14ac:dyDescent="0.25">
      <c r="B87" t="s">
        <v>50</v>
      </c>
      <c r="C87">
        <v>439867</v>
      </c>
      <c r="D87">
        <v>73399.399999999994</v>
      </c>
      <c r="E87" t="s">
        <v>50</v>
      </c>
      <c r="F87">
        <v>437667</v>
      </c>
      <c r="G87">
        <v>73046</v>
      </c>
      <c r="H87" s="8">
        <f t="shared" si="1"/>
        <v>5.0015118206185047E-3</v>
      </c>
      <c r="I87" s="8">
        <f t="shared" si="2"/>
        <v>4.8147532541137151E-3</v>
      </c>
    </row>
    <row r="88" spans="2:9" x14ac:dyDescent="0.25">
      <c r="B88" t="s">
        <v>51</v>
      </c>
      <c r="C88">
        <v>269811</v>
      </c>
      <c r="D88">
        <v>58947</v>
      </c>
      <c r="E88" t="s">
        <v>51</v>
      </c>
      <c r="F88">
        <v>276860</v>
      </c>
      <c r="G88">
        <v>59837.2</v>
      </c>
      <c r="H88" s="8">
        <f t="shared" si="1"/>
        <v>-2.6125695394183336E-2</v>
      </c>
      <c r="I88" s="8">
        <f t="shared" si="2"/>
        <v>-1.5101701528491647E-2</v>
      </c>
    </row>
    <row r="89" spans="2:9" x14ac:dyDescent="0.25">
      <c r="B89" t="s">
        <v>52</v>
      </c>
      <c r="C89">
        <v>291525</v>
      </c>
      <c r="D89">
        <v>57568.800000000003</v>
      </c>
      <c r="E89" t="s">
        <v>52</v>
      </c>
      <c r="F89">
        <v>289336</v>
      </c>
      <c r="G89">
        <v>57622.7</v>
      </c>
      <c r="H89" s="8">
        <f t="shared" si="1"/>
        <v>7.5087899837063717E-3</v>
      </c>
      <c r="I89" s="8">
        <f t="shared" si="2"/>
        <v>-9.3627103569979189E-4</v>
      </c>
    </row>
    <row r="90" spans="2:9" x14ac:dyDescent="0.25">
      <c r="B90" t="s">
        <v>53</v>
      </c>
      <c r="C90">
        <v>239369</v>
      </c>
      <c r="D90">
        <v>51514.7</v>
      </c>
      <c r="E90" t="s">
        <v>53</v>
      </c>
      <c r="F90">
        <v>242480</v>
      </c>
      <c r="G90">
        <v>51312.4</v>
      </c>
      <c r="H90" s="8">
        <f t="shared" si="1"/>
        <v>-1.299667041262653E-2</v>
      </c>
      <c r="I90" s="8">
        <f t="shared" si="2"/>
        <v>3.9270344193015902E-3</v>
      </c>
    </row>
    <row r="91" spans="2:9" x14ac:dyDescent="0.25">
      <c r="B91" t="s">
        <v>54</v>
      </c>
      <c r="C91">
        <v>190681</v>
      </c>
      <c r="D91">
        <v>46582.3</v>
      </c>
      <c r="E91" t="s">
        <v>54</v>
      </c>
      <c r="F91">
        <v>186024</v>
      </c>
      <c r="G91">
        <v>45662.1</v>
      </c>
      <c r="H91" s="8">
        <f t="shared" si="1"/>
        <v>2.4422989180883255E-2</v>
      </c>
      <c r="I91" s="8">
        <f t="shared" si="2"/>
        <v>1.9754284352640473E-2</v>
      </c>
    </row>
    <row r="92" spans="2:9" x14ac:dyDescent="0.25">
      <c r="B92" t="s">
        <v>55</v>
      </c>
      <c r="C92">
        <v>380569</v>
      </c>
      <c r="D92">
        <v>56823.3</v>
      </c>
      <c r="E92" t="s">
        <v>55</v>
      </c>
      <c r="F92">
        <v>375511</v>
      </c>
      <c r="G92">
        <v>56175.9</v>
      </c>
      <c r="H92" s="8">
        <f t="shared" si="1"/>
        <v>1.3290625353089716E-2</v>
      </c>
      <c r="I92" s="8">
        <f t="shared" si="2"/>
        <v>1.1393213699309991E-2</v>
      </c>
    </row>
    <row r="93" spans="2:9" x14ac:dyDescent="0.25">
      <c r="B93" t="s">
        <v>56</v>
      </c>
      <c r="C93">
        <v>303875</v>
      </c>
      <c r="D93">
        <v>56717.7</v>
      </c>
      <c r="E93" t="s">
        <v>56</v>
      </c>
      <c r="F93">
        <v>304552</v>
      </c>
      <c r="G93">
        <v>56775</v>
      </c>
      <c r="H93" s="8">
        <f t="shared" si="1"/>
        <v>-2.2278897573015221E-3</v>
      </c>
      <c r="I93" s="8">
        <f t="shared" si="2"/>
        <v>-1.0102666363410878E-3</v>
      </c>
    </row>
    <row r="94" spans="2:9" x14ac:dyDescent="0.25">
      <c r="B94" t="s">
        <v>57</v>
      </c>
      <c r="C94">
        <v>459538</v>
      </c>
      <c r="D94">
        <v>67703.600000000006</v>
      </c>
      <c r="E94" t="s">
        <v>57</v>
      </c>
      <c r="F94">
        <v>461551</v>
      </c>
      <c r="G94">
        <v>68100.3</v>
      </c>
      <c r="H94" s="8">
        <f t="shared" ref="H94:H157" si="3">IF(B94=E94,(C94-F94)/C94, "NA")</f>
        <v>-4.3804864886037714E-3</v>
      </c>
      <c r="I94" s="8">
        <f t="shared" ref="I94:I157" si="4">IF(B94=E94,(D94-G94)/D94, "NA")</f>
        <v>-5.8593634607317343E-3</v>
      </c>
    </row>
    <row r="95" spans="2:9" x14ac:dyDescent="0.25">
      <c r="B95" t="s">
        <v>58</v>
      </c>
      <c r="C95">
        <v>247556</v>
      </c>
      <c r="D95">
        <v>59277.7</v>
      </c>
      <c r="E95" t="s">
        <v>58</v>
      </c>
      <c r="F95">
        <v>258230</v>
      </c>
      <c r="G95">
        <v>59939.1</v>
      </c>
      <c r="H95" s="8">
        <f t="shared" si="3"/>
        <v>-4.3117516844673527E-2</v>
      </c>
      <c r="I95" s="8">
        <f t="shared" si="4"/>
        <v>-1.1157652877895085E-2</v>
      </c>
    </row>
    <row r="96" spans="2:9" x14ac:dyDescent="0.25">
      <c r="B96" t="s">
        <v>59</v>
      </c>
      <c r="C96">
        <v>311548</v>
      </c>
      <c r="D96">
        <v>53036.9</v>
      </c>
      <c r="E96" t="s">
        <v>59</v>
      </c>
      <c r="F96">
        <v>310873</v>
      </c>
      <c r="G96">
        <v>53024.6</v>
      </c>
      <c r="H96" s="8">
        <f t="shared" si="3"/>
        <v>2.1666003312491174E-3</v>
      </c>
      <c r="I96" s="8">
        <f t="shared" si="4"/>
        <v>2.3191400704043619E-4</v>
      </c>
    </row>
    <row r="97" spans="2:9" x14ac:dyDescent="0.25">
      <c r="B97" t="s">
        <v>60</v>
      </c>
      <c r="C97">
        <v>300180</v>
      </c>
      <c r="D97">
        <v>52045.8</v>
      </c>
      <c r="E97" t="s">
        <v>60</v>
      </c>
      <c r="F97">
        <v>298190</v>
      </c>
      <c r="G97">
        <v>51670.7</v>
      </c>
      <c r="H97" s="8">
        <f t="shared" si="3"/>
        <v>6.6293557199013928E-3</v>
      </c>
      <c r="I97" s="8">
        <f t="shared" si="4"/>
        <v>7.2071137344416995E-3</v>
      </c>
    </row>
    <row r="98" spans="2:9" x14ac:dyDescent="0.25">
      <c r="B98" t="s">
        <v>61</v>
      </c>
      <c r="C98">
        <v>424688</v>
      </c>
      <c r="D98">
        <v>61899.3</v>
      </c>
      <c r="E98" t="s">
        <v>61</v>
      </c>
      <c r="F98">
        <v>423839</v>
      </c>
      <c r="G98">
        <v>61732</v>
      </c>
      <c r="H98" s="8">
        <f t="shared" si="3"/>
        <v>1.9991146441623027E-3</v>
      </c>
      <c r="I98" s="8">
        <f t="shared" si="4"/>
        <v>2.7027769296260684E-3</v>
      </c>
    </row>
    <row r="99" spans="2:9" x14ac:dyDescent="0.25">
      <c r="B99" t="s">
        <v>62</v>
      </c>
      <c r="C99">
        <v>313186</v>
      </c>
      <c r="D99">
        <v>60690</v>
      </c>
      <c r="E99" t="s">
        <v>62</v>
      </c>
      <c r="F99">
        <v>316450</v>
      </c>
      <c r="G99">
        <v>60942.2</v>
      </c>
      <c r="H99" s="8">
        <f t="shared" si="3"/>
        <v>-1.0421921797270632E-2</v>
      </c>
      <c r="I99" s="8">
        <f t="shared" si="4"/>
        <v>-4.1555445707694367E-3</v>
      </c>
    </row>
    <row r="100" spans="2:9" x14ac:dyDescent="0.25">
      <c r="B100" t="s">
        <v>63</v>
      </c>
      <c r="C100">
        <v>408867</v>
      </c>
      <c r="D100">
        <v>63401.7</v>
      </c>
      <c r="E100" t="s">
        <v>63</v>
      </c>
      <c r="F100">
        <v>405509</v>
      </c>
      <c r="G100">
        <v>63509.2</v>
      </c>
      <c r="H100" s="8">
        <f t="shared" si="3"/>
        <v>8.2129396600850637E-3</v>
      </c>
      <c r="I100" s="8">
        <f t="shared" si="4"/>
        <v>-1.6955381322582834E-3</v>
      </c>
    </row>
    <row r="101" spans="2:9" x14ac:dyDescent="0.25">
      <c r="B101" t="s">
        <v>64</v>
      </c>
      <c r="C101">
        <v>270004</v>
      </c>
      <c r="D101">
        <v>55695.199999999997</v>
      </c>
      <c r="E101" t="s">
        <v>64</v>
      </c>
      <c r="F101">
        <v>279010</v>
      </c>
      <c r="G101">
        <v>56240</v>
      </c>
      <c r="H101" s="8">
        <f t="shared" si="3"/>
        <v>-3.3355061406497681E-2</v>
      </c>
      <c r="I101" s="8">
        <f t="shared" si="4"/>
        <v>-9.7818124362602683E-3</v>
      </c>
    </row>
    <row r="102" spans="2:9" x14ac:dyDescent="0.25">
      <c r="B102" t="s">
        <v>65</v>
      </c>
      <c r="C102">
        <v>309512</v>
      </c>
      <c r="D102">
        <v>57505.5</v>
      </c>
      <c r="E102" t="s">
        <v>65</v>
      </c>
      <c r="F102">
        <v>302454</v>
      </c>
      <c r="G102">
        <v>56804.1</v>
      </c>
      <c r="H102" s="8">
        <f t="shared" si="3"/>
        <v>2.2803639277313964E-2</v>
      </c>
      <c r="I102" s="8">
        <f t="shared" si="4"/>
        <v>1.2197094190990453E-2</v>
      </c>
    </row>
    <row r="103" spans="2:9" x14ac:dyDescent="0.25">
      <c r="B103" t="s">
        <v>66</v>
      </c>
      <c r="C103">
        <v>249208</v>
      </c>
      <c r="D103">
        <v>53433.4</v>
      </c>
      <c r="E103" t="s">
        <v>66</v>
      </c>
      <c r="F103">
        <v>247661</v>
      </c>
      <c r="G103">
        <v>52552.1</v>
      </c>
      <c r="H103" s="8">
        <f t="shared" si="3"/>
        <v>6.2076658855253443E-3</v>
      </c>
      <c r="I103" s="8">
        <f t="shared" si="4"/>
        <v>1.6493429203457068E-2</v>
      </c>
    </row>
    <row r="104" spans="2:9" x14ac:dyDescent="0.25">
      <c r="B104" t="s">
        <v>67</v>
      </c>
      <c r="C104">
        <v>364575</v>
      </c>
      <c r="D104">
        <v>68318.600000000006</v>
      </c>
      <c r="E104" t="s">
        <v>67</v>
      </c>
      <c r="F104">
        <v>350824</v>
      </c>
      <c r="G104">
        <v>66310.8</v>
      </c>
      <c r="H104" s="8">
        <f t="shared" si="3"/>
        <v>3.771789069464445E-2</v>
      </c>
      <c r="I104" s="8">
        <f t="shared" si="4"/>
        <v>2.9388775531114554E-2</v>
      </c>
    </row>
    <row r="105" spans="2:9" x14ac:dyDescent="0.25">
      <c r="B105" t="s">
        <v>68</v>
      </c>
      <c r="C105">
        <v>559803</v>
      </c>
      <c r="D105">
        <v>94754.8</v>
      </c>
      <c r="E105" t="s">
        <v>68</v>
      </c>
      <c r="F105">
        <v>558797</v>
      </c>
      <c r="G105">
        <v>94020.5</v>
      </c>
      <c r="H105" s="8">
        <f t="shared" si="3"/>
        <v>1.7970607517287331E-3</v>
      </c>
      <c r="I105" s="8">
        <f t="shared" si="4"/>
        <v>7.7494754883130233E-3</v>
      </c>
    </row>
    <row r="106" spans="2:9" x14ac:dyDescent="0.25">
      <c r="B106" t="s">
        <v>69</v>
      </c>
      <c r="C106">
        <v>519302</v>
      </c>
      <c r="D106">
        <v>105101</v>
      </c>
      <c r="E106" t="s">
        <v>69</v>
      </c>
      <c r="F106">
        <v>518820</v>
      </c>
      <c r="G106">
        <v>107165</v>
      </c>
      <c r="H106" s="8">
        <f t="shared" si="3"/>
        <v>9.281689652649133E-4</v>
      </c>
      <c r="I106" s="8">
        <f t="shared" si="4"/>
        <v>-1.963825272832799E-2</v>
      </c>
    </row>
    <row r="107" spans="2:9" x14ac:dyDescent="0.25">
      <c r="B107" t="s">
        <v>70</v>
      </c>
      <c r="C107">
        <v>427776</v>
      </c>
      <c r="D107">
        <v>101288</v>
      </c>
      <c r="E107" t="s">
        <v>70</v>
      </c>
      <c r="F107">
        <v>496005</v>
      </c>
      <c r="G107">
        <v>112310</v>
      </c>
      <c r="H107" s="8">
        <f t="shared" si="3"/>
        <v>-0.15949702648114902</v>
      </c>
      <c r="I107" s="8">
        <f t="shared" si="4"/>
        <v>-0.10881841876629018</v>
      </c>
    </row>
    <row r="108" spans="2:9" x14ac:dyDescent="0.25">
      <c r="B108" t="s">
        <v>71</v>
      </c>
      <c r="C108">
        <v>370248</v>
      </c>
      <c r="D108">
        <v>12278.2</v>
      </c>
      <c r="E108" t="s">
        <v>71</v>
      </c>
      <c r="F108">
        <v>321792</v>
      </c>
      <c r="G108">
        <v>103551</v>
      </c>
      <c r="H108" s="8">
        <f t="shared" si="3"/>
        <v>0.13087444091527842</v>
      </c>
      <c r="I108" s="8">
        <f t="shared" si="4"/>
        <v>-7.4337280708898694</v>
      </c>
    </row>
    <row r="109" spans="2:9" x14ac:dyDescent="0.25">
      <c r="B109" t="s">
        <v>72</v>
      </c>
      <c r="C109">
        <v>370248</v>
      </c>
      <c r="D109">
        <v>12278.2</v>
      </c>
      <c r="E109" t="s">
        <v>72</v>
      </c>
      <c r="F109">
        <v>426592</v>
      </c>
      <c r="G109">
        <v>136334</v>
      </c>
      <c r="H109" s="8">
        <f t="shared" si="3"/>
        <v>-0.15217907996802144</v>
      </c>
      <c r="I109" s="8">
        <f t="shared" si="4"/>
        <v>-10.103744848593442</v>
      </c>
    </row>
    <row r="110" spans="2:9" x14ac:dyDescent="0.25">
      <c r="B110" t="s">
        <v>73</v>
      </c>
      <c r="C110">
        <v>370248</v>
      </c>
      <c r="D110">
        <v>12278.2</v>
      </c>
      <c r="E110" t="s">
        <v>73</v>
      </c>
      <c r="F110">
        <v>335004</v>
      </c>
      <c r="G110">
        <v>153740</v>
      </c>
      <c r="H110" s="8">
        <f t="shared" si="3"/>
        <v>9.5190250858883774E-2</v>
      </c>
      <c r="I110" s="8">
        <f t="shared" si="4"/>
        <v>-11.521379355280088</v>
      </c>
    </row>
    <row r="111" spans="2:9" x14ac:dyDescent="0.25">
      <c r="B111" t="s">
        <v>74</v>
      </c>
      <c r="C111">
        <v>370248</v>
      </c>
      <c r="D111">
        <v>12278.2</v>
      </c>
      <c r="E111" t="s">
        <v>74</v>
      </c>
      <c r="F111">
        <v>273483</v>
      </c>
      <c r="G111">
        <v>147911</v>
      </c>
      <c r="H111" s="8">
        <f t="shared" si="3"/>
        <v>0.26135185065145522</v>
      </c>
      <c r="I111" s="8">
        <f t="shared" si="4"/>
        <v>-11.046635500317635</v>
      </c>
    </row>
    <row r="112" spans="2:9" x14ac:dyDescent="0.25">
      <c r="B112" t="s">
        <v>75</v>
      </c>
      <c r="C112">
        <v>370248</v>
      </c>
      <c r="D112">
        <v>12278.2</v>
      </c>
      <c r="E112" t="s">
        <v>75</v>
      </c>
      <c r="F112">
        <v>348090</v>
      </c>
      <c r="G112">
        <v>208726</v>
      </c>
      <c r="H112" s="8">
        <f t="shared" si="3"/>
        <v>5.9846373241719063E-2</v>
      </c>
      <c r="I112" s="8">
        <f t="shared" si="4"/>
        <v>-15.999723086445893</v>
      </c>
    </row>
    <row r="113" spans="2:9" x14ac:dyDescent="0.25">
      <c r="B113" t="s">
        <v>76</v>
      </c>
      <c r="C113">
        <v>4.0507700000000001E-2</v>
      </c>
      <c r="D113">
        <v>4.3097500000000002E-3</v>
      </c>
      <c r="E113" t="s">
        <v>76</v>
      </c>
      <c r="F113">
        <v>3.9327000000000001E-2</v>
      </c>
      <c r="G113">
        <v>4.0973299999999997E-3</v>
      </c>
      <c r="H113" s="8">
        <f t="shared" si="3"/>
        <v>2.9147544787781084E-2</v>
      </c>
      <c r="I113" s="8">
        <f t="shared" si="4"/>
        <v>4.9288241777365391E-2</v>
      </c>
    </row>
    <row r="114" spans="2:9" x14ac:dyDescent="0.25">
      <c r="B114" t="s">
        <v>77</v>
      </c>
      <c r="C114">
        <v>1.5727399999999999E-2</v>
      </c>
      <c r="D114">
        <v>1.64215E-3</v>
      </c>
      <c r="E114" t="s">
        <v>77</v>
      </c>
      <c r="F114">
        <v>1.52351E-2</v>
      </c>
      <c r="G114">
        <v>1.5512600000000001E-3</v>
      </c>
      <c r="H114" s="8">
        <f t="shared" si="3"/>
        <v>3.1302058827269566E-2</v>
      </c>
      <c r="I114" s="8">
        <f t="shared" si="4"/>
        <v>5.5348171604299203E-2</v>
      </c>
    </row>
    <row r="115" spans="2:9" x14ac:dyDescent="0.25">
      <c r="B115" t="s">
        <v>78</v>
      </c>
      <c r="C115">
        <v>0.18430099999999999</v>
      </c>
      <c r="D115">
        <v>1.66859E-2</v>
      </c>
      <c r="E115" t="s">
        <v>78</v>
      </c>
      <c r="F115">
        <v>0.179151</v>
      </c>
      <c r="G115">
        <v>1.5830199999999999E-2</v>
      </c>
      <c r="H115" s="8">
        <f t="shared" si="3"/>
        <v>2.794341864667033E-2</v>
      </c>
      <c r="I115" s="8">
        <f t="shared" si="4"/>
        <v>5.1282819626151478E-2</v>
      </c>
    </row>
    <row r="116" spans="2:9" x14ac:dyDescent="0.25">
      <c r="B116" t="s">
        <v>79</v>
      </c>
      <c r="C116">
        <v>0.105324</v>
      </c>
      <c r="D116">
        <v>9.6355399999999997E-3</v>
      </c>
      <c r="E116" t="s">
        <v>79</v>
      </c>
      <c r="F116">
        <v>0.101022</v>
      </c>
      <c r="G116">
        <v>8.9106700000000007E-3</v>
      </c>
      <c r="H116" s="8">
        <f t="shared" si="3"/>
        <v>4.0845391363791728E-2</v>
      </c>
      <c r="I116" s="8">
        <f t="shared" si="4"/>
        <v>7.5228788422859433E-2</v>
      </c>
    </row>
    <row r="117" spans="2:9" x14ac:dyDescent="0.25">
      <c r="B117" t="s">
        <v>80</v>
      </c>
      <c r="C117">
        <v>0.134078</v>
      </c>
      <c r="D117">
        <v>1.1259699999999999E-2</v>
      </c>
      <c r="E117" t="s">
        <v>80</v>
      </c>
      <c r="F117">
        <v>0.12688199999999999</v>
      </c>
      <c r="G117">
        <v>1.01645E-2</v>
      </c>
      <c r="H117" s="8">
        <f t="shared" si="3"/>
        <v>5.367025164456516E-2</v>
      </c>
      <c r="I117" s="8">
        <f t="shared" si="4"/>
        <v>9.7267245130864891E-2</v>
      </c>
    </row>
    <row r="118" spans="2:9" x14ac:dyDescent="0.25">
      <c r="B118" t="s">
        <v>81</v>
      </c>
      <c r="C118">
        <v>0.105777</v>
      </c>
      <c r="D118">
        <v>8.2251200000000007E-3</v>
      </c>
      <c r="E118" t="s">
        <v>81</v>
      </c>
      <c r="F118">
        <v>9.8023299999999994E-2</v>
      </c>
      <c r="G118">
        <v>7.19617E-3</v>
      </c>
      <c r="H118" s="8">
        <f t="shared" si="3"/>
        <v>7.3302324701967375E-2</v>
      </c>
      <c r="I118" s="8">
        <f t="shared" si="4"/>
        <v>0.1250984788063883</v>
      </c>
    </row>
    <row r="119" spans="2:9" x14ac:dyDescent="0.25">
      <c r="B119" t="s">
        <v>82</v>
      </c>
      <c r="C119">
        <v>5.2120399999999997E-2</v>
      </c>
      <c r="D119">
        <v>3.73457E-3</v>
      </c>
      <c r="E119" t="s">
        <v>82</v>
      </c>
      <c r="F119">
        <v>4.7330299999999999E-2</v>
      </c>
      <c r="G119">
        <v>3.2106399999999998E-3</v>
      </c>
      <c r="H119" s="8">
        <f t="shared" si="3"/>
        <v>9.1904513395906384E-2</v>
      </c>
      <c r="I119" s="8">
        <f t="shared" si="4"/>
        <v>0.14029192115825923</v>
      </c>
    </row>
    <row r="120" spans="2:9" x14ac:dyDescent="0.25">
      <c r="B120" t="s">
        <v>83</v>
      </c>
      <c r="C120">
        <v>2.7834500000000002E-2</v>
      </c>
      <c r="D120">
        <v>1.8265E-3</v>
      </c>
      <c r="E120" t="s">
        <v>83</v>
      </c>
      <c r="F120">
        <v>2.50814E-2</v>
      </c>
      <c r="G120">
        <v>1.5833799999999999E-3</v>
      </c>
      <c r="H120" s="8">
        <f t="shared" si="3"/>
        <v>9.8909626542600049E-2</v>
      </c>
      <c r="I120" s="8">
        <f t="shared" si="4"/>
        <v>0.13310703531344106</v>
      </c>
    </row>
    <row r="121" spans="2:9" x14ac:dyDescent="0.25">
      <c r="B121" t="s">
        <v>84</v>
      </c>
      <c r="C121">
        <v>1.1593600000000001E-2</v>
      </c>
      <c r="D121">
        <v>7.1379600000000005E-4</v>
      </c>
      <c r="E121" t="s">
        <v>84</v>
      </c>
      <c r="F121">
        <v>1.0500799999999999E-2</v>
      </c>
      <c r="G121">
        <v>6.2646700000000002E-4</v>
      </c>
      <c r="H121" s="8">
        <f t="shared" si="3"/>
        <v>9.4258901462876188E-2</v>
      </c>
      <c r="I121" s="8">
        <f t="shared" si="4"/>
        <v>0.12234447937505957</v>
      </c>
    </row>
    <row r="122" spans="2:9" x14ac:dyDescent="0.25">
      <c r="B122" t="s">
        <v>85</v>
      </c>
      <c r="C122">
        <v>1.07978E-2</v>
      </c>
      <c r="D122">
        <v>6.2150599999999997E-4</v>
      </c>
      <c r="E122" t="s">
        <v>85</v>
      </c>
      <c r="F122">
        <v>9.9265900000000008E-3</v>
      </c>
      <c r="G122">
        <v>5.5243899999999995E-4</v>
      </c>
      <c r="H122" s="8">
        <f t="shared" si="3"/>
        <v>8.0684028227972271E-2</v>
      </c>
      <c r="I122" s="8">
        <f t="shared" si="4"/>
        <v>0.11112845250086086</v>
      </c>
    </row>
    <row r="123" spans="2:9" x14ac:dyDescent="0.25">
      <c r="B123" t="s">
        <v>86</v>
      </c>
      <c r="C123">
        <v>3.4452200000000002E-2</v>
      </c>
      <c r="D123">
        <v>1.8208E-3</v>
      </c>
      <c r="E123" t="s">
        <v>86</v>
      </c>
      <c r="F123">
        <v>3.2262899999999997E-2</v>
      </c>
      <c r="G123">
        <v>1.6580099999999999E-3</v>
      </c>
      <c r="H123" s="8">
        <f t="shared" si="3"/>
        <v>6.3546014478030571E-2</v>
      </c>
      <c r="I123" s="8">
        <f t="shared" si="4"/>
        <v>8.9405755711775101E-2</v>
      </c>
    </row>
    <row r="124" spans="2:9" x14ac:dyDescent="0.25">
      <c r="B124" t="s">
        <v>87</v>
      </c>
      <c r="C124">
        <v>4.7746299999999998E-2</v>
      </c>
      <c r="D124">
        <v>2.3914600000000002E-3</v>
      </c>
      <c r="E124" t="s">
        <v>87</v>
      </c>
      <c r="F124">
        <v>4.5242200000000003E-2</v>
      </c>
      <c r="G124">
        <v>2.2270800000000002E-3</v>
      </c>
      <c r="H124" s="8">
        <f t="shared" si="3"/>
        <v>5.2445948691312111E-2</v>
      </c>
      <c r="I124" s="8">
        <f t="shared" si="4"/>
        <v>6.8736253167521091E-2</v>
      </c>
    </row>
    <row r="125" spans="2:9" x14ac:dyDescent="0.25">
      <c r="B125" t="s">
        <v>88</v>
      </c>
      <c r="C125">
        <v>8.9357800000000001E-2</v>
      </c>
      <c r="D125">
        <v>4.2268100000000001E-3</v>
      </c>
      <c r="E125" t="s">
        <v>88</v>
      </c>
      <c r="F125">
        <v>8.5153599999999996E-2</v>
      </c>
      <c r="G125">
        <v>3.9410000000000001E-3</v>
      </c>
      <c r="H125" s="8">
        <f t="shared" si="3"/>
        <v>4.7049054475378813E-2</v>
      </c>
      <c r="I125" s="8">
        <f t="shared" si="4"/>
        <v>6.7618369408608395E-2</v>
      </c>
    </row>
    <row r="126" spans="2:9" x14ac:dyDescent="0.25">
      <c r="B126" t="s">
        <v>89</v>
      </c>
      <c r="C126">
        <v>7.7014799999999994E-2</v>
      </c>
      <c r="D126">
        <v>3.5414700000000001E-3</v>
      </c>
      <c r="E126" t="s">
        <v>89</v>
      </c>
      <c r="F126">
        <v>7.34567E-2</v>
      </c>
      <c r="G126">
        <v>3.3094999999999999E-3</v>
      </c>
      <c r="H126" s="8">
        <f t="shared" si="3"/>
        <v>4.6200210868560264E-2</v>
      </c>
      <c r="I126" s="8">
        <f t="shared" si="4"/>
        <v>6.5501048999426839E-2</v>
      </c>
    </row>
    <row r="127" spans="2:9" x14ac:dyDescent="0.25">
      <c r="B127" t="s">
        <v>90</v>
      </c>
      <c r="C127">
        <v>0.13872799999999999</v>
      </c>
      <c r="D127">
        <v>5.9880100000000002E-3</v>
      </c>
      <c r="E127" t="s">
        <v>90</v>
      </c>
      <c r="F127">
        <v>0.13300899999999999</v>
      </c>
      <c r="G127">
        <v>5.6553000000000003E-3</v>
      </c>
      <c r="H127" s="8">
        <f t="shared" si="3"/>
        <v>4.1224554523960573E-2</v>
      </c>
      <c r="I127" s="8">
        <f t="shared" si="4"/>
        <v>5.5562699461089736E-2</v>
      </c>
    </row>
    <row r="128" spans="2:9" x14ac:dyDescent="0.25">
      <c r="B128" t="s">
        <v>91</v>
      </c>
      <c r="C128">
        <v>0.16789599999999999</v>
      </c>
      <c r="D128">
        <v>6.99886E-3</v>
      </c>
      <c r="E128" t="s">
        <v>91</v>
      </c>
      <c r="F128">
        <v>0.16136800000000001</v>
      </c>
      <c r="G128">
        <v>6.6369000000000003E-3</v>
      </c>
      <c r="H128" s="8">
        <f t="shared" si="3"/>
        <v>3.8881212178967804E-2</v>
      </c>
      <c r="I128" s="8">
        <f t="shared" si="4"/>
        <v>5.1716993910436805E-2</v>
      </c>
    </row>
    <row r="129" spans="2:9" x14ac:dyDescent="0.25">
      <c r="B129" t="s">
        <v>92</v>
      </c>
      <c r="C129">
        <v>0.15410699999999999</v>
      </c>
      <c r="D129">
        <v>6.37713E-3</v>
      </c>
      <c r="E129" t="s">
        <v>92</v>
      </c>
      <c r="F129">
        <v>0.14793000000000001</v>
      </c>
      <c r="G129">
        <v>6.0319400000000004E-3</v>
      </c>
      <c r="H129" s="8">
        <f t="shared" si="3"/>
        <v>4.0082540053339485E-2</v>
      </c>
      <c r="I129" s="8">
        <f t="shared" si="4"/>
        <v>5.4129365404186454E-2</v>
      </c>
    </row>
    <row r="130" spans="2:9" x14ac:dyDescent="0.25">
      <c r="B130" t="s">
        <v>93</v>
      </c>
      <c r="C130">
        <v>0.13667499999999999</v>
      </c>
      <c r="D130">
        <v>5.60569E-3</v>
      </c>
      <c r="E130" t="s">
        <v>93</v>
      </c>
      <c r="F130">
        <v>0.130799</v>
      </c>
      <c r="G130">
        <v>5.2732100000000004E-3</v>
      </c>
      <c r="H130" s="8">
        <f t="shared" si="3"/>
        <v>4.2992500457289133E-2</v>
      </c>
      <c r="I130" s="8">
        <f t="shared" si="4"/>
        <v>5.9311164192097594E-2</v>
      </c>
    </row>
    <row r="131" spans="2:9" x14ac:dyDescent="0.25">
      <c r="B131" t="s">
        <v>94</v>
      </c>
      <c r="C131">
        <v>0.188136</v>
      </c>
      <c r="D131">
        <v>7.3251899999999997E-3</v>
      </c>
      <c r="E131" t="s">
        <v>94</v>
      </c>
      <c r="F131">
        <v>0.17991399999999999</v>
      </c>
      <c r="G131">
        <v>6.8797600000000004E-3</v>
      </c>
      <c r="H131" s="8">
        <f t="shared" si="3"/>
        <v>4.3702428030786278E-2</v>
      </c>
      <c r="I131" s="8">
        <f t="shared" si="4"/>
        <v>6.0807979042181742E-2</v>
      </c>
    </row>
    <row r="132" spans="2:9" x14ac:dyDescent="0.25">
      <c r="B132" t="s">
        <v>95</v>
      </c>
      <c r="C132">
        <v>0.154392</v>
      </c>
      <c r="D132">
        <v>5.9720399999999996E-3</v>
      </c>
      <c r="E132" t="s">
        <v>95</v>
      </c>
      <c r="F132">
        <v>0.146729</v>
      </c>
      <c r="G132">
        <v>5.56918E-3</v>
      </c>
      <c r="H132" s="8">
        <f t="shared" si="3"/>
        <v>4.9633400694336513E-2</v>
      </c>
      <c r="I132" s="8">
        <f t="shared" si="4"/>
        <v>6.745768615079599E-2</v>
      </c>
    </row>
    <row r="133" spans="2:9" x14ac:dyDescent="0.25">
      <c r="B133" t="s">
        <v>96</v>
      </c>
      <c r="C133">
        <v>0.112507</v>
      </c>
      <c r="D133">
        <v>4.3283999999999996E-3</v>
      </c>
      <c r="E133" t="s">
        <v>96</v>
      </c>
      <c r="F133">
        <v>0.10634399999999999</v>
      </c>
      <c r="G133">
        <v>4.0163500000000001E-3</v>
      </c>
      <c r="H133" s="8">
        <f t="shared" si="3"/>
        <v>5.4778813762699226E-2</v>
      </c>
      <c r="I133" s="8">
        <f t="shared" si="4"/>
        <v>7.2093614268551778E-2</v>
      </c>
    </row>
    <row r="134" spans="2:9" x14ac:dyDescent="0.25">
      <c r="B134" t="s">
        <v>97</v>
      </c>
      <c r="C134">
        <v>5.9787800000000002E-2</v>
      </c>
      <c r="D134">
        <v>2.2984300000000002E-3</v>
      </c>
      <c r="E134" t="s">
        <v>97</v>
      </c>
      <c r="F134">
        <v>5.6274600000000001E-2</v>
      </c>
      <c r="G134">
        <v>2.1229399999999998E-3</v>
      </c>
      <c r="H134" s="8">
        <f t="shared" si="3"/>
        <v>5.8761151940696948E-2</v>
      </c>
      <c r="I134" s="8">
        <f t="shared" si="4"/>
        <v>7.6352118620101703E-2</v>
      </c>
    </row>
    <row r="135" spans="2:9" x14ac:dyDescent="0.25">
      <c r="B135" t="s">
        <v>98</v>
      </c>
      <c r="C135">
        <v>9.9190799999999996E-2</v>
      </c>
      <c r="D135">
        <v>3.61977E-3</v>
      </c>
      <c r="E135" t="s">
        <v>98</v>
      </c>
      <c r="F135">
        <v>9.3695299999999995E-2</v>
      </c>
      <c r="G135">
        <v>3.3611600000000002E-3</v>
      </c>
      <c r="H135" s="8">
        <f t="shared" si="3"/>
        <v>5.5403323695342718E-2</v>
      </c>
      <c r="I135" s="8">
        <f t="shared" si="4"/>
        <v>7.1443765764123091E-2</v>
      </c>
    </row>
    <row r="136" spans="2:9" x14ac:dyDescent="0.25">
      <c r="B136" t="s">
        <v>99</v>
      </c>
      <c r="C136">
        <v>0.120009</v>
      </c>
      <c r="D136">
        <v>4.23836E-3</v>
      </c>
      <c r="E136" t="s">
        <v>99</v>
      </c>
      <c r="F136">
        <v>0.11372599999999999</v>
      </c>
      <c r="G136">
        <v>3.9627600000000001E-3</v>
      </c>
      <c r="H136" s="8">
        <f t="shared" si="3"/>
        <v>5.235440675282696E-2</v>
      </c>
      <c r="I136" s="8">
        <f t="shared" si="4"/>
        <v>6.5025151237742898E-2</v>
      </c>
    </row>
    <row r="137" spans="2:9" x14ac:dyDescent="0.25">
      <c r="B137" t="s">
        <v>100</v>
      </c>
      <c r="C137">
        <v>0.13340199999999999</v>
      </c>
      <c r="D137">
        <v>4.5936099999999997E-3</v>
      </c>
      <c r="E137" t="s">
        <v>100</v>
      </c>
      <c r="F137">
        <v>0.12681200000000001</v>
      </c>
      <c r="G137">
        <v>4.2981199999999999E-3</v>
      </c>
      <c r="H137" s="8">
        <f t="shared" si="3"/>
        <v>4.9399559226997986E-2</v>
      </c>
      <c r="I137" s="8">
        <f t="shared" si="4"/>
        <v>6.4326314162499607E-2</v>
      </c>
    </row>
    <row r="138" spans="2:9" x14ac:dyDescent="0.25">
      <c r="B138" t="s">
        <v>101</v>
      </c>
      <c r="C138">
        <v>0.15193000000000001</v>
      </c>
      <c r="D138">
        <v>5.1229700000000001E-3</v>
      </c>
      <c r="E138" t="s">
        <v>101</v>
      </c>
      <c r="F138">
        <v>0.14493</v>
      </c>
      <c r="G138">
        <v>4.8214499999999997E-3</v>
      </c>
      <c r="H138" s="8">
        <f t="shared" si="3"/>
        <v>4.6073849799249694E-2</v>
      </c>
      <c r="I138" s="8">
        <f t="shared" si="4"/>
        <v>5.8856483641325327E-2</v>
      </c>
    </row>
    <row r="139" spans="2:9" x14ac:dyDescent="0.25">
      <c r="B139" t="s">
        <v>102</v>
      </c>
      <c r="C139">
        <v>0.15013599999999999</v>
      </c>
      <c r="D139">
        <v>5.0653399999999998E-3</v>
      </c>
      <c r="E139" t="s">
        <v>102</v>
      </c>
      <c r="F139">
        <v>0.143154</v>
      </c>
      <c r="G139">
        <v>4.7591300000000003E-3</v>
      </c>
      <c r="H139" s="8">
        <f t="shared" si="3"/>
        <v>4.6504502584323468E-2</v>
      </c>
      <c r="I139" s="8">
        <f t="shared" si="4"/>
        <v>6.0452013092901852E-2</v>
      </c>
    </row>
    <row r="140" spans="2:9" x14ac:dyDescent="0.25">
      <c r="B140" t="s">
        <v>103</v>
      </c>
      <c r="C140">
        <v>0.160049</v>
      </c>
      <c r="D140">
        <v>5.3077699999999998E-3</v>
      </c>
      <c r="E140" t="s">
        <v>103</v>
      </c>
      <c r="F140">
        <v>0.15213399999999999</v>
      </c>
      <c r="G140">
        <v>4.9379999999999997E-3</v>
      </c>
      <c r="H140" s="8">
        <f t="shared" si="3"/>
        <v>4.9453604833519772E-2</v>
      </c>
      <c r="I140" s="8">
        <f t="shared" si="4"/>
        <v>6.9665791848554134E-2</v>
      </c>
    </row>
    <row r="141" spans="2:9" x14ac:dyDescent="0.25">
      <c r="B141" t="s">
        <v>104</v>
      </c>
      <c r="C141">
        <v>0.19259100000000001</v>
      </c>
      <c r="D141">
        <v>6.14782E-3</v>
      </c>
      <c r="E141" t="s">
        <v>104</v>
      </c>
      <c r="F141">
        <v>0.182613</v>
      </c>
      <c r="G141">
        <v>5.7380900000000004E-3</v>
      </c>
      <c r="H141" s="8">
        <f t="shared" si="3"/>
        <v>5.1809274576693688E-2</v>
      </c>
      <c r="I141" s="8">
        <f t="shared" si="4"/>
        <v>6.6646388475914975E-2</v>
      </c>
    </row>
    <row r="142" spans="2:9" x14ac:dyDescent="0.25">
      <c r="B142" t="s">
        <v>105</v>
      </c>
      <c r="C142">
        <v>0.190633</v>
      </c>
      <c r="D142">
        <v>6.0026100000000002E-3</v>
      </c>
      <c r="E142" t="s">
        <v>105</v>
      </c>
      <c r="F142">
        <v>0.18013599999999999</v>
      </c>
      <c r="G142">
        <v>5.6247399999999996E-3</v>
      </c>
      <c r="H142" s="8">
        <f t="shared" si="3"/>
        <v>5.5063918628988719E-2</v>
      </c>
      <c r="I142" s="8">
        <f t="shared" si="4"/>
        <v>6.2950949670226894E-2</v>
      </c>
    </row>
    <row r="143" spans="2:9" x14ac:dyDescent="0.25">
      <c r="B143" t="s">
        <v>106</v>
      </c>
      <c r="C143">
        <v>0.20516699999999999</v>
      </c>
      <c r="D143">
        <v>6.3775999999999998E-3</v>
      </c>
      <c r="E143" t="s">
        <v>106</v>
      </c>
      <c r="F143">
        <v>0.19392999999999999</v>
      </c>
      <c r="G143">
        <v>6.0031199999999998E-3</v>
      </c>
      <c r="H143" s="8">
        <f t="shared" si="3"/>
        <v>5.4770016620606619E-2</v>
      </c>
      <c r="I143" s="8">
        <f t="shared" si="4"/>
        <v>5.8718013045659802E-2</v>
      </c>
    </row>
    <row r="144" spans="2:9" x14ac:dyDescent="0.25">
      <c r="B144" t="s">
        <v>107</v>
      </c>
      <c r="C144">
        <v>0.21461</v>
      </c>
      <c r="D144">
        <v>6.7173500000000004E-3</v>
      </c>
      <c r="E144" t="s">
        <v>107</v>
      </c>
      <c r="F144">
        <v>0.203069</v>
      </c>
      <c r="G144">
        <v>6.3661300000000002E-3</v>
      </c>
      <c r="H144" s="8">
        <f t="shared" si="3"/>
        <v>5.3776618051348937E-2</v>
      </c>
      <c r="I144" s="8">
        <f t="shared" si="4"/>
        <v>5.2285499490126341E-2</v>
      </c>
    </row>
    <row r="145" spans="2:9" x14ac:dyDescent="0.25">
      <c r="B145" t="s">
        <v>108</v>
      </c>
      <c r="C145">
        <v>0.222634</v>
      </c>
      <c r="D145">
        <v>7.1036399999999996E-3</v>
      </c>
      <c r="E145" t="s">
        <v>108</v>
      </c>
      <c r="F145">
        <v>0.210725</v>
      </c>
      <c r="G145">
        <v>6.7300700000000003E-3</v>
      </c>
      <c r="H145" s="8">
        <f t="shared" si="3"/>
        <v>5.3491380471985421E-2</v>
      </c>
      <c r="I145" s="8">
        <f t="shared" si="4"/>
        <v>5.2588532076512789E-2</v>
      </c>
    </row>
    <row r="146" spans="2:9" x14ac:dyDescent="0.25">
      <c r="B146" t="s">
        <v>109</v>
      </c>
      <c r="C146">
        <v>0.16398299999999999</v>
      </c>
      <c r="D146">
        <v>5.5529400000000001E-3</v>
      </c>
      <c r="E146" t="s">
        <v>109</v>
      </c>
      <c r="F146">
        <v>0.15449199999999999</v>
      </c>
      <c r="G146">
        <v>5.2483699999999996E-3</v>
      </c>
      <c r="H146" s="8">
        <f t="shared" si="3"/>
        <v>5.7877950763188871E-2</v>
      </c>
      <c r="I146" s="8">
        <f t="shared" si="4"/>
        <v>5.4848422637377769E-2</v>
      </c>
    </row>
    <row r="147" spans="2:9" x14ac:dyDescent="0.25">
      <c r="B147" t="s">
        <v>110</v>
      </c>
      <c r="C147">
        <v>0.13123099999999999</v>
      </c>
      <c r="D147">
        <v>4.6185100000000001E-3</v>
      </c>
      <c r="E147" t="s">
        <v>110</v>
      </c>
      <c r="F147">
        <v>0.12339700000000001</v>
      </c>
      <c r="G147">
        <v>4.3560500000000002E-3</v>
      </c>
      <c r="H147" s="8">
        <f t="shared" si="3"/>
        <v>5.9696260792038318E-2</v>
      </c>
      <c r="I147" s="8">
        <f t="shared" si="4"/>
        <v>5.682785140662247E-2</v>
      </c>
    </row>
    <row r="148" spans="2:9" x14ac:dyDescent="0.25">
      <c r="B148" t="s">
        <v>111</v>
      </c>
      <c r="C148">
        <v>0.164131</v>
      </c>
      <c r="D148">
        <v>5.7958300000000001E-3</v>
      </c>
      <c r="E148" t="s">
        <v>111</v>
      </c>
      <c r="F148">
        <v>0.155031</v>
      </c>
      <c r="G148">
        <v>5.5243100000000002E-3</v>
      </c>
      <c r="H148" s="8">
        <f t="shared" si="3"/>
        <v>5.5443517677952352E-2</v>
      </c>
      <c r="I148" s="8">
        <f t="shared" si="4"/>
        <v>4.6847474822415414E-2</v>
      </c>
    </row>
    <row r="149" spans="2:9" x14ac:dyDescent="0.25">
      <c r="B149" t="s">
        <v>112</v>
      </c>
      <c r="C149">
        <v>0.149169</v>
      </c>
      <c r="D149">
        <v>5.4831200000000002E-3</v>
      </c>
      <c r="E149" t="s">
        <v>112</v>
      </c>
      <c r="F149">
        <v>0.14117099999999999</v>
      </c>
      <c r="G149">
        <v>5.2509000000000002E-3</v>
      </c>
      <c r="H149" s="8">
        <f t="shared" si="3"/>
        <v>5.3617038392695569E-2</v>
      </c>
      <c r="I149" s="8">
        <f t="shared" si="4"/>
        <v>4.2351799705277283E-2</v>
      </c>
    </row>
    <row r="150" spans="2:9" x14ac:dyDescent="0.25">
      <c r="B150" t="s">
        <v>113</v>
      </c>
      <c r="C150">
        <v>0.112828</v>
      </c>
      <c r="D150">
        <v>4.3964299999999998E-3</v>
      </c>
      <c r="E150" t="s">
        <v>113</v>
      </c>
      <c r="F150">
        <v>0.106699</v>
      </c>
      <c r="G150">
        <v>4.2213900000000002E-3</v>
      </c>
      <c r="H150" s="8">
        <f t="shared" si="3"/>
        <v>5.4321622292338743E-2</v>
      </c>
      <c r="I150" s="8">
        <f t="shared" si="4"/>
        <v>3.9814121912551681E-2</v>
      </c>
    </row>
    <row r="151" spans="2:9" x14ac:dyDescent="0.25">
      <c r="B151" t="s">
        <v>114</v>
      </c>
      <c r="C151">
        <v>0.13608700000000001</v>
      </c>
      <c r="D151">
        <v>5.45073E-3</v>
      </c>
      <c r="E151" t="s">
        <v>114</v>
      </c>
      <c r="F151">
        <v>0.12865699999999999</v>
      </c>
      <c r="G151">
        <v>5.2535999999999998E-3</v>
      </c>
      <c r="H151" s="8">
        <f t="shared" si="3"/>
        <v>5.459742664618971E-2</v>
      </c>
      <c r="I151" s="8">
        <f t="shared" si="4"/>
        <v>3.6165797975684033E-2</v>
      </c>
    </row>
    <row r="152" spans="2:9" x14ac:dyDescent="0.25">
      <c r="B152" t="s">
        <v>115</v>
      </c>
      <c r="C152">
        <v>8.3933400000000005E-2</v>
      </c>
      <c r="D152">
        <v>3.61458E-3</v>
      </c>
      <c r="E152" t="s">
        <v>115</v>
      </c>
      <c r="F152">
        <v>7.8695600000000004E-2</v>
      </c>
      <c r="G152">
        <v>3.4948800000000001E-3</v>
      </c>
      <c r="H152" s="8">
        <f t="shared" si="3"/>
        <v>6.2404239551835154E-2</v>
      </c>
      <c r="I152" s="8">
        <f t="shared" si="4"/>
        <v>3.3115880683232887E-2</v>
      </c>
    </row>
    <row r="153" spans="2:9" x14ac:dyDescent="0.25">
      <c r="B153" t="s">
        <v>116</v>
      </c>
      <c r="C153">
        <v>4.9795200000000003E-3</v>
      </c>
      <c r="D153">
        <v>5.4407000000000001E-4</v>
      </c>
      <c r="E153" t="s">
        <v>116</v>
      </c>
      <c r="F153">
        <v>4.6037700000000001E-3</v>
      </c>
      <c r="G153">
        <v>4.9089499999999998E-4</v>
      </c>
      <c r="H153" s="8">
        <f t="shared" si="3"/>
        <v>7.5459080393290953E-2</v>
      </c>
      <c r="I153" s="8">
        <f t="shared" si="4"/>
        <v>9.7735585494513624E-2</v>
      </c>
    </row>
    <row r="154" spans="2:9" x14ac:dyDescent="0.25">
      <c r="B154" t="s">
        <v>117</v>
      </c>
      <c r="C154">
        <v>1.9021000000000001E-3</v>
      </c>
      <c r="D154">
        <v>2.00564E-4</v>
      </c>
      <c r="E154" t="s">
        <v>117</v>
      </c>
      <c r="F154">
        <v>1.75658E-3</v>
      </c>
      <c r="G154">
        <v>1.80268E-4</v>
      </c>
      <c r="H154" s="8">
        <f t="shared" si="3"/>
        <v>7.6504915619578409E-2</v>
      </c>
      <c r="I154" s="8">
        <f t="shared" si="4"/>
        <v>0.10119463114018466</v>
      </c>
    </row>
    <row r="155" spans="2:9" x14ac:dyDescent="0.25">
      <c r="B155" t="s">
        <v>118</v>
      </c>
      <c r="C155">
        <v>2.5052700000000001E-2</v>
      </c>
      <c r="D155">
        <v>2.5544299999999999E-3</v>
      </c>
      <c r="E155" t="s">
        <v>118</v>
      </c>
      <c r="F155">
        <v>2.3027100000000002E-2</v>
      </c>
      <c r="G155">
        <v>2.2742999999999999E-3</v>
      </c>
      <c r="H155" s="8">
        <f t="shared" si="3"/>
        <v>8.0853560694056886E-2</v>
      </c>
      <c r="I155" s="8">
        <f t="shared" si="4"/>
        <v>0.10966438696695543</v>
      </c>
    </row>
    <row r="156" spans="2:9" x14ac:dyDescent="0.25">
      <c r="B156" t="s">
        <v>119</v>
      </c>
      <c r="C156">
        <v>1.35297E-2</v>
      </c>
      <c r="D156">
        <v>1.32825E-3</v>
      </c>
      <c r="E156" t="s">
        <v>119</v>
      </c>
      <c r="F156">
        <v>1.23097E-2</v>
      </c>
      <c r="G156">
        <v>1.16234E-3</v>
      </c>
      <c r="H156" s="8">
        <f t="shared" si="3"/>
        <v>9.0171991987996816E-2</v>
      </c>
      <c r="I156" s="8">
        <f t="shared" si="4"/>
        <v>0.12490871447393187</v>
      </c>
    </row>
    <row r="157" spans="2:9" x14ac:dyDescent="0.25">
      <c r="B157" t="s">
        <v>120</v>
      </c>
      <c r="C157">
        <v>1.7574699999999999E-2</v>
      </c>
      <c r="D157">
        <v>1.6361399999999999E-3</v>
      </c>
      <c r="E157" t="s">
        <v>120</v>
      </c>
      <c r="F157">
        <v>1.5731100000000001E-2</v>
      </c>
      <c r="G157">
        <v>1.3989600000000001E-3</v>
      </c>
      <c r="H157" s="8">
        <f t="shared" si="3"/>
        <v>0.10490079489265805</v>
      </c>
      <c r="I157" s="8">
        <f t="shared" si="4"/>
        <v>0.14496314496314486</v>
      </c>
    </row>
    <row r="158" spans="2:9" x14ac:dyDescent="0.25">
      <c r="B158" t="s">
        <v>121</v>
      </c>
      <c r="C158">
        <v>1.3592099999999999E-2</v>
      </c>
      <c r="D158">
        <v>1.1919599999999999E-3</v>
      </c>
      <c r="E158" t="s">
        <v>121</v>
      </c>
      <c r="F158">
        <v>1.19206E-2</v>
      </c>
      <c r="G158">
        <v>9.9795900000000009E-4</v>
      </c>
      <c r="H158" s="8">
        <f t="shared" ref="H158:H221" si="5">IF(B158=E158,(C158-F158)/C158, "NA")</f>
        <v>0.1229758462636384</v>
      </c>
      <c r="I158" s="8">
        <f t="shared" ref="I158:I221" si="6">IF(B158=E158,(D158-G158)/D158, "NA")</f>
        <v>0.16275797845565276</v>
      </c>
    </row>
    <row r="159" spans="2:9" x14ac:dyDescent="0.25">
      <c r="B159" t="s">
        <v>122</v>
      </c>
      <c r="C159">
        <v>6.4567799999999996E-3</v>
      </c>
      <c r="D159">
        <v>5.3845300000000004E-4</v>
      </c>
      <c r="E159" t="s">
        <v>122</v>
      </c>
      <c r="F159">
        <v>5.56902E-3</v>
      </c>
      <c r="G159">
        <v>4.4725599999999999E-4</v>
      </c>
      <c r="H159" s="8">
        <f t="shared" si="5"/>
        <v>0.13749268211089732</v>
      </c>
      <c r="I159" s="8">
        <f t="shared" si="6"/>
        <v>0.16936854284403663</v>
      </c>
    </row>
    <row r="160" spans="2:9" x14ac:dyDescent="0.25">
      <c r="B160" t="s">
        <v>123</v>
      </c>
      <c r="C160">
        <v>3.3931299999999998E-3</v>
      </c>
      <c r="D160">
        <v>2.7618100000000002E-4</v>
      </c>
      <c r="E160" t="s">
        <v>123</v>
      </c>
      <c r="F160">
        <v>2.9097799999999998E-3</v>
      </c>
      <c r="G160">
        <v>2.29072E-4</v>
      </c>
      <c r="H160" s="8">
        <f t="shared" si="5"/>
        <v>0.1424495966850666</v>
      </c>
      <c r="I160" s="8">
        <f t="shared" si="6"/>
        <v>0.17057292138126812</v>
      </c>
    </row>
    <row r="161" spans="2:9" x14ac:dyDescent="0.25">
      <c r="B161" t="s">
        <v>124</v>
      </c>
      <c r="C161">
        <v>1.3983800000000001E-3</v>
      </c>
      <c r="D161">
        <v>1.1179999999999999E-4</v>
      </c>
      <c r="E161" t="s">
        <v>124</v>
      </c>
      <c r="F161">
        <v>1.2071499999999999E-3</v>
      </c>
      <c r="G161" s="5">
        <v>9.2209599999999999E-5</v>
      </c>
      <c r="H161" s="8">
        <f t="shared" si="5"/>
        <v>0.13675109769876581</v>
      </c>
      <c r="I161" s="8">
        <f t="shared" si="6"/>
        <v>0.17522719141323789</v>
      </c>
    </row>
    <row r="162" spans="2:9" x14ac:dyDescent="0.25">
      <c r="B162" t="s">
        <v>125</v>
      </c>
      <c r="C162">
        <v>1.3017199999999999E-3</v>
      </c>
      <c r="D162" s="5">
        <v>9.89964E-5</v>
      </c>
      <c r="E162" t="s">
        <v>125</v>
      </c>
      <c r="F162">
        <v>1.14073E-3</v>
      </c>
      <c r="G162" s="5">
        <v>8.1121599999999999E-5</v>
      </c>
      <c r="H162" s="8">
        <f t="shared" si="5"/>
        <v>0.12367483022462586</v>
      </c>
      <c r="I162" s="8">
        <f t="shared" si="6"/>
        <v>0.18056010117539628</v>
      </c>
    </row>
    <row r="163" spans="2:9" x14ac:dyDescent="0.25">
      <c r="B163" t="s">
        <v>126</v>
      </c>
      <c r="C163">
        <v>4.2181900000000001E-3</v>
      </c>
      <c r="D163">
        <v>2.9115800000000002E-4</v>
      </c>
      <c r="E163" t="s">
        <v>126</v>
      </c>
      <c r="F163">
        <v>3.7599399999999998E-3</v>
      </c>
      <c r="G163">
        <v>2.3904300000000001E-4</v>
      </c>
      <c r="H163" s="8">
        <f t="shared" si="5"/>
        <v>0.10863664273064995</v>
      </c>
      <c r="I163" s="8">
        <f t="shared" si="6"/>
        <v>0.17899216233110549</v>
      </c>
    </row>
    <row r="164" spans="2:9" x14ac:dyDescent="0.25">
      <c r="B164" t="s">
        <v>127</v>
      </c>
      <c r="C164">
        <v>5.8976599999999999E-3</v>
      </c>
      <c r="D164">
        <v>3.6642400000000001E-4</v>
      </c>
      <c r="E164" t="s">
        <v>127</v>
      </c>
      <c r="F164">
        <v>5.31622E-3</v>
      </c>
      <c r="G164">
        <v>3.0955000000000002E-4</v>
      </c>
      <c r="H164" s="8">
        <f t="shared" si="5"/>
        <v>9.8588253646361423E-2</v>
      </c>
      <c r="I164" s="8">
        <f t="shared" si="6"/>
        <v>0.15521363229482785</v>
      </c>
    </row>
    <row r="165" spans="2:9" x14ac:dyDescent="0.25">
      <c r="B165" t="s">
        <v>128</v>
      </c>
      <c r="C165">
        <v>1.13527E-2</v>
      </c>
      <c r="D165">
        <v>6.6817099999999996E-4</v>
      </c>
      <c r="E165" t="s">
        <v>128</v>
      </c>
      <c r="F165">
        <v>1.0267999999999999E-2</v>
      </c>
      <c r="G165">
        <v>5.8262099999999996E-4</v>
      </c>
      <c r="H165" s="8">
        <f t="shared" si="5"/>
        <v>9.5545553040246006E-2</v>
      </c>
      <c r="I165" s="8">
        <f t="shared" si="6"/>
        <v>0.12803608657065332</v>
      </c>
    </row>
    <row r="166" spans="2:9" x14ac:dyDescent="0.25">
      <c r="B166" t="s">
        <v>129</v>
      </c>
      <c r="C166">
        <v>9.7023300000000003E-3</v>
      </c>
      <c r="D166">
        <v>5.6173400000000004E-4</v>
      </c>
      <c r="E166" t="s">
        <v>129</v>
      </c>
      <c r="F166">
        <v>8.7900700000000005E-3</v>
      </c>
      <c r="G166">
        <v>4.9178899999999996E-4</v>
      </c>
      <c r="H166" s="8">
        <f t="shared" si="5"/>
        <v>9.402483733288805E-2</v>
      </c>
      <c r="I166" s="8">
        <f t="shared" si="6"/>
        <v>0.12451623010179208</v>
      </c>
    </row>
    <row r="167" spans="2:9" x14ac:dyDescent="0.25">
      <c r="B167" t="s">
        <v>130</v>
      </c>
      <c r="C167">
        <v>1.82445E-2</v>
      </c>
      <c r="D167">
        <v>1.0444499999999999E-3</v>
      </c>
      <c r="E167" t="s">
        <v>130</v>
      </c>
      <c r="F167">
        <v>1.6559399999999998E-2</v>
      </c>
      <c r="G167">
        <v>9.1325499999999997E-4</v>
      </c>
      <c r="H167" s="8">
        <f t="shared" si="5"/>
        <v>9.236208172325916E-2</v>
      </c>
      <c r="I167" s="8">
        <f t="shared" si="6"/>
        <v>0.12561156589592606</v>
      </c>
    </row>
    <row r="168" spans="2:9" x14ac:dyDescent="0.25">
      <c r="B168" t="s">
        <v>131</v>
      </c>
      <c r="C168">
        <v>2.25496E-2</v>
      </c>
      <c r="D168">
        <v>1.2780300000000001E-3</v>
      </c>
      <c r="E168" t="s">
        <v>131</v>
      </c>
      <c r="F168">
        <v>2.0485199999999999E-2</v>
      </c>
      <c r="G168">
        <v>1.1176599999999999E-3</v>
      </c>
      <c r="H168" s="8">
        <f t="shared" si="5"/>
        <v>9.1549295774647932E-2</v>
      </c>
      <c r="I168" s="8">
        <f t="shared" si="6"/>
        <v>0.1254821874290902</v>
      </c>
    </row>
    <row r="169" spans="2:9" x14ac:dyDescent="0.25">
      <c r="B169" t="s">
        <v>132</v>
      </c>
      <c r="C169">
        <v>2.0491800000000001E-2</v>
      </c>
      <c r="D169">
        <v>1.14784E-3</v>
      </c>
      <c r="E169" t="s">
        <v>132</v>
      </c>
      <c r="F169">
        <v>1.8605900000000002E-2</v>
      </c>
      <c r="G169">
        <v>1.0042300000000001E-3</v>
      </c>
      <c r="H169" s="8">
        <f t="shared" si="5"/>
        <v>9.2031934725109524E-2</v>
      </c>
      <c r="I169" s="8">
        <f t="shared" si="6"/>
        <v>0.12511325620295508</v>
      </c>
    </row>
    <row r="170" spans="2:9" x14ac:dyDescent="0.25">
      <c r="B170" t="s">
        <v>133</v>
      </c>
      <c r="C170">
        <v>1.7948200000000001E-2</v>
      </c>
      <c r="D170">
        <v>9.9273299999999998E-4</v>
      </c>
      <c r="E170" t="s">
        <v>133</v>
      </c>
      <c r="F170">
        <v>1.6259900000000001E-2</v>
      </c>
      <c r="G170">
        <v>8.6926400000000002E-4</v>
      </c>
      <c r="H170" s="8">
        <f t="shared" si="5"/>
        <v>9.4065143022698666E-2</v>
      </c>
      <c r="I170" s="8">
        <f t="shared" si="6"/>
        <v>0.12437281726305055</v>
      </c>
    </row>
    <row r="171" spans="2:9" x14ac:dyDescent="0.25">
      <c r="B171" t="s">
        <v>134</v>
      </c>
      <c r="C171">
        <v>2.5646599999999999E-2</v>
      </c>
      <c r="D171">
        <v>1.41288E-3</v>
      </c>
      <c r="E171" t="s">
        <v>134</v>
      </c>
      <c r="F171">
        <v>2.3137700000000001E-2</v>
      </c>
      <c r="G171">
        <v>1.23683E-3</v>
      </c>
      <c r="H171" s="8">
        <f t="shared" si="5"/>
        <v>9.7825832663978776E-2</v>
      </c>
      <c r="I171" s="8">
        <f t="shared" si="6"/>
        <v>0.1246036464526358</v>
      </c>
    </row>
    <row r="172" spans="2:9" x14ac:dyDescent="0.25">
      <c r="B172" t="s">
        <v>135</v>
      </c>
      <c r="C172">
        <v>2.0533900000000001E-2</v>
      </c>
      <c r="D172">
        <v>1.1355200000000001E-3</v>
      </c>
      <c r="E172" t="s">
        <v>135</v>
      </c>
      <c r="F172">
        <v>1.84396E-2</v>
      </c>
      <c r="G172">
        <v>9.891329999999999E-4</v>
      </c>
      <c r="H172" s="8">
        <f t="shared" si="5"/>
        <v>0.10199231514714692</v>
      </c>
      <c r="I172" s="8">
        <f t="shared" si="6"/>
        <v>0.12891626743694537</v>
      </c>
    </row>
    <row r="173" spans="2:9" x14ac:dyDescent="0.25">
      <c r="B173" t="s">
        <v>136</v>
      </c>
      <c r="C173">
        <v>1.4524799999999999E-2</v>
      </c>
      <c r="D173">
        <v>8.0183299999999995E-4</v>
      </c>
      <c r="E173" t="s">
        <v>136</v>
      </c>
      <c r="F173">
        <v>1.3004099999999999E-2</v>
      </c>
      <c r="G173">
        <v>6.9311999999999998E-4</v>
      </c>
      <c r="H173" s="8">
        <f t="shared" si="5"/>
        <v>0.10469679444811632</v>
      </c>
      <c r="I173" s="8">
        <f t="shared" si="6"/>
        <v>0.1355806009480777</v>
      </c>
    </row>
    <row r="174" spans="2:9" x14ac:dyDescent="0.25">
      <c r="B174" t="s">
        <v>137</v>
      </c>
      <c r="C174">
        <v>7.4448099999999996E-3</v>
      </c>
      <c r="D174">
        <v>4.0646999999999998E-4</v>
      </c>
      <c r="E174" t="s">
        <v>137</v>
      </c>
      <c r="F174">
        <v>6.6595300000000003E-3</v>
      </c>
      <c r="G174">
        <v>3.4965000000000002E-4</v>
      </c>
      <c r="H174" s="8">
        <f t="shared" si="5"/>
        <v>0.1054801935845239</v>
      </c>
      <c r="I174" s="8">
        <f t="shared" si="6"/>
        <v>0.13978891431101917</v>
      </c>
    </row>
    <row r="175" spans="2:9" x14ac:dyDescent="0.25">
      <c r="B175" t="s">
        <v>138</v>
      </c>
      <c r="C175">
        <v>1.26877E-2</v>
      </c>
      <c r="D175">
        <v>6.8253200000000002E-4</v>
      </c>
      <c r="E175" t="s">
        <v>138</v>
      </c>
      <c r="F175">
        <v>1.1361700000000001E-2</v>
      </c>
      <c r="G175">
        <v>5.8440499999999997E-4</v>
      </c>
      <c r="H175" s="8">
        <f t="shared" si="5"/>
        <v>0.10451066781213295</v>
      </c>
      <c r="I175" s="8">
        <f t="shared" si="6"/>
        <v>0.14376908335433364</v>
      </c>
    </row>
    <row r="176" spans="2:9" x14ac:dyDescent="0.25">
      <c r="B176" t="s">
        <v>139</v>
      </c>
      <c r="C176">
        <v>1.55751E-2</v>
      </c>
      <c r="D176">
        <v>8.2891099999999999E-4</v>
      </c>
      <c r="E176" t="s">
        <v>139</v>
      </c>
      <c r="F176">
        <v>1.3975700000000001E-2</v>
      </c>
      <c r="G176">
        <v>7.0979799999999998E-4</v>
      </c>
      <c r="H176" s="8">
        <f t="shared" si="5"/>
        <v>0.10268954934478745</v>
      </c>
      <c r="I176" s="8">
        <f t="shared" si="6"/>
        <v>0.14369817748829489</v>
      </c>
    </row>
    <row r="177" spans="2:9" x14ac:dyDescent="0.25">
      <c r="B177" t="s">
        <v>140</v>
      </c>
      <c r="C177">
        <v>1.7477800000000002E-2</v>
      </c>
      <c r="D177">
        <v>9.2032699999999997E-4</v>
      </c>
      <c r="E177" t="s">
        <v>140</v>
      </c>
      <c r="F177">
        <v>1.5721800000000001E-2</v>
      </c>
      <c r="G177">
        <v>7.8678999999999999E-4</v>
      </c>
      <c r="H177" s="8">
        <f t="shared" si="5"/>
        <v>0.10047031090869563</v>
      </c>
      <c r="I177" s="8">
        <f t="shared" si="6"/>
        <v>0.14509734040183542</v>
      </c>
    </row>
    <row r="178" spans="2:9" x14ac:dyDescent="0.25">
      <c r="B178" t="s">
        <v>141</v>
      </c>
      <c r="C178">
        <v>2.01706E-2</v>
      </c>
      <c r="D178">
        <v>1.0297699999999999E-3</v>
      </c>
      <c r="E178" t="s">
        <v>141</v>
      </c>
      <c r="F178">
        <v>1.8190999999999999E-2</v>
      </c>
      <c r="G178">
        <v>8.7409300000000005E-4</v>
      </c>
      <c r="H178" s="8">
        <f t="shared" si="5"/>
        <v>9.8142841561480648E-2</v>
      </c>
      <c r="I178" s="8">
        <f t="shared" si="6"/>
        <v>0.15117647630053305</v>
      </c>
    </row>
    <row r="179" spans="2:9" x14ac:dyDescent="0.25">
      <c r="B179" t="s">
        <v>142</v>
      </c>
      <c r="C179">
        <v>1.9906699999999999E-2</v>
      </c>
      <c r="D179">
        <v>9.8191199999999993E-4</v>
      </c>
      <c r="E179" t="s">
        <v>142</v>
      </c>
      <c r="F179">
        <v>1.7946199999999999E-2</v>
      </c>
      <c r="G179">
        <v>8.4242300000000002E-4</v>
      </c>
      <c r="H179" s="8">
        <f t="shared" si="5"/>
        <v>9.8484429865321757E-2</v>
      </c>
      <c r="I179" s="8">
        <f t="shared" si="6"/>
        <v>0.14205855514547119</v>
      </c>
    </row>
    <row r="180" spans="2:9" x14ac:dyDescent="0.25">
      <c r="B180" t="s">
        <v>143</v>
      </c>
      <c r="C180">
        <v>2.13735E-2</v>
      </c>
      <c r="D180">
        <v>1.05433E-3</v>
      </c>
      <c r="E180" t="s">
        <v>143</v>
      </c>
      <c r="F180">
        <v>1.9190100000000002E-2</v>
      </c>
      <c r="G180">
        <v>9.1698599999999995E-4</v>
      </c>
      <c r="H180" s="8">
        <f t="shared" si="5"/>
        <v>0.10215453716050242</v>
      </c>
      <c r="I180" s="8">
        <f t="shared" si="6"/>
        <v>0.13026661481699284</v>
      </c>
    </row>
    <row r="181" spans="2:9" x14ac:dyDescent="0.25">
      <c r="B181" t="s">
        <v>144</v>
      </c>
      <c r="C181">
        <v>2.6340700000000002E-2</v>
      </c>
      <c r="D181">
        <v>1.3431999999999999E-3</v>
      </c>
      <c r="E181" t="s">
        <v>144</v>
      </c>
      <c r="F181">
        <v>2.3529600000000001E-2</v>
      </c>
      <c r="G181">
        <v>1.1678400000000001E-3</v>
      </c>
      <c r="H181" s="8">
        <f t="shared" si="5"/>
        <v>0.10672077811143972</v>
      </c>
      <c r="I181" s="8">
        <f t="shared" si="6"/>
        <v>0.13055390113162585</v>
      </c>
    </row>
    <row r="182" spans="2:9" x14ac:dyDescent="0.25">
      <c r="B182" t="s">
        <v>145</v>
      </c>
      <c r="C182">
        <v>2.6034999999999999E-2</v>
      </c>
      <c r="D182">
        <v>1.3843900000000001E-3</v>
      </c>
      <c r="E182" t="s">
        <v>145</v>
      </c>
      <c r="F182">
        <v>2.31699E-2</v>
      </c>
      <c r="G182">
        <v>1.1936900000000001E-3</v>
      </c>
      <c r="H182" s="8">
        <f t="shared" si="5"/>
        <v>0.1100480122911465</v>
      </c>
      <c r="I182" s="8">
        <f t="shared" si="6"/>
        <v>0.13775020044929537</v>
      </c>
    </row>
    <row r="183" spans="2:9" x14ac:dyDescent="0.25">
      <c r="B183" t="s">
        <v>146</v>
      </c>
      <c r="C183">
        <v>2.8325599999999999E-2</v>
      </c>
      <c r="D183">
        <v>1.53495E-3</v>
      </c>
      <c r="E183" t="s">
        <v>146</v>
      </c>
      <c r="F183">
        <v>2.5188800000000001E-2</v>
      </c>
      <c r="G183">
        <v>1.3029199999999999E-3</v>
      </c>
      <c r="H183" s="8">
        <f t="shared" si="5"/>
        <v>0.11074081396334054</v>
      </c>
      <c r="I183" s="8">
        <f t="shared" si="6"/>
        <v>0.15116453304667907</v>
      </c>
    </row>
    <row r="184" spans="2:9" x14ac:dyDescent="0.25">
      <c r="B184" t="s">
        <v>147</v>
      </c>
      <c r="C184">
        <v>2.98409E-2</v>
      </c>
      <c r="D184">
        <v>1.60132E-3</v>
      </c>
      <c r="E184" t="s">
        <v>147</v>
      </c>
      <c r="F184">
        <v>2.6548499999999999E-2</v>
      </c>
      <c r="G184">
        <v>1.3521200000000001E-3</v>
      </c>
      <c r="H184" s="8">
        <f t="shared" si="5"/>
        <v>0.11033179294190192</v>
      </c>
      <c r="I184" s="8">
        <f t="shared" si="6"/>
        <v>0.15562161216995976</v>
      </c>
    </row>
    <row r="185" spans="2:9" x14ac:dyDescent="0.25">
      <c r="B185" t="s">
        <v>148</v>
      </c>
      <c r="C185">
        <v>3.1145699999999998E-2</v>
      </c>
      <c r="D185">
        <v>1.6496799999999999E-3</v>
      </c>
      <c r="E185" t="s">
        <v>148</v>
      </c>
      <c r="F185">
        <v>2.7701400000000001E-2</v>
      </c>
      <c r="G185">
        <v>1.4009599999999999E-3</v>
      </c>
      <c r="H185" s="8">
        <f t="shared" si="5"/>
        <v>0.11058669415039628</v>
      </c>
      <c r="I185" s="8">
        <f t="shared" si="6"/>
        <v>0.15076863391688086</v>
      </c>
    </row>
    <row r="186" spans="2:9" x14ac:dyDescent="0.25">
      <c r="B186" t="s">
        <v>149</v>
      </c>
      <c r="C186">
        <v>2.1961399999999999E-2</v>
      </c>
      <c r="D186">
        <v>1.1658E-3</v>
      </c>
      <c r="E186" t="s">
        <v>149</v>
      </c>
      <c r="F186">
        <v>1.95193E-2</v>
      </c>
      <c r="G186">
        <v>9.9988700000000008E-4</v>
      </c>
      <c r="H186" s="8">
        <f t="shared" si="5"/>
        <v>0.11119965029551847</v>
      </c>
      <c r="I186" s="8">
        <f t="shared" si="6"/>
        <v>0.14231686395608162</v>
      </c>
    </row>
    <row r="187" spans="2:9" x14ac:dyDescent="0.25">
      <c r="B187" t="s">
        <v>150</v>
      </c>
      <c r="C187">
        <v>1.7166799999999999E-2</v>
      </c>
      <c r="D187">
        <v>9.2823299999999999E-4</v>
      </c>
      <c r="E187" t="s">
        <v>150</v>
      </c>
      <c r="F187">
        <v>1.52631E-2</v>
      </c>
      <c r="G187">
        <v>8.0072800000000001E-4</v>
      </c>
      <c r="H187" s="8">
        <f t="shared" si="5"/>
        <v>0.1108942843162383</v>
      </c>
      <c r="I187" s="8">
        <f t="shared" si="6"/>
        <v>0.13736314050459311</v>
      </c>
    </row>
    <row r="188" spans="2:9" x14ac:dyDescent="0.25">
      <c r="B188" t="s">
        <v>151</v>
      </c>
      <c r="C188">
        <v>2.1983599999999999E-2</v>
      </c>
      <c r="D188">
        <v>1.20393E-3</v>
      </c>
      <c r="E188" t="s">
        <v>151</v>
      </c>
      <c r="F188">
        <v>1.95947E-2</v>
      </c>
      <c r="G188">
        <v>1.03462E-3</v>
      </c>
      <c r="H188" s="8">
        <f t="shared" si="5"/>
        <v>0.10866737022143777</v>
      </c>
      <c r="I188" s="8">
        <f t="shared" si="6"/>
        <v>0.14063109981477329</v>
      </c>
    </row>
    <row r="189" spans="2:9" x14ac:dyDescent="0.25">
      <c r="B189" t="s">
        <v>152</v>
      </c>
      <c r="C189">
        <v>1.9764799999999999E-2</v>
      </c>
      <c r="D189">
        <v>1.0778000000000001E-3</v>
      </c>
      <c r="E189" t="s">
        <v>152</v>
      </c>
      <c r="F189">
        <v>1.7673700000000001E-2</v>
      </c>
      <c r="G189">
        <v>9.2734499999999999E-4</v>
      </c>
      <c r="H189" s="8">
        <f t="shared" si="5"/>
        <v>0.10579919857524481</v>
      </c>
      <c r="I189" s="8">
        <f t="shared" si="6"/>
        <v>0.1395945444423827</v>
      </c>
    </row>
    <row r="190" spans="2:9" x14ac:dyDescent="0.25">
      <c r="B190" t="s">
        <v>153</v>
      </c>
      <c r="C190">
        <v>1.45696E-2</v>
      </c>
      <c r="D190">
        <v>7.8644000000000001E-4</v>
      </c>
      <c r="E190" t="s">
        <v>153</v>
      </c>
      <c r="F190">
        <v>1.30507E-2</v>
      </c>
      <c r="G190">
        <v>6.8360100000000004E-4</v>
      </c>
      <c r="H190" s="8">
        <f t="shared" si="5"/>
        <v>0.10425131781243137</v>
      </c>
      <c r="I190" s="8">
        <f t="shared" si="6"/>
        <v>0.130765220487259</v>
      </c>
    </row>
    <row r="191" spans="2:9" x14ac:dyDescent="0.25">
      <c r="B191" t="s">
        <v>154</v>
      </c>
      <c r="C191">
        <v>1.78636E-2</v>
      </c>
      <c r="D191">
        <v>9.7243500000000001E-4</v>
      </c>
      <c r="E191" t="s">
        <v>154</v>
      </c>
      <c r="F191">
        <v>1.5970399999999999E-2</v>
      </c>
      <c r="G191">
        <v>8.5799800000000001E-4</v>
      </c>
      <c r="H191" s="8">
        <f t="shared" si="5"/>
        <v>0.10598087731476305</v>
      </c>
      <c r="I191" s="8">
        <f t="shared" si="6"/>
        <v>0.11768087327173539</v>
      </c>
    </row>
    <row r="192" spans="2:9" x14ac:dyDescent="0.25">
      <c r="B192" t="s">
        <v>155</v>
      </c>
      <c r="C192">
        <v>1.0624E-2</v>
      </c>
      <c r="D192">
        <v>6.0236100000000004E-4</v>
      </c>
      <c r="E192" t="s">
        <v>155</v>
      </c>
      <c r="F192">
        <v>9.4492199999999995E-3</v>
      </c>
      <c r="G192">
        <v>5.3903399999999998E-4</v>
      </c>
      <c r="H192" s="8">
        <f t="shared" si="5"/>
        <v>0.11057793674698797</v>
      </c>
      <c r="I192" s="8">
        <f t="shared" si="6"/>
        <v>0.1051313083018324</v>
      </c>
    </row>
    <row r="193" spans="2:9" x14ac:dyDescent="0.25">
      <c r="B193" t="s">
        <v>156</v>
      </c>
      <c r="C193">
        <v>1.6096699999999999</v>
      </c>
      <c r="D193">
        <v>0.16837099999999999</v>
      </c>
      <c r="E193" t="s">
        <v>156</v>
      </c>
      <c r="F193">
        <v>1.5949899999999999</v>
      </c>
      <c r="G193">
        <v>0.166237</v>
      </c>
      <c r="H193" s="8">
        <f t="shared" si="5"/>
        <v>9.1198817148856765E-3</v>
      </c>
      <c r="I193" s="8">
        <f t="shared" si="6"/>
        <v>1.2674391670774641E-2</v>
      </c>
    </row>
    <row r="194" spans="2:9" x14ac:dyDescent="0.25">
      <c r="B194" t="s">
        <v>157</v>
      </c>
      <c r="C194">
        <v>1.53654</v>
      </c>
      <c r="D194">
        <v>0.15603300000000001</v>
      </c>
      <c r="E194" t="s">
        <v>157</v>
      </c>
      <c r="F194">
        <v>1.5223800000000001</v>
      </c>
      <c r="G194">
        <v>0.15390300000000001</v>
      </c>
      <c r="H194" s="8">
        <f t="shared" si="5"/>
        <v>9.215510172205052E-3</v>
      </c>
      <c r="I194" s="8">
        <f t="shared" si="6"/>
        <v>1.3650958451096838E-2</v>
      </c>
    </row>
    <row r="195" spans="2:9" x14ac:dyDescent="0.25">
      <c r="B195" t="s">
        <v>158</v>
      </c>
      <c r="C195">
        <v>1.4764200000000001</v>
      </c>
      <c r="D195">
        <v>0.144204</v>
      </c>
      <c r="E195" t="s">
        <v>158</v>
      </c>
      <c r="F195">
        <v>1.464</v>
      </c>
      <c r="G195">
        <v>0.14216200000000001</v>
      </c>
      <c r="H195" s="8">
        <f t="shared" si="5"/>
        <v>8.4122404193929211E-3</v>
      </c>
      <c r="I195" s="8">
        <f t="shared" si="6"/>
        <v>1.4160494854511582E-2</v>
      </c>
    </row>
    <row r="196" spans="2:9" x14ac:dyDescent="0.25">
      <c r="B196" t="s">
        <v>159</v>
      </c>
      <c r="C196">
        <v>1.4049499999999999</v>
      </c>
      <c r="D196">
        <v>0.13298099999999999</v>
      </c>
      <c r="E196" t="s">
        <v>159</v>
      </c>
      <c r="F196">
        <v>1.3973500000000001</v>
      </c>
      <c r="G196">
        <v>0.131082</v>
      </c>
      <c r="H196" s="8">
        <f t="shared" si="5"/>
        <v>5.4094451759847889E-3</v>
      </c>
      <c r="I196" s="8">
        <f t="shared" si="6"/>
        <v>1.4280235522367738E-2</v>
      </c>
    </row>
    <row r="197" spans="2:9" x14ac:dyDescent="0.25">
      <c r="B197" t="s">
        <v>160</v>
      </c>
      <c r="C197">
        <v>1.3774599999999999</v>
      </c>
      <c r="D197">
        <v>0.123196</v>
      </c>
      <c r="E197" t="s">
        <v>160</v>
      </c>
      <c r="F197">
        <v>1.3749499999999999</v>
      </c>
      <c r="G197">
        <v>0.12156400000000001</v>
      </c>
      <c r="H197" s="8">
        <f t="shared" si="5"/>
        <v>1.8221944738867281E-3</v>
      </c>
      <c r="I197" s="8">
        <f t="shared" si="6"/>
        <v>1.3247183350108726E-2</v>
      </c>
    </row>
    <row r="198" spans="2:9" x14ac:dyDescent="0.25">
      <c r="B198" t="s">
        <v>161</v>
      </c>
      <c r="C198">
        <v>1.3897299999999999</v>
      </c>
      <c r="D198">
        <v>0.115337</v>
      </c>
      <c r="E198" t="s">
        <v>161</v>
      </c>
      <c r="F198">
        <v>1.39391</v>
      </c>
      <c r="G198">
        <v>0.114097</v>
      </c>
      <c r="H198" s="8">
        <f t="shared" si="5"/>
        <v>-3.0077784893469042E-3</v>
      </c>
      <c r="I198" s="8">
        <f t="shared" si="6"/>
        <v>1.0751103288623696E-2</v>
      </c>
    </row>
    <row r="199" spans="2:9" x14ac:dyDescent="0.25">
      <c r="B199" t="s">
        <v>162</v>
      </c>
      <c r="C199">
        <v>1.4649799999999999</v>
      </c>
      <c r="D199">
        <v>0.11056000000000001</v>
      </c>
      <c r="E199" t="s">
        <v>162</v>
      </c>
      <c r="F199">
        <v>1.4756</v>
      </c>
      <c r="G199">
        <v>0.10988000000000001</v>
      </c>
      <c r="H199" s="8">
        <f t="shared" si="5"/>
        <v>-7.2492457234911564E-3</v>
      </c>
      <c r="I199" s="8">
        <f t="shared" si="6"/>
        <v>6.1505065123010133E-3</v>
      </c>
    </row>
    <row r="200" spans="2:9" x14ac:dyDescent="0.25">
      <c r="B200" t="s">
        <v>163</v>
      </c>
      <c r="C200">
        <v>1.60693</v>
      </c>
      <c r="D200">
        <v>0.11008800000000001</v>
      </c>
      <c r="E200" t="s">
        <v>163</v>
      </c>
      <c r="F200">
        <v>1.6215200000000001</v>
      </c>
      <c r="G200">
        <v>0.11007699999999999</v>
      </c>
      <c r="H200" s="8">
        <f t="shared" si="5"/>
        <v>-9.0794247415880609E-3</v>
      </c>
      <c r="I200" s="8">
        <f t="shared" si="6"/>
        <v>9.9920063948940848E-5</v>
      </c>
    </row>
    <row r="201" spans="2:9" x14ac:dyDescent="0.25">
      <c r="B201" t="s">
        <v>164</v>
      </c>
      <c r="C201">
        <v>1.78416</v>
      </c>
      <c r="D201">
        <v>0.113845</v>
      </c>
      <c r="E201" t="s">
        <v>164</v>
      </c>
      <c r="F201">
        <v>1.7990299999999999</v>
      </c>
      <c r="G201">
        <v>0.114328</v>
      </c>
      <c r="H201" s="8">
        <f t="shared" si="5"/>
        <v>-8.3344543090305458E-3</v>
      </c>
      <c r="I201" s="8">
        <f t="shared" si="6"/>
        <v>-4.242610566998966E-3</v>
      </c>
    </row>
    <row r="202" spans="2:9" x14ac:dyDescent="0.25">
      <c r="B202" t="s">
        <v>165</v>
      </c>
      <c r="C202">
        <v>1.9497899999999999</v>
      </c>
      <c r="D202">
        <v>0.11865299999999999</v>
      </c>
      <c r="E202" t="s">
        <v>165</v>
      </c>
      <c r="F202">
        <v>1.9613700000000001</v>
      </c>
      <c r="G202">
        <v>0.119188</v>
      </c>
      <c r="H202" s="8">
        <f t="shared" si="5"/>
        <v>-5.9391011339683481E-3</v>
      </c>
      <c r="I202" s="8">
        <f t="shared" si="6"/>
        <v>-4.508946255046292E-3</v>
      </c>
    </row>
    <row r="203" spans="2:9" x14ac:dyDescent="0.25">
      <c r="B203" t="s">
        <v>166</v>
      </c>
      <c r="C203">
        <v>2.0712199999999998</v>
      </c>
      <c r="D203">
        <v>0.121036</v>
      </c>
      <c r="E203" t="s">
        <v>166</v>
      </c>
      <c r="F203">
        <v>2.07769</v>
      </c>
      <c r="G203">
        <v>0.121326</v>
      </c>
      <c r="H203" s="8">
        <f t="shared" si="5"/>
        <v>-3.1237628064619879E-3</v>
      </c>
      <c r="I203" s="8">
        <f t="shared" si="6"/>
        <v>-2.3959813609174012E-3</v>
      </c>
    </row>
    <row r="204" spans="2:9" x14ac:dyDescent="0.25">
      <c r="B204" t="s">
        <v>167</v>
      </c>
      <c r="C204">
        <v>2.1440199999999998</v>
      </c>
      <c r="D204">
        <v>0.120507</v>
      </c>
      <c r="E204" t="s">
        <v>167</v>
      </c>
      <c r="F204">
        <v>2.1453000000000002</v>
      </c>
      <c r="G204">
        <v>0.12049</v>
      </c>
      <c r="H204" s="8">
        <f t="shared" si="5"/>
        <v>-5.9700935625618798E-4</v>
      </c>
      <c r="I204" s="8">
        <f t="shared" si="6"/>
        <v>1.4107064319917619E-4</v>
      </c>
    </row>
    <row r="205" spans="2:9" x14ac:dyDescent="0.25">
      <c r="B205" t="s">
        <v>168</v>
      </c>
      <c r="C205">
        <v>2.1844899999999998</v>
      </c>
      <c r="D205">
        <v>0.118364</v>
      </c>
      <c r="E205" t="s">
        <v>168</v>
      </c>
      <c r="F205">
        <v>2.18093</v>
      </c>
      <c r="G205">
        <v>0.118086</v>
      </c>
      <c r="H205" s="8">
        <f t="shared" si="5"/>
        <v>1.629670998722716E-3</v>
      </c>
      <c r="I205" s="8">
        <f t="shared" si="6"/>
        <v>2.348687100807682E-3</v>
      </c>
    </row>
    <row r="206" spans="2:9" x14ac:dyDescent="0.25">
      <c r="B206" t="s">
        <v>169</v>
      </c>
      <c r="C206">
        <v>2.19815</v>
      </c>
      <c r="D206">
        <v>0.115427</v>
      </c>
      <c r="E206" t="s">
        <v>169</v>
      </c>
      <c r="F206">
        <v>2.19062</v>
      </c>
      <c r="G206">
        <v>0.11491999999999999</v>
      </c>
      <c r="H206" s="8">
        <f t="shared" si="5"/>
        <v>3.4256078975502292E-3</v>
      </c>
      <c r="I206" s="8">
        <f t="shared" si="6"/>
        <v>4.3923865300147056E-3</v>
      </c>
    </row>
    <row r="207" spans="2:9" x14ac:dyDescent="0.25">
      <c r="B207" t="s">
        <v>170</v>
      </c>
      <c r="C207">
        <v>2.2033800000000001</v>
      </c>
      <c r="D207">
        <v>0.111942</v>
      </c>
      <c r="E207" t="s">
        <v>170</v>
      </c>
      <c r="F207">
        <v>2.1924399999999999</v>
      </c>
      <c r="G207">
        <v>0.111239</v>
      </c>
      <c r="H207" s="8">
        <f t="shared" si="5"/>
        <v>4.9650990750574895E-3</v>
      </c>
      <c r="I207" s="8">
        <f t="shared" si="6"/>
        <v>6.2800378767575646E-3</v>
      </c>
    </row>
    <row r="208" spans="2:9" x14ac:dyDescent="0.25">
      <c r="B208" t="s">
        <v>171</v>
      </c>
      <c r="C208">
        <v>2.1836899999999999</v>
      </c>
      <c r="D208">
        <v>0.10716299999999999</v>
      </c>
      <c r="E208" t="s">
        <v>171</v>
      </c>
      <c r="F208">
        <v>2.1714899999999999</v>
      </c>
      <c r="G208">
        <v>0.106324</v>
      </c>
      <c r="H208" s="8">
        <f t="shared" si="5"/>
        <v>5.5868735946952124E-3</v>
      </c>
      <c r="I208" s="8">
        <f t="shared" si="6"/>
        <v>7.8291947780483248E-3</v>
      </c>
    </row>
    <row r="209" spans="2:9" x14ac:dyDescent="0.25">
      <c r="B209" t="s">
        <v>172</v>
      </c>
      <c r="C209">
        <v>2.15008</v>
      </c>
      <c r="D209">
        <v>0.101351</v>
      </c>
      <c r="E209" t="s">
        <v>172</v>
      </c>
      <c r="F209">
        <v>2.1386400000000001</v>
      </c>
      <c r="G209">
        <v>0.100476</v>
      </c>
      <c r="H209" s="8">
        <f t="shared" si="5"/>
        <v>5.3207322518231386E-3</v>
      </c>
      <c r="I209" s="8">
        <f t="shared" si="6"/>
        <v>8.6333632623259837E-3</v>
      </c>
    </row>
    <row r="210" spans="2:9" x14ac:dyDescent="0.25">
      <c r="B210" t="s">
        <v>173</v>
      </c>
      <c r="C210">
        <v>2.1200999999999999</v>
      </c>
      <c r="D210">
        <v>9.5397700000000002E-2</v>
      </c>
      <c r="E210" t="s">
        <v>173</v>
      </c>
      <c r="F210">
        <v>2.11076</v>
      </c>
      <c r="G210">
        <v>9.4589199999999998E-2</v>
      </c>
      <c r="H210" s="8">
        <f t="shared" si="5"/>
        <v>4.4054525729917953E-3</v>
      </c>
      <c r="I210" s="8">
        <f t="shared" si="6"/>
        <v>8.4750470923303563E-3</v>
      </c>
    </row>
    <row r="211" spans="2:9" x14ac:dyDescent="0.25">
      <c r="B211" t="s">
        <v>174</v>
      </c>
      <c r="C211">
        <v>2.1009899999999999</v>
      </c>
      <c r="D211">
        <v>8.9941199999999999E-2</v>
      </c>
      <c r="E211" t="s">
        <v>174</v>
      </c>
      <c r="F211">
        <v>2.0945399999999998</v>
      </c>
      <c r="G211">
        <v>8.9256699999999994E-2</v>
      </c>
      <c r="H211" s="8">
        <f t="shared" si="5"/>
        <v>3.0699812945326095E-3</v>
      </c>
      <c r="I211" s="8">
        <f t="shared" si="6"/>
        <v>7.6105277670300659E-3</v>
      </c>
    </row>
    <row r="212" spans="2:9" x14ac:dyDescent="0.25">
      <c r="B212" t="s">
        <v>175</v>
      </c>
      <c r="C212">
        <v>2.0796999999999999</v>
      </c>
      <c r="D212">
        <v>8.5025500000000004E-2</v>
      </c>
      <c r="E212" t="s">
        <v>175</v>
      </c>
      <c r="F212">
        <v>2.0777999999999999</v>
      </c>
      <c r="G212">
        <v>8.4515499999999993E-2</v>
      </c>
      <c r="H212" s="8">
        <f t="shared" si="5"/>
        <v>9.1359330672693799E-4</v>
      </c>
      <c r="I212" s="8">
        <f t="shared" si="6"/>
        <v>5.9982005398381711E-3</v>
      </c>
    </row>
    <row r="213" spans="2:9" x14ac:dyDescent="0.25">
      <c r="B213" t="s">
        <v>176</v>
      </c>
      <c r="C213">
        <v>2.0769099999999998</v>
      </c>
      <c r="D213">
        <v>8.0990800000000002E-2</v>
      </c>
      <c r="E213" t="s">
        <v>176</v>
      </c>
      <c r="F213">
        <v>2.07877</v>
      </c>
      <c r="G213">
        <v>8.0670099999999995E-2</v>
      </c>
      <c r="H213" s="8">
        <f t="shared" si="5"/>
        <v>-8.9556119427428005E-4</v>
      </c>
      <c r="I213" s="8">
        <f t="shared" si="6"/>
        <v>3.9597090039857254E-3</v>
      </c>
    </row>
    <row r="214" spans="2:9" x14ac:dyDescent="0.25">
      <c r="B214" t="s">
        <v>177</v>
      </c>
      <c r="C214">
        <v>2.0894499999999998</v>
      </c>
      <c r="D214">
        <v>7.7537099999999998E-2</v>
      </c>
      <c r="E214" t="s">
        <v>177</v>
      </c>
      <c r="F214">
        <v>2.0933000000000002</v>
      </c>
      <c r="G214">
        <v>7.7360499999999999E-2</v>
      </c>
      <c r="H214" s="8">
        <f t="shared" si="5"/>
        <v>-1.8425901553041967E-3</v>
      </c>
      <c r="I214" s="8">
        <f t="shared" si="6"/>
        <v>2.277619358990715E-3</v>
      </c>
    </row>
    <row r="215" spans="2:9" x14ac:dyDescent="0.25">
      <c r="B215" t="s">
        <v>178</v>
      </c>
      <c r="C215">
        <v>2.1167799999999999</v>
      </c>
      <c r="D215">
        <v>7.4590100000000006E-2</v>
      </c>
      <c r="E215" t="s">
        <v>178</v>
      </c>
      <c r="F215">
        <v>2.1205699999999998</v>
      </c>
      <c r="G215">
        <v>7.4472099999999999E-2</v>
      </c>
      <c r="H215" s="8">
        <f t="shared" si="5"/>
        <v>-1.7904553142036302E-3</v>
      </c>
      <c r="I215" s="8">
        <f t="shared" si="6"/>
        <v>1.5819793779604395E-3</v>
      </c>
    </row>
    <row r="216" spans="2:9" x14ac:dyDescent="0.25">
      <c r="B216" t="s">
        <v>179</v>
      </c>
      <c r="C216">
        <v>2.13401</v>
      </c>
      <c r="D216">
        <v>7.1906300000000006E-2</v>
      </c>
      <c r="E216" t="s">
        <v>179</v>
      </c>
      <c r="F216">
        <v>2.1371799999999999</v>
      </c>
      <c r="G216">
        <v>7.1754600000000002E-2</v>
      </c>
      <c r="H216" s="8">
        <f t="shared" si="5"/>
        <v>-1.4854663286488325E-3</v>
      </c>
      <c r="I216" s="8">
        <f t="shared" si="6"/>
        <v>2.1096899715324609E-3</v>
      </c>
    </row>
    <row r="217" spans="2:9" x14ac:dyDescent="0.25">
      <c r="B217" t="s">
        <v>180</v>
      </c>
      <c r="C217">
        <v>2.13727</v>
      </c>
      <c r="D217">
        <v>6.9175899999999999E-2</v>
      </c>
      <c r="E217" t="s">
        <v>180</v>
      </c>
      <c r="F217">
        <v>2.1396099999999998</v>
      </c>
      <c r="G217">
        <v>6.8938700000000006E-2</v>
      </c>
      <c r="H217" s="8">
        <f t="shared" si="5"/>
        <v>-1.0948546510266774E-3</v>
      </c>
      <c r="I217" s="8">
        <f t="shared" si="6"/>
        <v>3.4289398475479608E-3</v>
      </c>
    </row>
    <row r="218" spans="2:9" x14ac:dyDescent="0.25">
      <c r="B218" t="s">
        <v>181</v>
      </c>
      <c r="C218">
        <v>2.12432</v>
      </c>
      <c r="D218">
        <v>6.58966E-2</v>
      </c>
      <c r="E218" t="s">
        <v>181</v>
      </c>
      <c r="F218">
        <v>2.12568</v>
      </c>
      <c r="G218">
        <v>6.5554699999999994E-2</v>
      </c>
      <c r="H218" s="8">
        <f t="shared" si="5"/>
        <v>-6.4020486555699133E-4</v>
      </c>
      <c r="I218" s="8">
        <f t="shared" si="6"/>
        <v>5.188431573100981E-3</v>
      </c>
    </row>
    <row r="219" spans="2:9" x14ac:dyDescent="0.25">
      <c r="B219" t="s">
        <v>182</v>
      </c>
      <c r="C219">
        <v>2.1009699999999998</v>
      </c>
      <c r="D219">
        <v>6.2080999999999997E-2</v>
      </c>
      <c r="E219" t="s">
        <v>182</v>
      </c>
      <c r="F219">
        <v>2.1019600000000001</v>
      </c>
      <c r="G219">
        <v>6.1668000000000001E-2</v>
      </c>
      <c r="H219" s="8">
        <f t="shared" si="5"/>
        <v>-4.712109168623391E-4</v>
      </c>
      <c r="I219" s="8">
        <f t="shared" si="6"/>
        <v>6.6525990238558777E-3</v>
      </c>
    </row>
    <row r="220" spans="2:9" x14ac:dyDescent="0.25">
      <c r="B220" t="s">
        <v>183</v>
      </c>
      <c r="C220">
        <v>2.0864799999999999</v>
      </c>
      <c r="D220">
        <v>5.8394500000000002E-2</v>
      </c>
      <c r="E220" t="s">
        <v>183</v>
      </c>
      <c r="F220">
        <v>2.0876899999999998</v>
      </c>
      <c r="G220">
        <v>5.7957599999999998E-2</v>
      </c>
      <c r="H220" s="8">
        <f t="shared" si="5"/>
        <v>-5.7992408266551007E-4</v>
      </c>
      <c r="I220" s="8">
        <f t="shared" si="6"/>
        <v>7.481869011636437E-3</v>
      </c>
    </row>
    <row r="221" spans="2:9" x14ac:dyDescent="0.25">
      <c r="B221" t="s">
        <v>184</v>
      </c>
      <c r="C221">
        <v>2.08901</v>
      </c>
      <c r="D221">
        <v>5.5581400000000003E-2</v>
      </c>
      <c r="E221" t="s">
        <v>184</v>
      </c>
      <c r="F221">
        <v>2.0914100000000002</v>
      </c>
      <c r="G221">
        <v>5.5163400000000001E-2</v>
      </c>
      <c r="H221" s="8">
        <f t="shared" si="5"/>
        <v>-1.1488695602223922E-3</v>
      </c>
      <c r="I221" s="8">
        <f t="shared" si="6"/>
        <v>7.5205014627195733E-3</v>
      </c>
    </row>
    <row r="222" spans="2:9" x14ac:dyDescent="0.25">
      <c r="B222" t="s">
        <v>185</v>
      </c>
      <c r="C222">
        <v>2.1016599999999999</v>
      </c>
      <c r="D222">
        <v>5.3804600000000001E-2</v>
      </c>
      <c r="E222" t="s">
        <v>185</v>
      </c>
      <c r="F222">
        <v>2.1063000000000001</v>
      </c>
      <c r="G222">
        <v>5.3414999999999997E-2</v>
      </c>
      <c r="H222" s="8">
        <f t="shared" ref="H222:H254" si="7">IF(B222=E222,(C222-F222)/C222, "NA")</f>
        <v>-2.2077786130964092E-3</v>
      </c>
      <c r="I222" s="8">
        <f t="shared" ref="I222:I254" si="8">IF(B222=E222,(D222-G222)/D222, "NA")</f>
        <v>7.2410165673567652E-3</v>
      </c>
    </row>
    <row r="223" spans="2:9" x14ac:dyDescent="0.25">
      <c r="B223" t="s">
        <v>186</v>
      </c>
      <c r="C223">
        <v>2.1225299999999998</v>
      </c>
      <c r="D223">
        <v>5.2749400000000002E-2</v>
      </c>
      <c r="E223" t="s">
        <v>186</v>
      </c>
      <c r="F223">
        <v>2.12954</v>
      </c>
      <c r="G223">
        <v>5.2376300000000001E-2</v>
      </c>
      <c r="H223" s="8">
        <f t="shared" si="7"/>
        <v>-3.3026623887531313E-3</v>
      </c>
      <c r="I223" s="8">
        <f t="shared" si="8"/>
        <v>7.0730662339287499E-3</v>
      </c>
    </row>
    <row r="224" spans="2:9" x14ac:dyDescent="0.25">
      <c r="B224" t="s">
        <v>187</v>
      </c>
      <c r="C224">
        <v>2.1371099999999998</v>
      </c>
      <c r="D224">
        <v>5.1740399999999999E-2</v>
      </c>
      <c r="E224" t="s">
        <v>187</v>
      </c>
      <c r="F224">
        <v>2.14642</v>
      </c>
      <c r="G224">
        <v>5.1360999999999997E-2</v>
      </c>
      <c r="H224" s="8">
        <f t="shared" si="7"/>
        <v>-4.3563503984353413E-3</v>
      </c>
      <c r="I224" s="8">
        <f t="shared" si="8"/>
        <v>7.3327612465307951E-3</v>
      </c>
    </row>
    <row r="225" spans="2:9" x14ac:dyDescent="0.25">
      <c r="B225" t="s">
        <v>188</v>
      </c>
      <c r="C225">
        <v>2.1468500000000001</v>
      </c>
      <c r="D225">
        <v>5.0724400000000003E-2</v>
      </c>
      <c r="E225" t="s">
        <v>188</v>
      </c>
      <c r="F225">
        <v>2.1580699999999999</v>
      </c>
      <c r="G225">
        <v>5.0335400000000002E-2</v>
      </c>
      <c r="H225" s="8">
        <f t="shared" si="7"/>
        <v>-5.2262617323053703E-3</v>
      </c>
      <c r="I225" s="8">
        <f t="shared" si="8"/>
        <v>7.6688930770989986E-3</v>
      </c>
    </row>
    <row r="226" spans="2:9" x14ac:dyDescent="0.25">
      <c r="B226" t="s">
        <v>189</v>
      </c>
      <c r="C226">
        <v>2.1581299999999999</v>
      </c>
      <c r="D226">
        <v>5.0120100000000001E-2</v>
      </c>
      <c r="E226" t="s">
        <v>189</v>
      </c>
      <c r="F226">
        <v>2.1704699999999999</v>
      </c>
      <c r="G226">
        <v>4.9719300000000001E-2</v>
      </c>
      <c r="H226" s="8">
        <f t="shared" si="7"/>
        <v>-5.7179131933664876E-3</v>
      </c>
      <c r="I226" s="8">
        <f t="shared" si="8"/>
        <v>7.9967917063214107E-3</v>
      </c>
    </row>
    <row r="227" spans="2:9" x14ac:dyDescent="0.25">
      <c r="B227" t="s">
        <v>190</v>
      </c>
      <c r="C227">
        <v>2.1894300000000002</v>
      </c>
      <c r="D227">
        <v>5.0275500000000001E-2</v>
      </c>
      <c r="E227" t="s">
        <v>190</v>
      </c>
      <c r="F227">
        <v>2.2008899999999998</v>
      </c>
      <c r="G227">
        <v>4.98708E-2</v>
      </c>
      <c r="H227" s="8">
        <f t="shared" si="7"/>
        <v>-5.2342390485192857E-3</v>
      </c>
      <c r="I227" s="8">
        <f t="shared" si="8"/>
        <v>8.049646448071145E-3</v>
      </c>
    </row>
    <row r="228" spans="2:9" x14ac:dyDescent="0.25">
      <c r="B228" t="s">
        <v>191</v>
      </c>
      <c r="C228">
        <v>2.2264200000000001</v>
      </c>
      <c r="D228">
        <v>5.0864199999999998E-2</v>
      </c>
      <c r="E228" t="s">
        <v>191</v>
      </c>
      <c r="F228">
        <v>2.2359900000000001</v>
      </c>
      <c r="G228">
        <v>5.0480400000000002E-2</v>
      </c>
      <c r="H228" s="8">
        <f t="shared" si="7"/>
        <v>-4.2983803595009378E-3</v>
      </c>
      <c r="I228" s="8">
        <f t="shared" si="8"/>
        <v>7.5455821579813826E-3</v>
      </c>
    </row>
    <row r="229" spans="2:9" x14ac:dyDescent="0.25">
      <c r="B229" t="s">
        <v>192</v>
      </c>
      <c r="C229">
        <v>2.2453799999999999</v>
      </c>
      <c r="D229">
        <v>5.1487699999999997E-2</v>
      </c>
      <c r="E229" t="s">
        <v>192</v>
      </c>
      <c r="F229">
        <v>2.25346</v>
      </c>
      <c r="G229">
        <v>5.1180200000000002E-2</v>
      </c>
      <c r="H229" s="8">
        <f t="shared" si="7"/>
        <v>-3.5985000311751628E-3</v>
      </c>
      <c r="I229" s="8">
        <f t="shared" si="8"/>
        <v>5.9723001804313511E-3</v>
      </c>
    </row>
    <row r="230" spans="2:9" x14ac:dyDescent="0.25">
      <c r="B230" t="s">
        <v>193</v>
      </c>
      <c r="C230">
        <v>2.25834</v>
      </c>
      <c r="D230">
        <v>5.2066599999999998E-2</v>
      </c>
      <c r="E230" t="s">
        <v>193</v>
      </c>
      <c r="F230">
        <v>2.26491</v>
      </c>
      <c r="G230">
        <v>5.1924199999999997E-2</v>
      </c>
      <c r="H230" s="8">
        <f t="shared" si="7"/>
        <v>-2.9092165041579056E-3</v>
      </c>
      <c r="I230" s="8">
        <f t="shared" si="8"/>
        <v>2.7349586875271455E-3</v>
      </c>
    </row>
    <row r="231" spans="2:9" x14ac:dyDescent="0.25">
      <c r="B231" t="s">
        <v>194</v>
      </c>
      <c r="C231">
        <v>2.2802600000000002</v>
      </c>
      <c r="D231">
        <v>5.3010500000000002E-2</v>
      </c>
      <c r="E231" t="s">
        <v>194</v>
      </c>
      <c r="F231">
        <v>2.28518</v>
      </c>
      <c r="G231">
        <v>5.3300800000000002E-2</v>
      </c>
      <c r="H231" s="8">
        <f t="shared" si="7"/>
        <v>-2.1576486891844845E-3</v>
      </c>
      <c r="I231" s="8">
        <f t="shared" si="8"/>
        <v>-5.4762735684439926E-3</v>
      </c>
    </row>
    <row r="232" spans="2:9" x14ac:dyDescent="0.25">
      <c r="B232" t="s">
        <v>195</v>
      </c>
      <c r="C232">
        <v>2.3132199999999998</v>
      </c>
      <c r="D232">
        <v>5.56404E-2</v>
      </c>
      <c r="E232" t="s">
        <v>195</v>
      </c>
      <c r="F232">
        <v>2.31846</v>
      </c>
      <c r="G232">
        <v>5.6835999999999998E-2</v>
      </c>
      <c r="H232" s="8">
        <f t="shared" si="7"/>
        <v>-2.2652406602053127E-3</v>
      </c>
      <c r="I232" s="8">
        <f t="shared" si="8"/>
        <v>-2.1487983551520085E-2</v>
      </c>
    </row>
    <row r="233" spans="2:9" x14ac:dyDescent="0.25">
      <c r="B233" t="s">
        <v>261</v>
      </c>
      <c r="C233">
        <v>102883</v>
      </c>
      <c r="D233">
        <v>3430.98</v>
      </c>
      <c r="E233" t="s">
        <v>196</v>
      </c>
      <c r="F233">
        <v>107595</v>
      </c>
      <c r="G233">
        <v>3562.48</v>
      </c>
      <c r="H233" s="8">
        <f t="shared" si="7"/>
        <v>-4.57995976011586E-2</v>
      </c>
      <c r="I233" s="8">
        <f t="shared" si="8"/>
        <v>-3.8327241779316699E-2</v>
      </c>
    </row>
    <row r="234" spans="2:9" x14ac:dyDescent="0.25">
      <c r="B234" t="s">
        <v>262</v>
      </c>
      <c r="C234">
        <v>285366</v>
      </c>
      <c r="D234">
        <v>9115.56</v>
      </c>
      <c r="E234" t="s">
        <v>197</v>
      </c>
      <c r="F234">
        <v>317064</v>
      </c>
      <c r="G234">
        <v>10110.6</v>
      </c>
      <c r="H234" s="8">
        <f t="shared" si="7"/>
        <v>-0.11107840457517715</v>
      </c>
      <c r="I234" s="8">
        <f t="shared" si="8"/>
        <v>-0.10915840606611124</v>
      </c>
    </row>
    <row r="235" spans="2:9" x14ac:dyDescent="0.25">
      <c r="B235" t="s">
        <v>263</v>
      </c>
      <c r="C235">
        <v>285366</v>
      </c>
      <c r="D235">
        <v>9115.56</v>
      </c>
      <c r="E235" t="s">
        <v>198</v>
      </c>
      <c r="F235">
        <v>317064</v>
      </c>
      <c r="G235">
        <v>10110.6</v>
      </c>
      <c r="H235" s="8">
        <f t="shared" si="7"/>
        <v>-0.11107840457517715</v>
      </c>
      <c r="I235" s="8">
        <f t="shared" si="8"/>
        <v>-0.10915840606611124</v>
      </c>
    </row>
    <row r="236" spans="2:9" x14ac:dyDescent="0.25">
      <c r="B236" t="s">
        <v>264</v>
      </c>
      <c r="C236">
        <v>370248</v>
      </c>
      <c r="D236">
        <v>12278.2</v>
      </c>
      <c r="E236" t="s">
        <v>199</v>
      </c>
      <c r="F236">
        <v>372413</v>
      </c>
      <c r="G236">
        <v>12330.6</v>
      </c>
      <c r="H236" s="8">
        <f t="shared" si="7"/>
        <v>-5.8474319915300015E-3</v>
      </c>
      <c r="I236" s="8">
        <f t="shared" si="8"/>
        <v>-4.2677265397207762E-3</v>
      </c>
    </row>
    <row r="237" spans="2:9" x14ac:dyDescent="0.25">
      <c r="B237" t="s">
        <v>200</v>
      </c>
      <c r="C237">
        <v>36009</v>
      </c>
      <c r="D237">
        <v>1200.8399999999999</v>
      </c>
      <c r="E237" t="s">
        <v>200</v>
      </c>
      <c r="F237">
        <v>37658.1</v>
      </c>
      <c r="G237">
        <v>1246.8699999999999</v>
      </c>
      <c r="H237" s="8">
        <f t="shared" si="7"/>
        <v>-4.5796884112305217E-2</v>
      </c>
      <c r="I237" s="8">
        <f t="shared" si="8"/>
        <v>-3.8331501282435607E-2</v>
      </c>
    </row>
    <row r="238" spans="2:9" x14ac:dyDescent="0.25">
      <c r="B238" t="s">
        <v>201</v>
      </c>
      <c r="C238">
        <v>0.35</v>
      </c>
      <c r="D238" s="5">
        <v>4.0836000000000004E-18</v>
      </c>
      <c r="E238" t="s">
        <v>201</v>
      </c>
      <c r="F238">
        <v>0.35</v>
      </c>
      <c r="G238" s="5">
        <v>1.3865799999999999E-18</v>
      </c>
      <c r="H238" s="8">
        <f t="shared" si="7"/>
        <v>0</v>
      </c>
      <c r="I238" s="8">
        <f t="shared" si="8"/>
        <v>0.66045156234694891</v>
      </c>
    </row>
    <row r="239" spans="2:9" x14ac:dyDescent="0.25">
      <c r="B239" t="s">
        <v>265</v>
      </c>
      <c r="C239">
        <v>0.35541800000000001</v>
      </c>
      <c r="D239">
        <v>3.09479E-2</v>
      </c>
      <c r="E239" t="s">
        <v>202</v>
      </c>
      <c r="F239">
        <v>0.31846999999999998</v>
      </c>
      <c r="G239">
        <v>2.3533100000000001E-2</v>
      </c>
      <c r="H239" s="8" t="str">
        <f t="shared" si="7"/>
        <v>NA</v>
      </c>
      <c r="I239" s="8" t="str">
        <f t="shared" si="8"/>
        <v>NA</v>
      </c>
    </row>
    <row r="240" spans="2:9" x14ac:dyDescent="0.25">
      <c r="B240" t="s">
        <v>266</v>
      </c>
      <c r="C240">
        <v>18362</v>
      </c>
      <c r="D240">
        <v>606.202</v>
      </c>
      <c r="E240" t="s">
        <v>203</v>
      </c>
      <c r="F240">
        <v>19711.599999999999</v>
      </c>
      <c r="G240">
        <v>650.30899999999997</v>
      </c>
      <c r="H240" s="8" t="str">
        <f t="shared" si="7"/>
        <v>NA</v>
      </c>
      <c r="I240" s="8" t="str">
        <f t="shared" si="8"/>
        <v>NA</v>
      </c>
    </row>
    <row r="241" spans="2:9" x14ac:dyDescent="0.25">
      <c r="B241" t="s">
        <v>267</v>
      </c>
      <c r="C241">
        <v>41153.1</v>
      </c>
      <c r="D241">
        <v>1372.39</v>
      </c>
      <c r="E241" t="s">
        <v>204</v>
      </c>
      <c r="F241">
        <v>43037.9</v>
      </c>
      <c r="G241">
        <v>1424.99</v>
      </c>
      <c r="H241" s="8" t="str">
        <f t="shared" si="7"/>
        <v>NA</v>
      </c>
      <c r="I241" s="8" t="str">
        <f t="shared" si="8"/>
        <v>NA</v>
      </c>
    </row>
    <row r="242" spans="2:9" x14ac:dyDescent="0.25">
      <c r="B242" t="s">
        <v>268</v>
      </c>
      <c r="C242">
        <v>0.28385899999999997</v>
      </c>
      <c r="D242">
        <v>2.2976799999999999E-2</v>
      </c>
      <c r="E242" t="s">
        <v>205</v>
      </c>
      <c r="F242">
        <v>0.25705</v>
      </c>
      <c r="G242">
        <v>1.7652000000000001E-2</v>
      </c>
      <c r="H242" s="8" t="str">
        <f t="shared" si="7"/>
        <v>NA</v>
      </c>
      <c r="I242" s="8" t="str">
        <f t="shared" si="8"/>
        <v>NA</v>
      </c>
    </row>
    <row r="243" spans="2:9" x14ac:dyDescent="0.25">
      <c r="B243" t="s">
        <v>269</v>
      </c>
      <c r="C243">
        <v>17117.7</v>
      </c>
      <c r="D243">
        <v>569.33399999999995</v>
      </c>
      <c r="E243" t="s">
        <v>206</v>
      </c>
      <c r="F243">
        <v>18328.7</v>
      </c>
      <c r="G243">
        <v>608.73400000000004</v>
      </c>
      <c r="H243" s="8" t="str">
        <f t="shared" si="7"/>
        <v>NA</v>
      </c>
      <c r="I243" s="8" t="str">
        <f t="shared" si="8"/>
        <v>NA</v>
      </c>
    </row>
    <row r="244" spans="2:9" x14ac:dyDescent="0.25">
      <c r="B244" t="s">
        <v>207</v>
      </c>
      <c r="C244">
        <v>8836.5</v>
      </c>
      <c r="D244">
        <v>493.14800000000002</v>
      </c>
      <c r="E244" t="s">
        <v>207</v>
      </c>
      <c r="F244">
        <v>16758.5</v>
      </c>
      <c r="G244">
        <v>739.94399999999996</v>
      </c>
      <c r="H244" s="8">
        <f t="shared" si="7"/>
        <v>-0.89650879873252987</v>
      </c>
      <c r="I244" s="8">
        <f t="shared" si="8"/>
        <v>-0.50045016911758722</v>
      </c>
    </row>
    <row r="245" spans="2:9" x14ac:dyDescent="0.25">
      <c r="B245" t="s">
        <v>208</v>
      </c>
      <c r="C245">
        <v>8.5888999999999993E-2</v>
      </c>
      <c r="D245">
        <v>4.0372799999999999E-3</v>
      </c>
      <c r="E245" t="s">
        <v>208</v>
      </c>
      <c r="F245">
        <v>0.15575600000000001</v>
      </c>
      <c r="G245">
        <v>3.6923500000000001E-3</v>
      </c>
      <c r="H245" s="8">
        <f t="shared" si="7"/>
        <v>-0.81345690367800316</v>
      </c>
      <c r="I245" s="8">
        <f t="shared" si="8"/>
        <v>8.5436234296357896E-2</v>
      </c>
    </row>
    <row r="246" spans="2:9" x14ac:dyDescent="0.25">
      <c r="B246" t="s">
        <v>270</v>
      </c>
      <c r="C246">
        <v>2.4020999999999999</v>
      </c>
      <c r="D246">
        <v>0.23316799999999999</v>
      </c>
      <c r="E246" t="s">
        <v>209</v>
      </c>
      <c r="F246">
        <v>0.95533299999999999</v>
      </c>
      <c r="G246">
        <v>7.0593400000000001E-2</v>
      </c>
      <c r="H246" s="8" t="str">
        <f t="shared" si="7"/>
        <v>NA</v>
      </c>
      <c r="I246" s="8" t="str">
        <f t="shared" si="8"/>
        <v>NA</v>
      </c>
    </row>
    <row r="247" spans="2:9" x14ac:dyDescent="0.25">
      <c r="B247" t="s">
        <v>271</v>
      </c>
      <c r="C247">
        <v>23019</v>
      </c>
      <c r="D247">
        <v>743.62699999999995</v>
      </c>
      <c r="E247" t="s">
        <v>210</v>
      </c>
      <c r="F247">
        <v>24471.200000000001</v>
      </c>
      <c r="G247">
        <v>781.29899999999998</v>
      </c>
      <c r="H247" s="8" t="str">
        <f t="shared" si="7"/>
        <v>NA</v>
      </c>
      <c r="I247" s="8" t="str">
        <f t="shared" si="8"/>
        <v>NA</v>
      </c>
    </row>
    <row r="248" spans="2:9" x14ac:dyDescent="0.25">
      <c r="B248" t="s">
        <v>272</v>
      </c>
      <c r="C248">
        <v>23019</v>
      </c>
      <c r="D248">
        <v>743.62699999999995</v>
      </c>
      <c r="E248" t="s">
        <v>211</v>
      </c>
      <c r="F248">
        <v>24471.200000000001</v>
      </c>
      <c r="G248">
        <v>781.29899999999998</v>
      </c>
      <c r="H248" s="8" t="str">
        <f t="shared" si="7"/>
        <v>NA</v>
      </c>
      <c r="I248" s="8" t="str">
        <f t="shared" si="8"/>
        <v>NA</v>
      </c>
    </row>
    <row r="249" spans="2:9" x14ac:dyDescent="0.25">
      <c r="B249" t="s">
        <v>273</v>
      </c>
      <c r="C249">
        <v>102883</v>
      </c>
      <c r="D249">
        <v>3430.98</v>
      </c>
      <c r="E249" t="s">
        <v>212</v>
      </c>
      <c r="F249">
        <v>0.15575600000000001</v>
      </c>
      <c r="G249">
        <v>3.6923500000000001E-3</v>
      </c>
      <c r="H249" s="8" t="str">
        <f t="shared" si="7"/>
        <v>NA</v>
      </c>
      <c r="I249" s="8" t="str">
        <f t="shared" si="8"/>
        <v>NA</v>
      </c>
    </row>
    <row r="250" spans="2:9" x14ac:dyDescent="0.25">
      <c r="E250" t="s">
        <v>213</v>
      </c>
      <c r="F250">
        <v>1478.01</v>
      </c>
      <c r="G250">
        <v>14.2308</v>
      </c>
      <c r="H250" s="8" t="str">
        <f t="shared" si="7"/>
        <v>NA</v>
      </c>
      <c r="I250" s="8" t="str">
        <f t="shared" si="8"/>
        <v>NA</v>
      </c>
    </row>
    <row r="251" spans="2:9" x14ac:dyDescent="0.25">
      <c r="E251" t="s">
        <v>214</v>
      </c>
      <c r="F251">
        <v>1478.01</v>
      </c>
      <c r="G251">
        <v>14.2308</v>
      </c>
      <c r="H251" s="8" t="str">
        <f t="shared" si="7"/>
        <v>NA</v>
      </c>
      <c r="I251" s="8" t="str">
        <f t="shared" si="8"/>
        <v>NA</v>
      </c>
    </row>
    <row r="252" spans="2:9" x14ac:dyDescent="0.25">
      <c r="E252" t="s">
        <v>215</v>
      </c>
      <c r="F252">
        <v>11.0032</v>
      </c>
      <c r="G252">
        <v>0.10487299999999999</v>
      </c>
      <c r="H252" s="8" t="str">
        <f t="shared" si="7"/>
        <v>NA</v>
      </c>
      <c r="I252" s="8" t="str">
        <f t="shared" si="8"/>
        <v>NA</v>
      </c>
    </row>
    <row r="253" spans="2:9" x14ac:dyDescent="0.25">
      <c r="E253" t="s">
        <v>216</v>
      </c>
      <c r="F253">
        <v>11.2676</v>
      </c>
      <c r="G253">
        <v>3.9051099999999998E-2</v>
      </c>
      <c r="H253" s="8" t="str">
        <f t="shared" si="7"/>
        <v>NA</v>
      </c>
      <c r="I253" s="8" t="str">
        <f t="shared" si="8"/>
        <v>NA</v>
      </c>
    </row>
    <row r="254" spans="2:9" x14ac:dyDescent="0.25">
      <c r="E254" t="s">
        <v>217</v>
      </c>
      <c r="F254">
        <v>11.3772</v>
      </c>
      <c r="G254">
        <v>4.4114599999999997E-2</v>
      </c>
      <c r="H254" s="8" t="str">
        <f t="shared" si="7"/>
        <v>NA</v>
      </c>
      <c r="I254" s="8" t="str">
        <f t="shared" si="8"/>
        <v>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abSelected="1" zoomScale="70" zoomScaleNormal="70" workbookViewId="0"/>
  </sheetViews>
  <sheetFormatPr defaultRowHeight="15" x14ac:dyDescent="0.25"/>
  <cols>
    <col min="1" max="1" width="14.85546875" bestFit="1" customWidth="1"/>
    <col min="2" max="2" width="11.5703125" bestFit="1" customWidth="1"/>
    <col min="3" max="4" width="11.85546875" customWidth="1"/>
    <col min="6" max="6" width="30.140625" customWidth="1"/>
    <col min="16" max="16" width="12.28515625" bestFit="1" customWidth="1"/>
    <col min="18" max="18" width="28.7109375" bestFit="1" customWidth="1"/>
  </cols>
  <sheetData>
    <row r="1" spans="1:27" x14ac:dyDescent="0.25">
      <c r="A1" t="s">
        <v>427</v>
      </c>
    </row>
    <row r="3" spans="1:27" x14ac:dyDescent="0.25">
      <c r="F3">
        <v>3.24</v>
      </c>
      <c r="Q3">
        <v>3.3</v>
      </c>
    </row>
    <row r="5" spans="1:27" x14ac:dyDescent="0.25">
      <c r="A5" t="s">
        <v>424</v>
      </c>
      <c r="B5" t="s">
        <v>425</v>
      </c>
      <c r="C5" t="s">
        <v>426</v>
      </c>
      <c r="E5" t="s">
        <v>275</v>
      </c>
      <c r="F5" t="s">
        <v>31</v>
      </c>
      <c r="G5" t="s">
        <v>32</v>
      </c>
      <c r="H5" t="s">
        <v>277</v>
      </c>
      <c r="I5" t="s">
        <v>278</v>
      </c>
      <c r="J5" t="s">
        <v>279</v>
      </c>
      <c r="K5" t="s">
        <v>280</v>
      </c>
      <c r="L5" t="s">
        <v>281</v>
      </c>
      <c r="M5" t="s">
        <v>282</v>
      </c>
      <c r="N5" t="s">
        <v>399</v>
      </c>
      <c r="Q5" t="s">
        <v>275</v>
      </c>
      <c r="R5" t="s">
        <v>31</v>
      </c>
      <c r="S5" t="s">
        <v>32</v>
      </c>
      <c r="T5" t="s">
        <v>276</v>
      </c>
      <c r="U5" t="s">
        <v>277</v>
      </c>
      <c r="V5" t="s">
        <v>278</v>
      </c>
      <c r="W5" t="s">
        <v>279</v>
      </c>
      <c r="X5" t="s">
        <v>280</v>
      </c>
      <c r="Y5" t="s">
        <v>281</v>
      </c>
      <c r="Z5" t="s">
        <v>282</v>
      </c>
      <c r="AA5" t="s">
        <v>283</v>
      </c>
    </row>
    <row r="6" spans="1:27" x14ac:dyDescent="0.25">
      <c r="A6" t="b">
        <f>F6=R6</f>
        <v>0</v>
      </c>
      <c r="B6" s="6">
        <f>(G6-S6)/G6</f>
        <v>3.7306400560562537E-2</v>
      </c>
      <c r="C6" s="7">
        <f>G6-S6</f>
        <v>0.4632000000000005</v>
      </c>
      <c r="E6">
        <v>91</v>
      </c>
      <c r="F6" t="s">
        <v>412</v>
      </c>
      <c r="G6">
        <v>12.4161</v>
      </c>
      <c r="H6">
        <v>1</v>
      </c>
      <c r="I6">
        <v>1</v>
      </c>
      <c r="J6">
        <v>16</v>
      </c>
      <c r="K6">
        <v>10</v>
      </c>
      <c r="L6" t="s">
        <v>288</v>
      </c>
      <c r="M6">
        <v>0.52901699999999996</v>
      </c>
      <c r="N6" t="s">
        <v>286</v>
      </c>
      <c r="Q6">
        <v>98</v>
      </c>
      <c r="R6" t="s">
        <v>377</v>
      </c>
      <c r="S6">
        <v>11.9529</v>
      </c>
      <c r="T6">
        <v>77</v>
      </c>
      <c r="U6">
        <v>1</v>
      </c>
      <c r="V6">
        <v>1</v>
      </c>
      <c r="W6">
        <v>16</v>
      </c>
      <c r="X6">
        <v>12.4209</v>
      </c>
      <c r="Y6" t="s">
        <v>288</v>
      </c>
      <c r="Z6">
        <v>0.50694399999999995</v>
      </c>
      <c r="AA6" t="s">
        <v>286</v>
      </c>
    </row>
    <row r="7" spans="1:27" x14ac:dyDescent="0.25">
      <c r="A7" t="b">
        <f t="shared" ref="A7:A27" si="0">F7=R7</f>
        <v>0</v>
      </c>
      <c r="B7" s="6">
        <f t="shared" ref="B7:B27" si="1">(G7-S7)/G7</f>
        <v>0</v>
      </c>
      <c r="C7" s="7">
        <f t="shared" ref="C7:C27" si="2">G7-S7</f>
        <v>0</v>
      </c>
      <c r="E7">
        <v>92</v>
      </c>
      <c r="F7" t="s">
        <v>413</v>
      </c>
      <c r="G7">
        <v>30</v>
      </c>
      <c r="H7">
        <v>-3</v>
      </c>
      <c r="I7">
        <v>-5</v>
      </c>
      <c r="J7">
        <v>50</v>
      </c>
      <c r="K7">
        <v>30</v>
      </c>
      <c r="L7" t="s">
        <v>24</v>
      </c>
      <c r="M7" t="s">
        <v>285</v>
      </c>
      <c r="N7" t="s">
        <v>286</v>
      </c>
      <c r="Q7">
        <v>99</v>
      </c>
      <c r="R7" t="s">
        <v>378</v>
      </c>
      <c r="S7">
        <v>30</v>
      </c>
      <c r="T7" t="s">
        <v>285</v>
      </c>
      <c r="U7">
        <v>-3</v>
      </c>
      <c r="V7">
        <v>-5</v>
      </c>
      <c r="W7">
        <v>50</v>
      </c>
      <c r="X7">
        <v>30</v>
      </c>
      <c r="Y7" t="s">
        <v>24</v>
      </c>
      <c r="Z7" t="s">
        <v>285</v>
      </c>
      <c r="AA7" t="s">
        <v>286</v>
      </c>
    </row>
    <row r="8" spans="1:27" x14ac:dyDescent="0.25">
      <c r="A8" t="b">
        <f t="shared" si="0"/>
        <v>0</v>
      </c>
      <c r="B8" s="6">
        <f t="shared" si="1"/>
        <v>-4.3427920112827012E-3</v>
      </c>
      <c r="C8" s="7">
        <f t="shared" si="2"/>
        <v>-1.2040000000000273E-2</v>
      </c>
      <c r="E8">
        <v>93</v>
      </c>
      <c r="F8" t="s">
        <v>414</v>
      </c>
      <c r="G8">
        <v>2.7724099999999998</v>
      </c>
      <c r="H8">
        <v>2</v>
      </c>
      <c r="I8">
        <v>-4</v>
      </c>
      <c r="J8">
        <v>12</v>
      </c>
      <c r="K8">
        <v>2.5</v>
      </c>
      <c r="L8" t="s">
        <v>288</v>
      </c>
      <c r="M8">
        <v>0.14737900000000001</v>
      </c>
      <c r="N8" t="s">
        <v>286</v>
      </c>
      <c r="Q8">
        <v>100</v>
      </c>
      <c r="R8" t="s">
        <v>379</v>
      </c>
      <c r="S8">
        <v>2.7844500000000001</v>
      </c>
      <c r="T8">
        <v>78</v>
      </c>
      <c r="U8">
        <v>2</v>
      </c>
      <c r="V8">
        <v>-4</v>
      </c>
      <c r="W8">
        <v>12</v>
      </c>
      <c r="X8">
        <v>2.7737599999999998</v>
      </c>
      <c r="Y8" t="s">
        <v>288</v>
      </c>
      <c r="Z8">
        <v>0.14321300000000001</v>
      </c>
      <c r="AA8" t="s">
        <v>286</v>
      </c>
    </row>
    <row r="9" spans="1:27" x14ac:dyDescent="0.25">
      <c r="A9" t="b">
        <f t="shared" si="0"/>
        <v>0</v>
      </c>
      <c r="B9" s="6">
        <f t="shared" si="1"/>
        <v>0</v>
      </c>
      <c r="C9" s="7">
        <f t="shared" si="2"/>
        <v>0</v>
      </c>
      <c r="E9">
        <v>94</v>
      </c>
      <c r="F9" t="s">
        <v>415</v>
      </c>
      <c r="G9">
        <v>8</v>
      </c>
      <c r="H9">
        <v>-3</v>
      </c>
      <c r="I9">
        <v>-2</v>
      </c>
      <c r="J9">
        <v>15</v>
      </c>
      <c r="K9">
        <v>8</v>
      </c>
      <c r="L9" t="s">
        <v>24</v>
      </c>
      <c r="M9" t="s">
        <v>285</v>
      </c>
      <c r="N9" t="s">
        <v>286</v>
      </c>
      <c r="Q9">
        <v>101</v>
      </c>
      <c r="R9" t="s">
        <v>380</v>
      </c>
      <c r="S9">
        <v>8</v>
      </c>
      <c r="T9" t="s">
        <v>285</v>
      </c>
      <c r="U9">
        <v>-3</v>
      </c>
      <c r="V9">
        <v>-2</v>
      </c>
      <c r="W9">
        <v>15</v>
      </c>
      <c r="X9">
        <v>8</v>
      </c>
      <c r="Y9" t="s">
        <v>24</v>
      </c>
      <c r="Z9" t="s">
        <v>285</v>
      </c>
      <c r="AA9" t="s">
        <v>286</v>
      </c>
    </row>
    <row r="10" spans="1:27" x14ac:dyDescent="0.25">
      <c r="A10" t="b">
        <f t="shared" si="0"/>
        <v>0</v>
      </c>
      <c r="B10" s="6">
        <f t="shared" si="1"/>
        <v>0</v>
      </c>
      <c r="C10" s="7">
        <f t="shared" si="2"/>
        <v>0</v>
      </c>
      <c r="E10">
        <v>95</v>
      </c>
      <c r="F10" t="s">
        <v>416</v>
      </c>
      <c r="G10">
        <v>-10</v>
      </c>
      <c r="H10">
        <v>-4</v>
      </c>
      <c r="I10">
        <v>-12</v>
      </c>
      <c r="J10">
        <v>5</v>
      </c>
      <c r="K10">
        <v>-10</v>
      </c>
      <c r="L10" t="s">
        <v>24</v>
      </c>
      <c r="M10" t="s">
        <v>285</v>
      </c>
      <c r="N10" t="s">
        <v>286</v>
      </c>
      <c r="Q10">
        <v>102</v>
      </c>
      <c r="R10" t="s">
        <v>381</v>
      </c>
      <c r="S10">
        <v>-10</v>
      </c>
      <c r="T10" t="s">
        <v>285</v>
      </c>
      <c r="U10">
        <v>-4</v>
      </c>
      <c r="V10">
        <v>-12</v>
      </c>
      <c r="W10">
        <v>5</v>
      </c>
      <c r="X10">
        <v>-10</v>
      </c>
      <c r="Y10" t="s">
        <v>24</v>
      </c>
      <c r="Z10" t="s">
        <v>285</v>
      </c>
      <c r="AA10" t="s">
        <v>286</v>
      </c>
    </row>
    <row r="11" spans="1:27" x14ac:dyDescent="0.25">
      <c r="A11" t="b">
        <f t="shared" si="0"/>
        <v>0</v>
      </c>
      <c r="B11" s="6">
        <f t="shared" si="1"/>
        <v>0</v>
      </c>
      <c r="C11" s="7">
        <f t="shared" si="2"/>
        <v>0</v>
      </c>
      <c r="E11">
        <v>96</v>
      </c>
      <c r="F11" t="s">
        <v>417</v>
      </c>
      <c r="G11">
        <v>999</v>
      </c>
      <c r="H11">
        <v>-4</v>
      </c>
      <c r="I11">
        <v>-5</v>
      </c>
      <c r="J11">
        <v>5</v>
      </c>
      <c r="K11">
        <v>999</v>
      </c>
      <c r="L11" t="s">
        <v>24</v>
      </c>
      <c r="M11" t="s">
        <v>285</v>
      </c>
      <c r="N11" t="s">
        <v>286</v>
      </c>
      <c r="Q11">
        <v>103</v>
      </c>
      <c r="R11" t="s">
        <v>382</v>
      </c>
      <c r="S11">
        <v>999</v>
      </c>
      <c r="T11" t="s">
        <v>285</v>
      </c>
      <c r="U11">
        <v>-4</v>
      </c>
      <c r="V11">
        <v>-5</v>
      </c>
      <c r="W11">
        <v>5</v>
      </c>
      <c r="X11">
        <v>999</v>
      </c>
      <c r="Y11" t="s">
        <v>24</v>
      </c>
      <c r="Z11" t="s">
        <v>285</v>
      </c>
      <c r="AA11" t="s">
        <v>286</v>
      </c>
    </row>
    <row r="12" spans="1:27" x14ac:dyDescent="0.25">
      <c r="A12" t="b">
        <f t="shared" si="0"/>
        <v>1</v>
      </c>
      <c r="B12" s="6">
        <f t="shared" si="1"/>
        <v>3.0427435933410962E-2</v>
      </c>
      <c r="C12" s="7">
        <f t="shared" si="2"/>
        <v>-2.9927999999999955E-2</v>
      </c>
      <c r="E12">
        <v>97</v>
      </c>
      <c r="F12" t="s">
        <v>383</v>
      </c>
      <c r="G12">
        <v>-0.98358599999999996</v>
      </c>
      <c r="H12">
        <v>2</v>
      </c>
      <c r="I12">
        <v>-15</v>
      </c>
      <c r="J12">
        <v>15</v>
      </c>
      <c r="K12">
        <v>0</v>
      </c>
      <c r="L12" t="s">
        <v>288</v>
      </c>
      <c r="M12">
        <v>0.43349700000000002</v>
      </c>
      <c r="N12" t="s">
        <v>286</v>
      </c>
      <c r="Q12">
        <v>104</v>
      </c>
      <c r="R12" t="s">
        <v>383</v>
      </c>
      <c r="S12">
        <v>-0.95365800000000001</v>
      </c>
      <c r="T12">
        <v>79</v>
      </c>
      <c r="U12">
        <v>2</v>
      </c>
      <c r="V12">
        <v>-15</v>
      </c>
      <c r="W12">
        <v>15</v>
      </c>
      <c r="X12">
        <v>-0.983873</v>
      </c>
      <c r="Y12" t="s">
        <v>288</v>
      </c>
      <c r="Z12">
        <v>0.44005300000000003</v>
      </c>
      <c r="AA12" t="s">
        <v>286</v>
      </c>
    </row>
    <row r="13" spans="1:27" x14ac:dyDescent="0.25">
      <c r="A13" t="b">
        <f t="shared" si="0"/>
        <v>1</v>
      </c>
      <c r="B13" s="6">
        <f t="shared" si="1"/>
        <v>0.1130971416717806</v>
      </c>
      <c r="C13" s="7">
        <f t="shared" si="2"/>
        <v>-1.3084999999999999E-2</v>
      </c>
      <c r="E13">
        <v>98</v>
      </c>
      <c r="F13" t="s">
        <v>384</v>
      </c>
      <c r="G13">
        <v>-0.11569699999999999</v>
      </c>
      <c r="H13">
        <v>3</v>
      </c>
      <c r="I13">
        <v>-15</v>
      </c>
      <c r="J13">
        <v>15</v>
      </c>
      <c r="K13">
        <v>0</v>
      </c>
      <c r="L13" t="s">
        <v>288</v>
      </c>
      <c r="M13">
        <v>0.15107599999999999</v>
      </c>
      <c r="N13" t="s">
        <v>286</v>
      </c>
      <c r="Q13">
        <v>105</v>
      </c>
      <c r="R13" t="s">
        <v>384</v>
      </c>
      <c r="S13">
        <v>-0.10261199999999999</v>
      </c>
      <c r="T13">
        <v>80</v>
      </c>
      <c r="U13">
        <v>3</v>
      </c>
      <c r="V13">
        <v>-15</v>
      </c>
      <c r="W13">
        <v>15</v>
      </c>
      <c r="X13">
        <v>-0.115672</v>
      </c>
      <c r="Y13" t="s">
        <v>288</v>
      </c>
      <c r="Z13">
        <v>0.15410199999999999</v>
      </c>
      <c r="AA13" t="s">
        <v>286</v>
      </c>
    </row>
    <row r="14" spans="1:27" x14ac:dyDescent="0.25">
      <c r="A14" t="b">
        <f t="shared" si="0"/>
        <v>1</v>
      </c>
      <c r="B14" s="6" t="e">
        <f t="shared" si="1"/>
        <v>#DIV/0!</v>
      </c>
      <c r="C14" s="7">
        <f t="shared" si="2"/>
        <v>0</v>
      </c>
      <c r="E14">
        <v>99</v>
      </c>
      <c r="F14" t="s">
        <v>385</v>
      </c>
      <c r="G14">
        <v>0</v>
      </c>
      <c r="H14">
        <v>-3</v>
      </c>
      <c r="I14">
        <v>-15</v>
      </c>
      <c r="J14">
        <v>15</v>
      </c>
      <c r="K14">
        <v>0</v>
      </c>
      <c r="L14" t="s">
        <v>24</v>
      </c>
      <c r="M14" t="s">
        <v>285</v>
      </c>
      <c r="N14" t="s">
        <v>286</v>
      </c>
      <c r="Q14">
        <v>106</v>
      </c>
      <c r="R14" t="s">
        <v>385</v>
      </c>
      <c r="S14">
        <v>0</v>
      </c>
      <c r="T14" t="s">
        <v>285</v>
      </c>
      <c r="U14">
        <v>-3</v>
      </c>
      <c r="V14">
        <v>-15</v>
      </c>
      <c r="W14">
        <v>15</v>
      </c>
      <c r="X14">
        <v>0</v>
      </c>
      <c r="Y14" t="s">
        <v>24</v>
      </c>
      <c r="Z14" t="s">
        <v>285</v>
      </c>
      <c r="AA14" t="s">
        <v>286</v>
      </c>
    </row>
    <row r="15" spans="1:27" x14ac:dyDescent="0.25">
      <c r="A15" t="b">
        <f t="shared" si="0"/>
        <v>1</v>
      </c>
      <c r="B15" s="6">
        <f t="shared" si="1"/>
        <v>0</v>
      </c>
      <c r="C15" s="7">
        <f t="shared" si="2"/>
        <v>0</v>
      </c>
      <c r="E15">
        <v>100</v>
      </c>
      <c r="F15" t="s">
        <v>386</v>
      </c>
      <c r="G15">
        <v>1</v>
      </c>
      <c r="H15">
        <v>-3</v>
      </c>
      <c r="I15">
        <v>-15</v>
      </c>
      <c r="J15">
        <v>15</v>
      </c>
      <c r="K15">
        <v>1</v>
      </c>
      <c r="L15" t="s">
        <v>24</v>
      </c>
      <c r="M15" t="s">
        <v>285</v>
      </c>
      <c r="N15" t="s">
        <v>286</v>
      </c>
      <c r="Q15">
        <v>107</v>
      </c>
      <c r="R15" t="s">
        <v>386</v>
      </c>
      <c r="S15">
        <v>1</v>
      </c>
      <c r="T15" t="s">
        <v>285</v>
      </c>
      <c r="U15">
        <v>-3</v>
      </c>
      <c r="V15">
        <v>-15</v>
      </c>
      <c r="W15">
        <v>15</v>
      </c>
      <c r="X15">
        <v>1</v>
      </c>
      <c r="Y15" t="s">
        <v>24</v>
      </c>
      <c r="Z15" t="s">
        <v>285</v>
      </c>
      <c r="AA15" t="s">
        <v>286</v>
      </c>
    </row>
    <row r="16" spans="1:27" x14ac:dyDescent="0.25">
      <c r="A16" t="b">
        <f t="shared" si="0"/>
        <v>1</v>
      </c>
      <c r="B16" s="6">
        <f t="shared" si="1"/>
        <v>0</v>
      </c>
      <c r="C16" s="7">
        <f t="shared" si="2"/>
        <v>0</v>
      </c>
      <c r="E16">
        <v>101</v>
      </c>
      <c r="F16" t="s">
        <v>387</v>
      </c>
      <c r="G16">
        <v>1</v>
      </c>
      <c r="H16">
        <v>-4</v>
      </c>
      <c r="I16">
        <v>-15</v>
      </c>
      <c r="J16">
        <v>15</v>
      </c>
      <c r="K16">
        <v>1</v>
      </c>
      <c r="L16" t="s">
        <v>24</v>
      </c>
      <c r="M16" t="s">
        <v>285</v>
      </c>
      <c r="N16" t="s">
        <v>286</v>
      </c>
      <c r="Q16">
        <v>108</v>
      </c>
      <c r="R16" t="s">
        <v>387</v>
      </c>
      <c r="S16">
        <v>1</v>
      </c>
      <c r="T16" t="s">
        <v>285</v>
      </c>
      <c r="U16">
        <v>-4</v>
      </c>
      <c r="V16">
        <v>-15</v>
      </c>
      <c r="W16">
        <v>15</v>
      </c>
      <c r="X16">
        <v>1</v>
      </c>
      <c r="Y16" t="s">
        <v>24</v>
      </c>
      <c r="Z16" t="s">
        <v>285</v>
      </c>
      <c r="AA16" t="s">
        <v>286</v>
      </c>
    </row>
    <row r="17" spans="1:27" x14ac:dyDescent="0.25">
      <c r="A17" t="b">
        <f t="shared" si="0"/>
        <v>0</v>
      </c>
      <c r="B17" s="6">
        <f t="shared" si="1"/>
        <v>-1.4614919638643758E-3</v>
      </c>
      <c r="C17" s="7">
        <f t="shared" si="2"/>
        <v>-1.0590000000000543E-2</v>
      </c>
      <c r="E17">
        <v>102</v>
      </c>
      <c r="F17" t="s">
        <v>418</v>
      </c>
      <c r="G17">
        <v>7.2460199999999997</v>
      </c>
      <c r="H17">
        <v>1</v>
      </c>
      <c r="I17">
        <v>1</v>
      </c>
      <c r="J17">
        <v>20</v>
      </c>
      <c r="K17">
        <v>13</v>
      </c>
      <c r="L17" t="s">
        <v>288</v>
      </c>
      <c r="M17">
        <v>0.23245099999999999</v>
      </c>
      <c r="N17" t="s">
        <v>286</v>
      </c>
      <c r="Q17">
        <v>109</v>
      </c>
      <c r="R17" t="s">
        <v>388</v>
      </c>
      <c r="S17">
        <v>7.2566100000000002</v>
      </c>
      <c r="T17">
        <v>81</v>
      </c>
      <c r="U17">
        <v>1</v>
      </c>
      <c r="V17">
        <v>1</v>
      </c>
      <c r="W17">
        <v>20</v>
      </c>
      <c r="X17">
        <v>7.2458799999999997</v>
      </c>
      <c r="Y17" t="s">
        <v>288</v>
      </c>
      <c r="Z17">
        <v>0.233186</v>
      </c>
      <c r="AA17" t="s">
        <v>286</v>
      </c>
    </row>
    <row r="18" spans="1:27" x14ac:dyDescent="0.25">
      <c r="A18" t="b">
        <f t="shared" si="0"/>
        <v>0</v>
      </c>
      <c r="B18" s="6">
        <f t="shared" si="1"/>
        <v>0</v>
      </c>
      <c r="C18" s="7">
        <f t="shared" si="2"/>
        <v>0</v>
      </c>
      <c r="E18">
        <v>103</v>
      </c>
      <c r="F18" t="s">
        <v>419</v>
      </c>
      <c r="G18">
        <v>30</v>
      </c>
      <c r="H18">
        <v>-3</v>
      </c>
      <c r="I18">
        <v>-5</v>
      </c>
      <c r="J18">
        <v>50</v>
      </c>
      <c r="K18">
        <v>30</v>
      </c>
      <c r="L18" t="s">
        <v>24</v>
      </c>
      <c r="M18" t="s">
        <v>285</v>
      </c>
      <c r="N18" t="s">
        <v>286</v>
      </c>
      <c r="Q18">
        <v>110</v>
      </c>
      <c r="R18" t="s">
        <v>389</v>
      </c>
      <c r="S18">
        <v>30</v>
      </c>
      <c r="T18" t="s">
        <v>285</v>
      </c>
      <c r="U18">
        <v>-3</v>
      </c>
      <c r="V18">
        <v>-5</v>
      </c>
      <c r="W18">
        <v>50</v>
      </c>
      <c r="X18">
        <v>30</v>
      </c>
      <c r="Y18" t="s">
        <v>24</v>
      </c>
      <c r="Z18" t="s">
        <v>285</v>
      </c>
      <c r="AA18" t="s">
        <v>286</v>
      </c>
    </row>
    <row r="19" spans="1:27" x14ac:dyDescent="0.25">
      <c r="A19" t="b">
        <f t="shared" si="0"/>
        <v>0</v>
      </c>
      <c r="B19" s="6">
        <f t="shared" si="1"/>
        <v>-2.5471384491483787E-3</v>
      </c>
      <c r="C19" s="7">
        <f t="shared" si="2"/>
        <v>-5.4399999999996673E-3</v>
      </c>
      <c r="E19">
        <v>104</v>
      </c>
      <c r="F19" t="s">
        <v>420</v>
      </c>
      <c r="G19">
        <v>2.1357300000000001</v>
      </c>
      <c r="H19">
        <v>2</v>
      </c>
      <c r="I19">
        <v>-4</v>
      </c>
      <c r="J19">
        <v>12</v>
      </c>
      <c r="K19">
        <v>4.32</v>
      </c>
      <c r="L19" t="s">
        <v>288</v>
      </c>
      <c r="M19">
        <v>0.111307</v>
      </c>
      <c r="N19" t="s">
        <v>286</v>
      </c>
      <c r="Q19">
        <v>111</v>
      </c>
      <c r="R19" t="s">
        <v>390</v>
      </c>
      <c r="S19">
        <v>2.1411699999999998</v>
      </c>
      <c r="T19">
        <v>82</v>
      </c>
      <c r="U19">
        <v>2</v>
      </c>
      <c r="V19">
        <v>-4</v>
      </c>
      <c r="W19">
        <v>12</v>
      </c>
      <c r="X19">
        <v>2.1360299999999999</v>
      </c>
      <c r="Y19" t="s">
        <v>288</v>
      </c>
      <c r="Z19">
        <v>0.11147700000000001</v>
      </c>
      <c r="AA19" t="s">
        <v>286</v>
      </c>
    </row>
    <row r="20" spans="1:27" x14ac:dyDescent="0.25">
      <c r="A20" t="b">
        <f t="shared" si="0"/>
        <v>0</v>
      </c>
      <c r="B20" s="6">
        <f t="shared" si="1"/>
        <v>0</v>
      </c>
      <c r="C20" s="7">
        <f t="shared" si="2"/>
        <v>0</v>
      </c>
      <c r="E20">
        <v>105</v>
      </c>
      <c r="F20" t="s">
        <v>421</v>
      </c>
      <c r="G20">
        <v>8</v>
      </c>
      <c r="H20">
        <v>-3</v>
      </c>
      <c r="I20">
        <v>-2</v>
      </c>
      <c r="J20">
        <v>15</v>
      </c>
      <c r="K20">
        <v>8</v>
      </c>
      <c r="L20" t="s">
        <v>24</v>
      </c>
      <c r="M20" t="s">
        <v>285</v>
      </c>
      <c r="N20" t="s">
        <v>286</v>
      </c>
      <c r="Q20">
        <v>112</v>
      </c>
      <c r="R20" t="s">
        <v>391</v>
      </c>
      <c r="S20">
        <v>8</v>
      </c>
      <c r="T20" t="s">
        <v>285</v>
      </c>
      <c r="U20">
        <v>-3</v>
      </c>
      <c r="V20">
        <v>-2</v>
      </c>
      <c r="W20">
        <v>15</v>
      </c>
      <c r="X20">
        <v>8</v>
      </c>
      <c r="Y20" t="s">
        <v>24</v>
      </c>
      <c r="Z20" t="s">
        <v>285</v>
      </c>
      <c r="AA20" t="s">
        <v>286</v>
      </c>
    </row>
    <row r="21" spans="1:27" x14ac:dyDescent="0.25">
      <c r="A21" t="b">
        <f t="shared" si="0"/>
        <v>0</v>
      </c>
      <c r="B21" s="6">
        <f t="shared" si="1"/>
        <v>0</v>
      </c>
      <c r="C21" s="7">
        <f t="shared" si="2"/>
        <v>0</v>
      </c>
      <c r="E21">
        <v>106</v>
      </c>
      <c r="F21" t="s">
        <v>422</v>
      </c>
      <c r="G21">
        <v>-10</v>
      </c>
      <c r="H21">
        <v>-4</v>
      </c>
      <c r="I21">
        <v>-1000</v>
      </c>
      <c r="J21">
        <v>5</v>
      </c>
      <c r="K21">
        <v>-10</v>
      </c>
      <c r="L21" t="s">
        <v>24</v>
      </c>
      <c r="M21" t="s">
        <v>285</v>
      </c>
      <c r="N21" t="s">
        <v>286</v>
      </c>
      <c r="Q21">
        <v>113</v>
      </c>
      <c r="R21" t="s">
        <v>392</v>
      </c>
      <c r="S21">
        <v>-10</v>
      </c>
      <c r="T21" t="s">
        <v>285</v>
      </c>
      <c r="U21">
        <v>-4</v>
      </c>
      <c r="V21">
        <v>-1000</v>
      </c>
      <c r="W21">
        <v>5</v>
      </c>
      <c r="X21">
        <v>-10</v>
      </c>
      <c r="Y21" t="s">
        <v>24</v>
      </c>
      <c r="Z21" t="s">
        <v>285</v>
      </c>
      <c r="AA21" t="s">
        <v>286</v>
      </c>
    </row>
    <row r="22" spans="1:27" x14ac:dyDescent="0.25">
      <c r="A22" t="b">
        <f t="shared" si="0"/>
        <v>0</v>
      </c>
      <c r="B22" s="6">
        <f t="shared" si="1"/>
        <v>0</v>
      </c>
      <c r="C22" s="7">
        <f t="shared" si="2"/>
        <v>0</v>
      </c>
      <c r="E22">
        <v>107</v>
      </c>
      <c r="F22" t="s">
        <v>423</v>
      </c>
      <c r="G22">
        <v>999</v>
      </c>
      <c r="H22">
        <v>-4</v>
      </c>
      <c r="I22">
        <v>-5</v>
      </c>
      <c r="J22">
        <v>5</v>
      </c>
      <c r="K22">
        <v>999</v>
      </c>
      <c r="L22" t="s">
        <v>24</v>
      </c>
      <c r="M22" t="s">
        <v>285</v>
      </c>
      <c r="N22" t="s">
        <v>286</v>
      </c>
      <c r="Q22">
        <v>114</v>
      </c>
      <c r="R22" t="s">
        <v>393</v>
      </c>
      <c r="S22">
        <v>999</v>
      </c>
      <c r="T22" t="s">
        <v>285</v>
      </c>
      <c r="U22">
        <v>-4</v>
      </c>
      <c r="V22">
        <v>-5</v>
      </c>
      <c r="W22">
        <v>5</v>
      </c>
      <c r="X22">
        <v>999</v>
      </c>
      <c r="Y22" t="s">
        <v>24</v>
      </c>
      <c r="Z22" t="s">
        <v>285</v>
      </c>
      <c r="AA22" t="s">
        <v>286</v>
      </c>
    </row>
    <row r="23" spans="1:27" x14ac:dyDescent="0.25">
      <c r="A23" t="b">
        <f t="shared" si="0"/>
        <v>1</v>
      </c>
      <c r="B23" s="6">
        <f t="shared" si="1"/>
        <v>-4.5039277227545043E-3</v>
      </c>
      <c r="C23" s="7">
        <f t="shared" si="2"/>
        <v>3.0249999999999444E-3</v>
      </c>
      <c r="E23">
        <v>108</v>
      </c>
      <c r="F23" t="s">
        <v>394</v>
      </c>
      <c r="G23">
        <v>-0.67163600000000001</v>
      </c>
      <c r="H23">
        <v>2</v>
      </c>
      <c r="I23">
        <v>-15</v>
      </c>
      <c r="J23">
        <v>15</v>
      </c>
      <c r="K23">
        <v>0</v>
      </c>
      <c r="L23" t="s">
        <v>288</v>
      </c>
      <c r="M23">
        <v>0.25231799999999999</v>
      </c>
      <c r="N23" t="s">
        <v>286</v>
      </c>
      <c r="Q23">
        <v>115</v>
      </c>
      <c r="R23" t="s">
        <v>394</v>
      </c>
      <c r="S23">
        <v>-0.67466099999999996</v>
      </c>
      <c r="T23">
        <v>83</v>
      </c>
      <c r="U23">
        <v>2</v>
      </c>
      <c r="V23">
        <v>-15</v>
      </c>
      <c r="W23">
        <v>15</v>
      </c>
      <c r="X23">
        <v>-0.67115000000000002</v>
      </c>
      <c r="Y23" t="s">
        <v>288</v>
      </c>
      <c r="Z23">
        <v>0.25269999999999998</v>
      </c>
      <c r="AA23" t="s">
        <v>286</v>
      </c>
    </row>
    <row r="24" spans="1:27" x14ac:dyDescent="0.25">
      <c r="A24" t="b">
        <f t="shared" si="0"/>
        <v>1</v>
      </c>
      <c r="B24" s="6">
        <f t="shared" si="1"/>
        <v>-4.1592218569742418E-3</v>
      </c>
      <c r="C24" s="7">
        <f t="shared" si="2"/>
        <v>1.2640000000000429E-3</v>
      </c>
      <c r="E24">
        <v>109</v>
      </c>
      <c r="F24" t="s">
        <v>395</v>
      </c>
      <c r="G24">
        <v>-0.30390299999999998</v>
      </c>
      <c r="H24">
        <v>2</v>
      </c>
      <c r="I24">
        <v>-15</v>
      </c>
      <c r="J24">
        <v>15</v>
      </c>
      <c r="K24">
        <v>0</v>
      </c>
      <c r="L24" t="s">
        <v>288</v>
      </c>
      <c r="M24">
        <v>0.14154600000000001</v>
      </c>
      <c r="N24" t="s">
        <v>286</v>
      </c>
      <c r="Q24">
        <v>116</v>
      </c>
      <c r="R24" t="s">
        <v>395</v>
      </c>
      <c r="S24">
        <v>-0.30516700000000002</v>
      </c>
      <c r="T24">
        <v>84</v>
      </c>
      <c r="U24">
        <v>2</v>
      </c>
      <c r="V24">
        <v>-15</v>
      </c>
      <c r="W24">
        <v>15</v>
      </c>
      <c r="X24">
        <v>-0.30363200000000001</v>
      </c>
      <c r="Y24" t="s">
        <v>288</v>
      </c>
      <c r="Z24">
        <v>0.14146600000000001</v>
      </c>
      <c r="AA24" t="s">
        <v>286</v>
      </c>
    </row>
    <row r="25" spans="1:27" x14ac:dyDescent="0.25">
      <c r="A25" t="b">
        <f t="shared" si="0"/>
        <v>1</v>
      </c>
      <c r="B25" s="6" t="e">
        <f t="shared" si="1"/>
        <v>#DIV/0!</v>
      </c>
      <c r="C25" s="7">
        <f t="shared" si="2"/>
        <v>0</v>
      </c>
      <c r="E25">
        <v>110</v>
      </c>
      <c r="F25" t="s">
        <v>396</v>
      </c>
      <c r="G25">
        <v>0</v>
      </c>
      <c r="H25">
        <v>-3</v>
      </c>
      <c r="I25">
        <v>-15</v>
      </c>
      <c r="J25">
        <v>15</v>
      </c>
      <c r="K25">
        <v>0</v>
      </c>
      <c r="L25" t="s">
        <v>24</v>
      </c>
      <c r="M25" t="s">
        <v>285</v>
      </c>
      <c r="N25" t="s">
        <v>286</v>
      </c>
      <c r="Q25">
        <v>117</v>
      </c>
      <c r="R25" t="s">
        <v>396</v>
      </c>
      <c r="S25">
        <v>0</v>
      </c>
      <c r="T25" t="s">
        <v>285</v>
      </c>
      <c r="U25">
        <v>-3</v>
      </c>
      <c r="V25">
        <v>-15</v>
      </c>
      <c r="W25">
        <v>15</v>
      </c>
      <c r="X25">
        <v>0</v>
      </c>
      <c r="Y25" t="s">
        <v>24</v>
      </c>
      <c r="Z25" t="s">
        <v>285</v>
      </c>
      <c r="AA25" t="s">
        <v>286</v>
      </c>
    </row>
    <row r="26" spans="1:27" x14ac:dyDescent="0.25">
      <c r="A26" t="b">
        <f t="shared" si="0"/>
        <v>1</v>
      </c>
      <c r="B26" s="6" t="e">
        <f t="shared" si="1"/>
        <v>#DIV/0!</v>
      </c>
      <c r="C26" s="7">
        <f t="shared" si="2"/>
        <v>0</v>
      </c>
      <c r="E26">
        <v>111</v>
      </c>
      <c r="F26" t="s">
        <v>397</v>
      </c>
      <c r="G26">
        <v>0</v>
      </c>
      <c r="H26">
        <v>-3</v>
      </c>
      <c r="I26">
        <v>-15</v>
      </c>
      <c r="J26">
        <v>15</v>
      </c>
      <c r="K26">
        <v>0</v>
      </c>
      <c r="L26" t="s">
        <v>24</v>
      </c>
      <c r="M26" t="s">
        <v>285</v>
      </c>
      <c r="N26" t="s">
        <v>286</v>
      </c>
      <c r="Q26">
        <v>118</v>
      </c>
      <c r="R26" t="s">
        <v>397</v>
      </c>
      <c r="S26">
        <v>0</v>
      </c>
      <c r="T26" t="s">
        <v>285</v>
      </c>
      <c r="U26">
        <v>-3</v>
      </c>
      <c r="V26">
        <v>-15</v>
      </c>
      <c r="W26">
        <v>15</v>
      </c>
      <c r="X26">
        <v>0</v>
      </c>
      <c r="Y26" t="s">
        <v>24</v>
      </c>
      <c r="Z26" t="s">
        <v>285</v>
      </c>
      <c r="AA26" t="s">
        <v>286</v>
      </c>
    </row>
    <row r="27" spans="1:27" x14ac:dyDescent="0.25">
      <c r="A27" t="b">
        <f t="shared" si="0"/>
        <v>1</v>
      </c>
      <c r="B27" s="6">
        <f t="shared" si="1"/>
        <v>0</v>
      </c>
      <c r="C27" s="7">
        <f t="shared" si="2"/>
        <v>0</v>
      </c>
      <c r="E27">
        <v>112</v>
      </c>
      <c r="F27" t="s">
        <v>398</v>
      </c>
      <c r="G27">
        <v>1</v>
      </c>
      <c r="H27">
        <v>-4</v>
      </c>
      <c r="I27">
        <v>-15</v>
      </c>
      <c r="J27">
        <v>15</v>
      </c>
      <c r="K27">
        <v>1</v>
      </c>
      <c r="L27" t="s">
        <v>24</v>
      </c>
      <c r="M27" t="s">
        <v>285</v>
      </c>
      <c r="N27" t="s">
        <v>286</v>
      </c>
      <c r="Q27">
        <v>119</v>
      </c>
      <c r="R27" t="s">
        <v>398</v>
      </c>
      <c r="S27">
        <v>1</v>
      </c>
      <c r="T27" t="s">
        <v>285</v>
      </c>
      <c r="U27">
        <v>-4</v>
      </c>
      <c r="V27">
        <v>-15</v>
      </c>
      <c r="W27">
        <v>15</v>
      </c>
      <c r="X27">
        <v>1</v>
      </c>
      <c r="Y27" t="s">
        <v>24</v>
      </c>
      <c r="Z27" t="s">
        <v>285</v>
      </c>
      <c r="AA27" t="s">
        <v>286</v>
      </c>
    </row>
    <row r="30" spans="1:27" x14ac:dyDescent="0.25">
      <c r="A30" t="b">
        <f t="shared" ref="A30:A34" si="3">F30=R30</f>
        <v>1</v>
      </c>
      <c r="B30" s="6">
        <f t="shared" ref="B30:B34" si="4">(G30-S30)/G30</f>
        <v>0</v>
      </c>
      <c r="C30" s="7">
        <f t="shared" ref="C30:C34" si="5">G30-S30</f>
        <v>0</v>
      </c>
      <c r="E30">
        <v>24</v>
      </c>
      <c r="F30" t="s">
        <v>310</v>
      </c>
      <c r="G30">
        <v>1</v>
      </c>
      <c r="H30">
        <v>-4</v>
      </c>
      <c r="I30">
        <v>-4</v>
      </c>
      <c r="J30">
        <v>4</v>
      </c>
      <c r="K30">
        <v>1</v>
      </c>
      <c r="L30" t="s">
        <v>24</v>
      </c>
      <c r="M30" t="s">
        <v>285</v>
      </c>
      <c r="N30" t="s">
        <v>286</v>
      </c>
      <c r="O30" t="b">
        <f>F30=R30</f>
        <v>1</v>
      </c>
      <c r="Q30">
        <v>24</v>
      </c>
      <c r="R30" t="s">
        <v>310</v>
      </c>
      <c r="S30">
        <v>1</v>
      </c>
      <c r="T30" t="s">
        <v>285</v>
      </c>
      <c r="U30">
        <v>-4</v>
      </c>
      <c r="V30">
        <v>-4</v>
      </c>
      <c r="W30">
        <v>4</v>
      </c>
      <c r="X30">
        <v>1</v>
      </c>
      <c r="Y30" t="s">
        <v>24</v>
      </c>
      <c r="Z30" t="s">
        <v>285</v>
      </c>
      <c r="AA30" t="s">
        <v>286</v>
      </c>
    </row>
    <row r="31" spans="1:27" x14ac:dyDescent="0.25">
      <c r="A31" t="b">
        <f t="shared" si="3"/>
        <v>1</v>
      </c>
      <c r="B31" s="6">
        <f t="shared" si="4"/>
        <v>-2.1280241317090257E-3</v>
      </c>
      <c r="C31" s="7">
        <f t="shared" si="5"/>
        <v>-2.011999999999986E-4</v>
      </c>
      <c r="E31">
        <v>6</v>
      </c>
      <c r="F31" t="s">
        <v>292</v>
      </c>
      <c r="G31">
        <v>9.4547800000000001E-2</v>
      </c>
      <c r="H31">
        <v>4</v>
      </c>
      <c r="I31">
        <v>1E-4</v>
      </c>
      <c r="J31">
        <v>2</v>
      </c>
      <c r="K31">
        <v>7.0000000000000007E-2</v>
      </c>
      <c r="L31" t="s">
        <v>288</v>
      </c>
      <c r="M31">
        <v>3.2568100000000002E-3</v>
      </c>
      <c r="N31" t="s">
        <v>286</v>
      </c>
      <c r="O31" t="b">
        <f>F31=R31</f>
        <v>1</v>
      </c>
      <c r="P31" s="6">
        <f>(G31-S31)/G31</f>
        <v>-2.1280241317090257E-3</v>
      </c>
      <c r="Q31">
        <v>6</v>
      </c>
      <c r="R31" t="s">
        <v>292</v>
      </c>
      <c r="S31">
        <v>9.4749E-2</v>
      </c>
      <c r="T31">
        <v>5</v>
      </c>
      <c r="U31">
        <v>4</v>
      </c>
      <c r="V31">
        <v>1E-4</v>
      </c>
      <c r="W31">
        <v>2</v>
      </c>
      <c r="X31">
        <v>9.4594300000000006E-2</v>
      </c>
      <c r="Y31" t="s">
        <v>288</v>
      </c>
      <c r="Z31">
        <v>3.2332200000000002E-3</v>
      </c>
      <c r="AA31" t="s">
        <v>286</v>
      </c>
    </row>
    <row r="32" spans="1:27" x14ac:dyDescent="0.25">
      <c r="A32" t="b">
        <f t="shared" si="3"/>
        <v>1</v>
      </c>
      <c r="B32" s="6">
        <f t="shared" si="4"/>
        <v>-1.6227240922421923E-3</v>
      </c>
      <c r="C32" s="7">
        <f t="shared" si="5"/>
        <v>-1.3080000000000036E-4</v>
      </c>
      <c r="E32">
        <v>12</v>
      </c>
      <c r="F32" t="s">
        <v>304</v>
      </c>
      <c r="G32">
        <v>8.0605200000000002E-2</v>
      </c>
      <c r="H32">
        <v>4</v>
      </c>
      <c r="I32">
        <v>1E-4</v>
      </c>
      <c r="J32">
        <v>2</v>
      </c>
      <c r="K32">
        <v>7.0000000000000007E-2</v>
      </c>
      <c r="L32" t="s">
        <v>288</v>
      </c>
      <c r="M32">
        <v>2.4946E-3</v>
      </c>
      <c r="N32" t="s">
        <v>286</v>
      </c>
      <c r="O32" t="b">
        <f>F32=R32</f>
        <v>1</v>
      </c>
      <c r="P32" s="6">
        <f>(G32-S32)/G32</f>
        <v>-1.6227240922421923E-3</v>
      </c>
      <c r="Q32">
        <v>18</v>
      </c>
      <c r="R32" t="s">
        <v>304</v>
      </c>
      <c r="S32">
        <v>8.0736000000000002E-2</v>
      </c>
      <c r="T32">
        <v>10</v>
      </c>
      <c r="U32">
        <v>4</v>
      </c>
      <c r="V32">
        <v>1E-4</v>
      </c>
      <c r="W32">
        <v>2</v>
      </c>
      <c r="X32">
        <v>8.0627599999999994E-2</v>
      </c>
      <c r="Y32" t="s">
        <v>288</v>
      </c>
      <c r="Z32">
        <v>2.4764700000000001E-3</v>
      </c>
      <c r="AA32" t="s">
        <v>286</v>
      </c>
    </row>
    <row r="33" spans="1:27" x14ac:dyDescent="0.25">
      <c r="A33" t="b">
        <f t="shared" si="3"/>
        <v>1</v>
      </c>
      <c r="B33" s="6">
        <f t="shared" si="4"/>
        <v>1.308518012026747E-2</v>
      </c>
      <c r="C33" s="7">
        <f t="shared" si="5"/>
        <v>1.3969999999999955E-3</v>
      </c>
      <c r="E33">
        <v>5</v>
      </c>
      <c r="F33" t="s">
        <v>291</v>
      </c>
      <c r="G33">
        <v>0.106762</v>
      </c>
      <c r="H33">
        <v>3</v>
      </c>
      <c r="I33">
        <v>1E-4</v>
      </c>
      <c r="J33">
        <v>2</v>
      </c>
      <c r="K33">
        <v>0.08</v>
      </c>
      <c r="L33" t="s">
        <v>288</v>
      </c>
      <c r="M33">
        <v>7.5559900000000003E-3</v>
      </c>
      <c r="N33" t="s">
        <v>286</v>
      </c>
      <c r="O33" t="b">
        <f>F33=R33</f>
        <v>1</v>
      </c>
      <c r="P33" s="6">
        <f>(G33-S33)/G33</f>
        <v>1.308518012026747E-2</v>
      </c>
      <c r="Q33">
        <v>5</v>
      </c>
      <c r="R33" t="s">
        <v>291</v>
      </c>
      <c r="S33">
        <v>0.105365</v>
      </c>
      <c r="T33">
        <v>4</v>
      </c>
      <c r="U33">
        <v>3</v>
      </c>
      <c r="V33">
        <v>1E-4</v>
      </c>
      <c r="W33">
        <v>2</v>
      </c>
      <c r="X33">
        <v>0.106643</v>
      </c>
      <c r="Y33" t="s">
        <v>288</v>
      </c>
      <c r="Z33">
        <v>6.8308099999999997E-3</v>
      </c>
      <c r="AA33" t="s">
        <v>286</v>
      </c>
    </row>
    <row r="34" spans="1:27" x14ac:dyDescent="0.25">
      <c r="A34" t="b">
        <f t="shared" si="3"/>
        <v>1</v>
      </c>
      <c r="B34" s="6">
        <f t="shared" si="4"/>
        <v>5.6005070739952291E-2</v>
      </c>
      <c r="C34" s="7">
        <f t="shared" si="5"/>
        <v>7.1569999999999828E-3</v>
      </c>
      <c r="E34">
        <v>11</v>
      </c>
      <c r="F34" t="s">
        <v>303</v>
      </c>
      <c r="G34">
        <v>0.12779199999999999</v>
      </c>
      <c r="H34">
        <v>3</v>
      </c>
      <c r="I34">
        <v>1E-4</v>
      </c>
      <c r="J34">
        <v>2</v>
      </c>
      <c r="K34">
        <v>0.08</v>
      </c>
      <c r="L34" t="s">
        <v>288</v>
      </c>
      <c r="M34">
        <v>8.7105099999999994E-3</v>
      </c>
      <c r="N34" t="s">
        <v>286</v>
      </c>
      <c r="O34" t="b">
        <f>F34=R34</f>
        <v>1</v>
      </c>
      <c r="P34" s="6">
        <f>(G34-S34)/G34</f>
        <v>5.6005070739952291E-2</v>
      </c>
      <c r="Q34">
        <v>17</v>
      </c>
      <c r="R34" t="s">
        <v>303</v>
      </c>
      <c r="S34">
        <v>0.12063500000000001</v>
      </c>
      <c r="T34">
        <v>9</v>
      </c>
      <c r="U34">
        <v>3</v>
      </c>
      <c r="V34">
        <v>1E-4</v>
      </c>
      <c r="W34">
        <v>2</v>
      </c>
      <c r="X34">
        <v>0.127746</v>
      </c>
      <c r="Y34" t="s">
        <v>288</v>
      </c>
      <c r="Z34">
        <v>7.6004499999999999E-3</v>
      </c>
      <c r="AA34" t="s">
        <v>286</v>
      </c>
    </row>
    <row r="35" spans="1:27" x14ac:dyDescent="0.25">
      <c r="P35" s="6"/>
    </row>
    <row r="36" spans="1:27" x14ac:dyDescent="0.25">
      <c r="A36" t="b">
        <f t="shared" ref="A36" si="6">F36=R36</f>
        <v>1</v>
      </c>
      <c r="B36" s="6">
        <f t="shared" ref="B36" si="7">(G36-S36)/G36</f>
        <v>9.8993649800596956E-3</v>
      </c>
      <c r="C36" s="7">
        <f t="shared" ref="C36" si="8">G36-S36</f>
        <v>8.3229999999999693E-3</v>
      </c>
      <c r="E36">
        <v>53</v>
      </c>
      <c r="F36" t="s">
        <v>340</v>
      </c>
      <c r="G36">
        <v>0.84076099999999998</v>
      </c>
      <c r="H36" t="s">
        <v>285</v>
      </c>
      <c r="I36" t="s">
        <v>285</v>
      </c>
      <c r="J36" t="s">
        <v>285</v>
      </c>
      <c r="K36" t="s">
        <v>285</v>
      </c>
      <c r="L36" t="s">
        <v>317</v>
      </c>
      <c r="M36">
        <v>0.31140800000000002</v>
      </c>
      <c r="N36" t="s">
        <v>318</v>
      </c>
      <c r="O36" t="b">
        <f t="shared" ref="O36:O64" si="9">F36=R36</f>
        <v>1</v>
      </c>
      <c r="P36" s="6">
        <f t="shared" ref="P36:P64" si="10">(G36-S36)/G36</f>
        <v>9.8993649800596956E-3</v>
      </c>
      <c r="Q36">
        <v>53</v>
      </c>
      <c r="R36" t="s">
        <v>340</v>
      </c>
      <c r="S36">
        <v>0.83243800000000001</v>
      </c>
      <c r="T36">
        <v>34</v>
      </c>
      <c r="U36">
        <v>6</v>
      </c>
      <c r="V36">
        <v>-15</v>
      </c>
      <c r="W36">
        <v>15</v>
      </c>
      <c r="X36">
        <v>0</v>
      </c>
      <c r="Y36" t="s">
        <v>317</v>
      </c>
      <c r="Z36">
        <v>0.312054</v>
      </c>
      <c r="AA36" t="s">
        <v>318</v>
      </c>
    </row>
    <row r="37" spans="1:27" x14ac:dyDescent="0.25">
      <c r="A37" t="b">
        <f t="shared" ref="A37:A64" si="11">F37=R37</f>
        <v>1</v>
      </c>
      <c r="B37" s="6">
        <f t="shared" ref="B37:B64" si="12">(G37-S37)/G37</f>
        <v>-7.402487257676285E-3</v>
      </c>
      <c r="C37" s="7">
        <f t="shared" ref="C37:C64" si="13">G37-S37</f>
        <v>5.3940000000000099E-3</v>
      </c>
      <c r="E37">
        <v>44</v>
      </c>
      <c r="F37" t="s">
        <v>331</v>
      </c>
      <c r="G37">
        <v>-0.72867400000000004</v>
      </c>
      <c r="H37" t="s">
        <v>285</v>
      </c>
      <c r="I37" t="s">
        <v>285</v>
      </c>
      <c r="J37" t="s">
        <v>285</v>
      </c>
      <c r="K37" t="s">
        <v>285</v>
      </c>
      <c r="L37" t="s">
        <v>317</v>
      </c>
      <c r="M37">
        <v>0.45058399999999998</v>
      </c>
      <c r="N37" t="s">
        <v>318</v>
      </c>
      <c r="O37" t="b">
        <f t="shared" si="9"/>
        <v>1</v>
      </c>
      <c r="P37" s="6">
        <f t="shared" si="10"/>
        <v>-7.402487257676285E-3</v>
      </c>
      <c r="Q37">
        <v>44</v>
      </c>
      <c r="R37" t="s">
        <v>331</v>
      </c>
      <c r="S37">
        <v>-0.73406800000000005</v>
      </c>
      <c r="T37">
        <v>25</v>
      </c>
      <c r="U37">
        <v>6</v>
      </c>
      <c r="V37">
        <v>-15</v>
      </c>
      <c r="W37">
        <v>15</v>
      </c>
      <c r="X37">
        <v>0</v>
      </c>
      <c r="Y37" t="s">
        <v>317</v>
      </c>
      <c r="Z37">
        <v>0.44997700000000002</v>
      </c>
      <c r="AA37" t="s">
        <v>318</v>
      </c>
    </row>
    <row r="38" spans="1:27" x14ac:dyDescent="0.25">
      <c r="A38" t="b">
        <f t="shared" si="11"/>
        <v>1</v>
      </c>
      <c r="B38" s="6">
        <f t="shared" si="12"/>
        <v>-7.6319527595362169E-3</v>
      </c>
      <c r="C38" s="7">
        <f t="shared" si="13"/>
        <v>5.1309999999999967E-3</v>
      </c>
      <c r="E38">
        <v>43</v>
      </c>
      <c r="F38" t="s">
        <v>330</v>
      </c>
      <c r="G38">
        <v>-0.67230500000000004</v>
      </c>
      <c r="H38" t="s">
        <v>285</v>
      </c>
      <c r="I38" t="s">
        <v>285</v>
      </c>
      <c r="J38" t="s">
        <v>285</v>
      </c>
      <c r="K38" t="s">
        <v>285</v>
      </c>
      <c r="L38" t="s">
        <v>317</v>
      </c>
      <c r="M38">
        <v>0.45933000000000002</v>
      </c>
      <c r="N38" t="s">
        <v>318</v>
      </c>
      <c r="O38" t="b">
        <f t="shared" si="9"/>
        <v>1</v>
      </c>
      <c r="P38" s="6">
        <f t="shared" si="10"/>
        <v>-7.6319527595362169E-3</v>
      </c>
      <c r="Q38">
        <v>43</v>
      </c>
      <c r="R38" t="s">
        <v>330</v>
      </c>
      <c r="S38">
        <v>-0.67743600000000004</v>
      </c>
      <c r="T38">
        <v>24</v>
      </c>
      <c r="U38">
        <v>6</v>
      </c>
      <c r="V38">
        <v>-15</v>
      </c>
      <c r="W38">
        <v>15</v>
      </c>
      <c r="X38">
        <v>0</v>
      </c>
      <c r="Y38" t="s">
        <v>317</v>
      </c>
      <c r="Z38">
        <v>0.45871200000000001</v>
      </c>
      <c r="AA38" t="s">
        <v>318</v>
      </c>
    </row>
    <row r="39" spans="1:27" x14ac:dyDescent="0.25">
      <c r="A39" t="b">
        <f t="shared" si="11"/>
        <v>1</v>
      </c>
      <c r="B39" s="6">
        <f t="shared" si="12"/>
        <v>-7.802158064328618E-3</v>
      </c>
      <c r="C39" s="7">
        <f t="shared" si="13"/>
        <v>4.8329999999999762E-3</v>
      </c>
      <c r="E39">
        <v>42</v>
      </c>
      <c r="F39" t="s">
        <v>329</v>
      </c>
      <c r="G39">
        <v>-0.61944399999999999</v>
      </c>
      <c r="H39" t="s">
        <v>285</v>
      </c>
      <c r="I39" t="s">
        <v>285</v>
      </c>
      <c r="J39" t="s">
        <v>285</v>
      </c>
      <c r="K39" t="s">
        <v>285</v>
      </c>
      <c r="L39" t="s">
        <v>317</v>
      </c>
      <c r="M39">
        <v>0.46812300000000001</v>
      </c>
      <c r="N39" t="s">
        <v>318</v>
      </c>
      <c r="O39" t="b">
        <f t="shared" si="9"/>
        <v>1</v>
      </c>
      <c r="P39" s="6">
        <f t="shared" si="10"/>
        <v>-7.802158064328618E-3</v>
      </c>
      <c r="Q39">
        <v>42</v>
      </c>
      <c r="R39" t="s">
        <v>329</v>
      </c>
      <c r="S39">
        <v>-0.62427699999999997</v>
      </c>
      <c r="T39">
        <v>23</v>
      </c>
      <c r="U39">
        <v>6</v>
      </c>
      <c r="V39">
        <v>-15</v>
      </c>
      <c r="W39">
        <v>15</v>
      </c>
      <c r="X39">
        <v>0</v>
      </c>
      <c r="Y39" t="s">
        <v>317</v>
      </c>
      <c r="Z39">
        <v>0.467497</v>
      </c>
      <c r="AA39" t="s">
        <v>318</v>
      </c>
    </row>
    <row r="40" spans="1:27" x14ac:dyDescent="0.25">
      <c r="A40" t="b">
        <f t="shared" si="11"/>
        <v>1</v>
      </c>
      <c r="B40" s="6">
        <f t="shared" si="12"/>
        <v>-8.2385262935436576E-3</v>
      </c>
      <c r="C40" s="7">
        <f t="shared" si="13"/>
        <v>4.67799999999996E-3</v>
      </c>
      <c r="E40">
        <v>41</v>
      </c>
      <c r="F40" t="s">
        <v>328</v>
      </c>
      <c r="G40">
        <v>-0.56781999999999999</v>
      </c>
      <c r="H40" t="s">
        <v>285</v>
      </c>
      <c r="I40" t="s">
        <v>285</v>
      </c>
      <c r="J40" t="s">
        <v>285</v>
      </c>
      <c r="K40" t="s">
        <v>285</v>
      </c>
      <c r="L40" t="s">
        <v>317</v>
      </c>
      <c r="M40">
        <v>0.47679500000000002</v>
      </c>
      <c r="N40" t="s">
        <v>318</v>
      </c>
      <c r="O40" t="b">
        <f t="shared" si="9"/>
        <v>1</v>
      </c>
      <c r="P40" s="6">
        <f t="shared" si="10"/>
        <v>-8.2385262935436576E-3</v>
      </c>
      <c r="Q40">
        <v>41</v>
      </c>
      <c r="R40" t="s">
        <v>328</v>
      </c>
      <c r="S40">
        <v>-0.57249799999999995</v>
      </c>
      <c r="T40">
        <v>22</v>
      </c>
      <c r="U40">
        <v>6</v>
      </c>
      <c r="V40">
        <v>-15</v>
      </c>
      <c r="W40">
        <v>15</v>
      </c>
      <c r="X40">
        <v>0</v>
      </c>
      <c r="Y40" t="s">
        <v>317</v>
      </c>
      <c r="Z40">
        <v>0.47614499999999998</v>
      </c>
      <c r="AA40" t="s">
        <v>318</v>
      </c>
    </row>
    <row r="41" spans="1:27" x14ac:dyDescent="0.25">
      <c r="A41" t="b">
        <f t="shared" si="11"/>
        <v>1</v>
      </c>
      <c r="B41" s="6">
        <f t="shared" si="12"/>
        <v>-8.6104248197434712E-3</v>
      </c>
      <c r="C41" s="7">
        <f t="shared" si="13"/>
        <v>4.4399999999999995E-3</v>
      </c>
      <c r="E41">
        <v>40</v>
      </c>
      <c r="F41" t="s">
        <v>327</v>
      </c>
      <c r="G41">
        <v>-0.51565399999999995</v>
      </c>
      <c r="H41" t="s">
        <v>285</v>
      </c>
      <c r="I41" t="s">
        <v>285</v>
      </c>
      <c r="J41" t="s">
        <v>285</v>
      </c>
      <c r="K41" t="s">
        <v>285</v>
      </c>
      <c r="L41" t="s">
        <v>317</v>
      </c>
      <c r="M41">
        <v>0.48561900000000002</v>
      </c>
      <c r="N41" t="s">
        <v>318</v>
      </c>
      <c r="O41" t="b">
        <f t="shared" si="9"/>
        <v>1</v>
      </c>
      <c r="P41" s="6">
        <f t="shared" si="10"/>
        <v>-8.6104248197434712E-3</v>
      </c>
      <c r="Q41">
        <v>40</v>
      </c>
      <c r="R41" t="s">
        <v>327</v>
      </c>
      <c r="S41">
        <v>-0.52009399999999995</v>
      </c>
      <c r="T41">
        <v>21</v>
      </c>
      <c r="U41">
        <v>6</v>
      </c>
      <c r="V41">
        <v>-15</v>
      </c>
      <c r="W41">
        <v>15</v>
      </c>
      <c r="X41">
        <v>0</v>
      </c>
      <c r="Y41" t="s">
        <v>317</v>
      </c>
      <c r="Z41">
        <v>0.484958</v>
      </c>
      <c r="AA41" t="s">
        <v>318</v>
      </c>
    </row>
    <row r="42" spans="1:27" x14ac:dyDescent="0.25">
      <c r="A42" t="b">
        <f t="shared" si="11"/>
        <v>1</v>
      </c>
      <c r="B42" s="6">
        <f t="shared" si="12"/>
        <v>-9.091759342435158E-3</v>
      </c>
      <c r="C42" s="7">
        <f t="shared" si="13"/>
        <v>4.1799999999999615E-3</v>
      </c>
      <c r="E42">
        <v>39</v>
      </c>
      <c r="F42" t="s">
        <v>326</v>
      </c>
      <c r="G42">
        <v>-0.45975700000000003</v>
      </c>
      <c r="H42" t="s">
        <v>285</v>
      </c>
      <c r="I42" t="s">
        <v>285</v>
      </c>
      <c r="J42" t="s">
        <v>285</v>
      </c>
      <c r="K42" t="s">
        <v>285</v>
      </c>
      <c r="L42" t="s">
        <v>317</v>
      </c>
      <c r="M42">
        <v>0.49527599999999999</v>
      </c>
      <c r="N42" t="s">
        <v>318</v>
      </c>
      <c r="O42" t="b">
        <f t="shared" si="9"/>
        <v>1</v>
      </c>
      <c r="P42" s="6">
        <f t="shared" si="10"/>
        <v>-9.091759342435158E-3</v>
      </c>
      <c r="Q42">
        <v>39</v>
      </c>
      <c r="R42" t="s">
        <v>326</v>
      </c>
      <c r="S42">
        <v>-0.46393699999999999</v>
      </c>
      <c r="T42">
        <v>20</v>
      </c>
      <c r="U42">
        <v>6</v>
      </c>
      <c r="V42">
        <v>-15</v>
      </c>
      <c r="W42">
        <v>15</v>
      </c>
      <c r="X42">
        <v>0</v>
      </c>
      <c r="Y42" t="s">
        <v>317</v>
      </c>
      <c r="Z42">
        <v>0.49460599999999999</v>
      </c>
      <c r="AA42" t="s">
        <v>318</v>
      </c>
    </row>
    <row r="43" spans="1:27" x14ac:dyDescent="0.25">
      <c r="A43" t="b">
        <f t="shared" si="11"/>
        <v>1</v>
      </c>
      <c r="B43" s="6">
        <f t="shared" si="12"/>
        <v>-9.6716765803203583E-3</v>
      </c>
      <c r="C43" s="7">
        <f t="shared" si="13"/>
        <v>3.9170000000000038E-3</v>
      </c>
      <c r="E43">
        <v>38</v>
      </c>
      <c r="F43" t="s">
        <v>325</v>
      </c>
      <c r="G43">
        <v>-0.404997</v>
      </c>
      <c r="H43" t="s">
        <v>285</v>
      </c>
      <c r="I43" t="s">
        <v>285</v>
      </c>
      <c r="J43" t="s">
        <v>285</v>
      </c>
      <c r="K43" t="s">
        <v>285</v>
      </c>
      <c r="L43" t="s">
        <v>317</v>
      </c>
      <c r="M43">
        <v>0.50511300000000003</v>
      </c>
      <c r="N43" t="s">
        <v>318</v>
      </c>
      <c r="O43" t="b">
        <f t="shared" si="9"/>
        <v>1</v>
      </c>
      <c r="P43" s="6">
        <f t="shared" si="10"/>
        <v>-9.6716765803203583E-3</v>
      </c>
      <c r="Q43">
        <v>38</v>
      </c>
      <c r="R43" t="s">
        <v>325</v>
      </c>
      <c r="S43">
        <v>-0.408914</v>
      </c>
      <c r="T43">
        <v>19</v>
      </c>
      <c r="U43">
        <v>6</v>
      </c>
      <c r="V43">
        <v>-15</v>
      </c>
      <c r="W43">
        <v>15</v>
      </c>
      <c r="X43">
        <v>0</v>
      </c>
      <c r="Y43" t="s">
        <v>317</v>
      </c>
      <c r="Z43">
        <v>0.50444</v>
      </c>
      <c r="AA43" t="s">
        <v>318</v>
      </c>
    </row>
    <row r="44" spans="1:27" x14ac:dyDescent="0.25">
      <c r="A44" t="b">
        <f t="shared" si="11"/>
        <v>1</v>
      </c>
      <c r="B44" s="6">
        <f t="shared" si="12"/>
        <v>-1.0388549912672672E-2</v>
      </c>
      <c r="C44" s="7">
        <f t="shared" si="13"/>
        <v>3.6640000000000006E-3</v>
      </c>
      <c r="E44">
        <v>37</v>
      </c>
      <c r="F44" t="s">
        <v>324</v>
      </c>
      <c r="G44">
        <v>-0.35269600000000001</v>
      </c>
      <c r="H44" t="s">
        <v>285</v>
      </c>
      <c r="I44" t="s">
        <v>285</v>
      </c>
      <c r="J44" t="s">
        <v>285</v>
      </c>
      <c r="K44" t="s">
        <v>285</v>
      </c>
      <c r="L44" t="s">
        <v>317</v>
      </c>
      <c r="M44">
        <v>0.51492800000000005</v>
      </c>
      <c r="N44" t="s">
        <v>318</v>
      </c>
      <c r="O44" t="b">
        <f t="shared" si="9"/>
        <v>1</v>
      </c>
      <c r="P44" s="6">
        <f t="shared" si="10"/>
        <v>-1.0388549912672672E-2</v>
      </c>
      <c r="Q44">
        <v>37</v>
      </c>
      <c r="R44" t="s">
        <v>324</v>
      </c>
      <c r="S44">
        <v>-0.35636000000000001</v>
      </c>
      <c r="T44">
        <v>18</v>
      </c>
      <c r="U44">
        <v>6</v>
      </c>
      <c r="V44">
        <v>-15</v>
      </c>
      <c r="W44">
        <v>15</v>
      </c>
      <c r="X44">
        <v>0</v>
      </c>
      <c r="Y44" t="s">
        <v>317</v>
      </c>
      <c r="Z44">
        <v>0.51425600000000005</v>
      </c>
      <c r="AA44" t="s">
        <v>318</v>
      </c>
    </row>
    <row r="45" spans="1:27" x14ac:dyDescent="0.25">
      <c r="A45" t="b">
        <f t="shared" si="11"/>
        <v>1</v>
      </c>
      <c r="B45" s="6">
        <f t="shared" si="12"/>
        <v>-1.1117578005543884E-2</v>
      </c>
      <c r="C45" s="7">
        <f t="shared" si="13"/>
        <v>3.3809999999999674E-3</v>
      </c>
      <c r="E45">
        <v>36</v>
      </c>
      <c r="F45" t="s">
        <v>323</v>
      </c>
      <c r="G45">
        <v>-0.30411300000000002</v>
      </c>
      <c r="H45" t="s">
        <v>285</v>
      </c>
      <c r="I45" t="s">
        <v>285</v>
      </c>
      <c r="J45" t="s">
        <v>285</v>
      </c>
      <c r="K45" t="s">
        <v>285</v>
      </c>
      <c r="L45" t="s">
        <v>317</v>
      </c>
      <c r="M45">
        <v>0.52466199999999996</v>
      </c>
      <c r="N45" t="s">
        <v>318</v>
      </c>
      <c r="O45" t="b">
        <f t="shared" si="9"/>
        <v>1</v>
      </c>
      <c r="P45" s="6">
        <f t="shared" si="10"/>
        <v>-1.1117578005543884E-2</v>
      </c>
      <c r="Q45">
        <v>36</v>
      </c>
      <c r="R45" t="s">
        <v>323</v>
      </c>
      <c r="S45">
        <v>-0.30749399999999999</v>
      </c>
      <c r="T45">
        <v>17</v>
      </c>
      <c r="U45">
        <v>6</v>
      </c>
      <c r="V45">
        <v>-15</v>
      </c>
      <c r="W45">
        <v>15</v>
      </c>
      <c r="X45">
        <v>0</v>
      </c>
      <c r="Y45" t="s">
        <v>317</v>
      </c>
      <c r="Z45">
        <v>0.52399899999999999</v>
      </c>
      <c r="AA45" t="s">
        <v>318</v>
      </c>
    </row>
    <row r="46" spans="1:27" x14ac:dyDescent="0.25">
      <c r="A46" t="b">
        <f t="shared" si="11"/>
        <v>1</v>
      </c>
      <c r="B46" s="6">
        <f t="shared" si="12"/>
        <v>-1.189653849105859E-2</v>
      </c>
      <c r="C46" s="7">
        <f t="shared" si="13"/>
        <v>3.1000000000000472E-3</v>
      </c>
      <c r="E46">
        <v>35</v>
      </c>
      <c r="F46" t="s">
        <v>322</v>
      </c>
      <c r="G46">
        <v>-0.26057999999999998</v>
      </c>
      <c r="H46" t="s">
        <v>285</v>
      </c>
      <c r="I46" t="s">
        <v>285</v>
      </c>
      <c r="J46" t="s">
        <v>285</v>
      </c>
      <c r="K46" t="s">
        <v>285</v>
      </c>
      <c r="L46" t="s">
        <v>317</v>
      </c>
      <c r="M46">
        <v>0.53383100000000006</v>
      </c>
      <c r="N46" t="s">
        <v>318</v>
      </c>
      <c r="O46" t="b">
        <f t="shared" si="9"/>
        <v>1</v>
      </c>
      <c r="P46" s="6">
        <f t="shared" si="10"/>
        <v>-1.189653849105859E-2</v>
      </c>
      <c r="Q46">
        <v>35</v>
      </c>
      <c r="R46" t="s">
        <v>322</v>
      </c>
      <c r="S46">
        <v>-0.26368000000000003</v>
      </c>
      <c r="T46">
        <v>16</v>
      </c>
      <c r="U46">
        <v>6</v>
      </c>
      <c r="V46">
        <v>-15</v>
      </c>
      <c r="W46">
        <v>15</v>
      </c>
      <c r="X46">
        <v>0</v>
      </c>
      <c r="Y46" t="s">
        <v>317</v>
      </c>
      <c r="Z46">
        <v>0.53318699999999997</v>
      </c>
      <c r="AA46" t="s">
        <v>318</v>
      </c>
    </row>
    <row r="47" spans="1:27" x14ac:dyDescent="0.25">
      <c r="A47" t="b">
        <f t="shared" si="11"/>
        <v>1</v>
      </c>
      <c r="B47" s="6">
        <f t="shared" si="12"/>
        <v>-3.9448149717829159E-2</v>
      </c>
      <c r="C47" s="7">
        <f t="shared" si="13"/>
        <v>7.073999999999997E-3</v>
      </c>
      <c r="E47">
        <v>52</v>
      </c>
      <c r="F47" t="s">
        <v>339</v>
      </c>
      <c r="G47">
        <v>-0.17932400000000001</v>
      </c>
      <c r="H47" t="s">
        <v>285</v>
      </c>
      <c r="I47" t="s">
        <v>285</v>
      </c>
      <c r="J47" t="s">
        <v>285</v>
      </c>
      <c r="K47" t="s">
        <v>285</v>
      </c>
      <c r="L47" t="s">
        <v>317</v>
      </c>
      <c r="M47">
        <v>0.51532500000000003</v>
      </c>
      <c r="N47" t="s">
        <v>318</v>
      </c>
      <c r="O47" t="b">
        <f t="shared" si="9"/>
        <v>1</v>
      </c>
      <c r="P47" s="6">
        <f t="shared" si="10"/>
        <v>-3.9448149717829159E-2</v>
      </c>
      <c r="Q47">
        <v>52</v>
      </c>
      <c r="R47" t="s">
        <v>339</v>
      </c>
      <c r="S47">
        <v>-0.18639800000000001</v>
      </c>
      <c r="T47">
        <v>33</v>
      </c>
      <c r="U47">
        <v>6</v>
      </c>
      <c r="V47">
        <v>-15</v>
      </c>
      <c r="W47">
        <v>15</v>
      </c>
      <c r="X47">
        <v>0</v>
      </c>
      <c r="Y47" t="s">
        <v>317</v>
      </c>
      <c r="Z47">
        <v>0.51403100000000002</v>
      </c>
      <c r="AA47" t="s">
        <v>318</v>
      </c>
    </row>
    <row r="48" spans="1:27" x14ac:dyDescent="0.25">
      <c r="A48" t="b">
        <f t="shared" si="11"/>
        <v>1</v>
      </c>
      <c r="B48" s="6">
        <f t="shared" si="12"/>
        <v>-1.2700128352361085E-2</v>
      </c>
      <c r="C48" s="7">
        <f t="shared" si="13"/>
        <v>2.8200000000000169E-3</v>
      </c>
      <c r="E48">
        <v>34</v>
      </c>
      <c r="F48" t="s">
        <v>321</v>
      </c>
      <c r="G48">
        <v>-0.22204499999999999</v>
      </c>
      <c r="H48" t="s">
        <v>285</v>
      </c>
      <c r="I48" t="s">
        <v>285</v>
      </c>
      <c r="J48" t="s">
        <v>285</v>
      </c>
      <c r="K48" t="s">
        <v>285</v>
      </c>
      <c r="L48" t="s">
        <v>317</v>
      </c>
      <c r="M48">
        <v>0.54232999999999998</v>
      </c>
      <c r="N48" t="s">
        <v>318</v>
      </c>
      <c r="O48" t="b">
        <f t="shared" si="9"/>
        <v>1</v>
      </c>
      <c r="P48" s="6">
        <f t="shared" si="10"/>
        <v>-1.2700128352361085E-2</v>
      </c>
      <c r="Q48">
        <v>34</v>
      </c>
      <c r="R48" t="s">
        <v>321</v>
      </c>
      <c r="S48">
        <v>-0.22486500000000001</v>
      </c>
      <c r="T48">
        <v>15</v>
      </c>
      <c r="U48">
        <v>6</v>
      </c>
      <c r="V48">
        <v>-15</v>
      </c>
      <c r="W48">
        <v>15</v>
      </c>
      <c r="X48">
        <v>0</v>
      </c>
      <c r="Y48" t="s">
        <v>317</v>
      </c>
      <c r="Z48">
        <v>0.541713</v>
      </c>
      <c r="AA48" t="s">
        <v>318</v>
      </c>
    </row>
    <row r="49" spans="1:27" x14ac:dyDescent="0.25">
      <c r="A49" t="b">
        <f t="shared" si="11"/>
        <v>1</v>
      </c>
      <c r="B49" s="6">
        <f t="shared" si="12"/>
        <v>-1.3522855380426637E-2</v>
      </c>
      <c r="C49" s="7">
        <f t="shared" si="13"/>
        <v>2.5429999999999897E-3</v>
      </c>
      <c r="E49">
        <v>33</v>
      </c>
      <c r="F49" t="s">
        <v>320</v>
      </c>
      <c r="G49">
        <v>-0.188052</v>
      </c>
      <c r="H49" t="s">
        <v>285</v>
      </c>
      <c r="I49" t="s">
        <v>285</v>
      </c>
      <c r="J49" t="s">
        <v>285</v>
      </c>
      <c r="K49" t="s">
        <v>285</v>
      </c>
      <c r="L49" t="s">
        <v>317</v>
      </c>
      <c r="M49">
        <v>0.55015099999999995</v>
      </c>
      <c r="N49" t="s">
        <v>318</v>
      </c>
      <c r="O49" t="b">
        <f t="shared" si="9"/>
        <v>1</v>
      </c>
      <c r="P49" s="6">
        <f t="shared" si="10"/>
        <v>-1.3522855380426637E-2</v>
      </c>
      <c r="Q49">
        <v>33</v>
      </c>
      <c r="R49" t="s">
        <v>320</v>
      </c>
      <c r="S49">
        <v>-0.19059499999999999</v>
      </c>
      <c r="T49">
        <v>14</v>
      </c>
      <c r="U49">
        <v>6</v>
      </c>
      <c r="V49">
        <v>-15</v>
      </c>
      <c r="W49">
        <v>15</v>
      </c>
      <c r="X49">
        <v>0</v>
      </c>
      <c r="Y49" t="s">
        <v>317</v>
      </c>
      <c r="Z49">
        <v>0.54956799999999995</v>
      </c>
      <c r="AA49" t="s">
        <v>318</v>
      </c>
    </row>
    <row r="50" spans="1:27" x14ac:dyDescent="0.25">
      <c r="A50" t="b">
        <f t="shared" si="11"/>
        <v>1</v>
      </c>
      <c r="B50" s="6">
        <f t="shared" si="12"/>
        <v>-1.4368287542435991E-2</v>
      </c>
      <c r="C50" s="7">
        <f t="shared" si="13"/>
        <v>2.2770000000000012E-3</v>
      </c>
      <c r="E50">
        <v>32</v>
      </c>
      <c r="F50" t="s">
        <v>319</v>
      </c>
      <c r="G50">
        <v>-0.158474</v>
      </c>
      <c r="H50" t="s">
        <v>285</v>
      </c>
      <c r="I50" t="s">
        <v>285</v>
      </c>
      <c r="J50" t="s">
        <v>285</v>
      </c>
      <c r="K50" t="s">
        <v>285</v>
      </c>
      <c r="L50" t="s">
        <v>317</v>
      </c>
      <c r="M50">
        <v>0.55721900000000002</v>
      </c>
      <c r="N50" t="s">
        <v>318</v>
      </c>
      <c r="O50" t="b">
        <f t="shared" si="9"/>
        <v>1</v>
      </c>
      <c r="P50" s="6">
        <f t="shared" si="10"/>
        <v>-1.4368287542435991E-2</v>
      </c>
      <c r="Q50">
        <v>32</v>
      </c>
      <c r="R50" t="s">
        <v>319</v>
      </c>
      <c r="S50">
        <v>-0.160751</v>
      </c>
      <c r="T50">
        <v>13</v>
      </c>
      <c r="U50">
        <v>6</v>
      </c>
      <c r="V50">
        <v>-15</v>
      </c>
      <c r="W50">
        <v>15</v>
      </c>
      <c r="X50">
        <v>0</v>
      </c>
      <c r="Y50" t="s">
        <v>317</v>
      </c>
      <c r="Z50">
        <v>0.55667500000000003</v>
      </c>
      <c r="AA50" t="s">
        <v>318</v>
      </c>
    </row>
    <row r="51" spans="1:27" x14ac:dyDescent="0.25">
      <c r="A51" t="b">
        <f t="shared" si="11"/>
        <v>1</v>
      </c>
      <c r="B51" s="6">
        <f t="shared" si="12"/>
        <v>-1.519829911274386E-2</v>
      </c>
      <c r="C51" s="7">
        <f t="shared" si="13"/>
        <v>2.022999999999997E-3</v>
      </c>
      <c r="E51">
        <v>31</v>
      </c>
      <c r="F51" t="s">
        <v>316</v>
      </c>
      <c r="G51">
        <v>-0.133107</v>
      </c>
      <c r="H51" t="s">
        <v>285</v>
      </c>
      <c r="I51" t="s">
        <v>285</v>
      </c>
      <c r="J51" t="s">
        <v>285</v>
      </c>
      <c r="K51" t="s">
        <v>285</v>
      </c>
      <c r="L51" t="s">
        <v>317</v>
      </c>
      <c r="M51">
        <v>0.56348900000000002</v>
      </c>
      <c r="N51" t="s">
        <v>318</v>
      </c>
      <c r="O51" t="b">
        <f t="shared" si="9"/>
        <v>1</v>
      </c>
      <c r="P51" s="6">
        <f t="shared" si="10"/>
        <v>-1.519829911274386E-2</v>
      </c>
      <c r="Q51">
        <v>31</v>
      </c>
      <c r="R51" t="s">
        <v>316</v>
      </c>
      <c r="S51">
        <v>-0.13513</v>
      </c>
      <c r="T51">
        <v>12</v>
      </c>
      <c r="U51">
        <v>6</v>
      </c>
      <c r="V51">
        <v>-15</v>
      </c>
      <c r="W51">
        <v>15</v>
      </c>
      <c r="X51">
        <v>0</v>
      </c>
      <c r="Y51" t="s">
        <v>317</v>
      </c>
      <c r="Z51">
        <v>0.56298800000000004</v>
      </c>
      <c r="AA51" t="s">
        <v>318</v>
      </c>
    </row>
    <row r="52" spans="1:27" x14ac:dyDescent="0.25">
      <c r="A52" t="b">
        <f t="shared" si="11"/>
        <v>1</v>
      </c>
      <c r="B52" s="6">
        <f t="shared" si="12"/>
        <v>-1.2666710395921047E-2</v>
      </c>
      <c r="C52" s="7">
        <f t="shared" si="13"/>
        <v>7.1449999999999569E-3</v>
      </c>
      <c r="E52">
        <v>51</v>
      </c>
      <c r="F52" t="s">
        <v>338</v>
      </c>
      <c r="G52">
        <v>-0.56407700000000005</v>
      </c>
      <c r="H52" t="s">
        <v>285</v>
      </c>
      <c r="I52" t="s">
        <v>285</v>
      </c>
      <c r="J52" t="s">
        <v>285</v>
      </c>
      <c r="K52" t="s">
        <v>285</v>
      </c>
      <c r="L52" t="s">
        <v>317</v>
      </c>
      <c r="M52">
        <v>0.45628400000000002</v>
      </c>
      <c r="N52" t="s">
        <v>318</v>
      </c>
      <c r="O52" t="b">
        <f t="shared" si="9"/>
        <v>1</v>
      </c>
      <c r="P52" s="6">
        <f t="shared" si="10"/>
        <v>-1.2666710395921047E-2</v>
      </c>
      <c r="Q52">
        <v>51</v>
      </c>
      <c r="R52" t="s">
        <v>338</v>
      </c>
      <c r="S52">
        <v>-0.57122200000000001</v>
      </c>
      <c r="T52">
        <v>32</v>
      </c>
      <c r="U52">
        <v>6</v>
      </c>
      <c r="V52">
        <v>-15</v>
      </c>
      <c r="W52">
        <v>15</v>
      </c>
      <c r="X52">
        <v>0</v>
      </c>
      <c r="Y52" t="s">
        <v>317</v>
      </c>
      <c r="Z52">
        <v>0.45548300000000003</v>
      </c>
      <c r="AA52" t="s">
        <v>318</v>
      </c>
    </row>
    <row r="53" spans="1:27" x14ac:dyDescent="0.25">
      <c r="A53" t="b">
        <f t="shared" si="11"/>
        <v>1</v>
      </c>
      <c r="B53" s="6">
        <f t="shared" si="12"/>
        <v>-9.079937405156821E-3</v>
      </c>
      <c r="C53" s="7">
        <f t="shared" si="13"/>
        <v>6.8989999999999885E-3</v>
      </c>
      <c r="E53">
        <v>50</v>
      </c>
      <c r="F53" t="s">
        <v>337</v>
      </c>
      <c r="G53">
        <v>-0.75980700000000001</v>
      </c>
      <c r="H53" t="s">
        <v>285</v>
      </c>
      <c r="I53" t="s">
        <v>285</v>
      </c>
      <c r="J53" t="s">
        <v>285</v>
      </c>
      <c r="K53" t="s">
        <v>285</v>
      </c>
      <c r="L53" t="s">
        <v>317</v>
      </c>
      <c r="M53">
        <v>0.43652800000000003</v>
      </c>
      <c r="N53" t="s">
        <v>318</v>
      </c>
      <c r="O53" t="b">
        <f t="shared" si="9"/>
        <v>1</v>
      </c>
      <c r="P53" s="6">
        <f t="shared" si="10"/>
        <v>-9.079937405156821E-3</v>
      </c>
      <c r="Q53">
        <v>50</v>
      </c>
      <c r="R53" t="s">
        <v>337</v>
      </c>
      <c r="S53">
        <v>-0.766706</v>
      </c>
      <c r="T53">
        <v>31</v>
      </c>
      <c r="U53">
        <v>6</v>
      </c>
      <c r="V53">
        <v>-15</v>
      </c>
      <c r="W53">
        <v>15</v>
      </c>
      <c r="X53">
        <v>0</v>
      </c>
      <c r="Y53" t="s">
        <v>317</v>
      </c>
      <c r="Z53">
        <v>0.43584800000000001</v>
      </c>
      <c r="AA53" t="s">
        <v>318</v>
      </c>
    </row>
    <row r="54" spans="1:27" x14ac:dyDescent="0.25">
      <c r="A54" t="b">
        <f t="shared" si="11"/>
        <v>1</v>
      </c>
      <c r="B54" s="6">
        <f t="shared" si="12"/>
        <v>-7.830618983985415E-3</v>
      </c>
      <c r="C54" s="7">
        <f t="shared" si="13"/>
        <v>6.6920000000000313E-3</v>
      </c>
      <c r="E54">
        <v>49</v>
      </c>
      <c r="F54" t="s">
        <v>336</v>
      </c>
      <c r="G54">
        <v>-0.85459399999999996</v>
      </c>
      <c r="H54" t="s">
        <v>285</v>
      </c>
      <c r="I54" t="s">
        <v>285</v>
      </c>
      <c r="J54" t="s">
        <v>285</v>
      </c>
      <c r="K54" t="s">
        <v>285</v>
      </c>
      <c r="L54" t="s">
        <v>317</v>
      </c>
      <c r="M54">
        <v>0.42946400000000001</v>
      </c>
      <c r="N54" t="s">
        <v>318</v>
      </c>
      <c r="O54" t="b">
        <f t="shared" si="9"/>
        <v>1</v>
      </c>
      <c r="P54" s="6">
        <f t="shared" si="10"/>
        <v>-7.830618983985415E-3</v>
      </c>
      <c r="Q54">
        <v>49</v>
      </c>
      <c r="R54" t="s">
        <v>336</v>
      </c>
      <c r="S54">
        <v>-0.861286</v>
      </c>
      <c r="T54">
        <v>30</v>
      </c>
      <c r="U54">
        <v>6</v>
      </c>
      <c r="V54">
        <v>-15</v>
      </c>
      <c r="W54">
        <v>15</v>
      </c>
      <c r="X54">
        <v>0</v>
      </c>
      <c r="Y54" t="s">
        <v>317</v>
      </c>
      <c r="Z54">
        <v>0.42882599999999998</v>
      </c>
      <c r="AA54" t="s">
        <v>318</v>
      </c>
    </row>
    <row r="55" spans="1:27" x14ac:dyDescent="0.25">
      <c r="A55" t="b">
        <f t="shared" si="11"/>
        <v>1</v>
      </c>
      <c r="B55" s="6">
        <f t="shared" si="12"/>
        <v>-7.398358345116424E-3</v>
      </c>
      <c r="C55" s="7">
        <f t="shared" si="13"/>
        <v>6.576999999999944E-3</v>
      </c>
      <c r="E55">
        <v>48</v>
      </c>
      <c r="F55" t="s">
        <v>335</v>
      </c>
      <c r="G55">
        <v>-0.88898100000000002</v>
      </c>
      <c r="H55" t="s">
        <v>285</v>
      </c>
      <c r="I55" t="s">
        <v>285</v>
      </c>
      <c r="J55" t="s">
        <v>285</v>
      </c>
      <c r="K55" t="s">
        <v>285</v>
      </c>
      <c r="L55" t="s">
        <v>317</v>
      </c>
      <c r="M55">
        <v>0.42830299999999999</v>
      </c>
      <c r="N55" t="s">
        <v>318</v>
      </c>
      <c r="O55" t="b">
        <f t="shared" si="9"/>
        <v>1</v>
      </c>
      <c r="P55" s="6">
        <f t="shared" si="10"/>
        <v>-7.398358345116424E-3</v>
      </c>
      <c r="Q55">
        <v>48</v>
      </c>
      <c r="R55" t="s">
        <v>335</v>
      </c>
      <c r="S55">
        <v>-0.89555799999999997</v>
      </c>
      <c r="T55">
        <v>29</v>
      </c>
      <c r="U55">
        <v>6</v>
      </c>
      <c r="V55">
        <v>-15</v>
      </c>
      <c r="W55">
        <v>15</v>
      </c>
      <c r="X55">
        <v>0</v>
      </c>
      <c r="Y55" t="s">
        <v>317</v>
      </c>
      <c r="Z55">
        <v>0.42767500000000003</v>
      </c>
      <c r="AA55" t="s">
        <v>318</v>
      </c>
    </row>
    <row r="56" spans="1:27" x14ac:dyDescent="0.25">
      <c r="A56" t="b">
        <f t="shared" si="11"/>
        <v>1</v>
      </c>
      <c r="B56" s="6">
        <f t="shared" si="12"/>
        <v>-7.2788156703541256E-3</v>
      </c>
      <c r="C56" s="7">
        <f t="shared" si="13"/>
        <v>6.4079999999999693E-3</v>
      </c>
      <c r="E56">
        <v>47</v>
      </c>
      <c r="F56" t="s">
        <v>334</v>
      </c>
      <c r="G56">
        <v>-0.88036300000000001</v>
      </c>
      <c r="H56" t="s">
        <v>285</v>
      </c>
      <c r="I56" t="s">
        <v>285</v>
      </c>
      <c r="J56" t="s">
        <v>285</v>
      </c>
      <c r="K56" t="s">
        <v>285</v>
      </c>
      <c r="L56" t="s">
        <v>317</v>
      </c>
      <c r="M56">
        <v>0.43082999999999999</v>
      </c>
      <c r="N56" t="s">
        <v>318</v>
      </c>
      <c r="O56" t="b">
        <f t="shared" si="9"/>
        <v>1</v>
      </c>
      <c r="P56" s="6">
        <f t="shared" si="10"/>
        <v>-7.2788156703541256E-3</v>
      </c>
      <c r="Q56">
        <v>47</v>
      </c>
      <c r="R56" t="s">
        <v>334</v>
      </c>
      <c r="S56">
        <v>-0.88677099999999998</v>
      </c>
      <c r="T56">
        <v>28</v>
      </c>
      <c r="U56">
        <v>6</v>
      </c>
      <c r="V56">
        <v>-15</v>
      </c>
      <c r="W56">
        <v>15</v>
      </c>
      <c r="X56">
        <v>0</v>
      </c>
      <c r="Y56" t="s">
        <v>317</v>
      </c>
      <c r="Z56">
        <v>0.43020799999999998</v>
      </c>
      <c r="AA56" t="s">
        <v>318</v>
      </c>
    </row>
    <row r="57" spans="1:27" x14ac:dyDescent="0.25">
      <c r="A57" t="b">
        <f t="shared" si="11"/>
        <v>1</v>
      </c>
      <c r="B57" s="6">
        <f t="shared" si="12"/>
        <v>-7.3257378539171606E-3</v>
      </c>
      <c r="C57" s="7">
        <f t="shared" si="13"/>
        <v>6.1740000000000128E-3</v>
      </c>
      <c r="E57">
        <v>46</v>
      </c>
      <c r="F57" t="s">
        <v>333</v>
      </c>
      <c r="G57">
        <v>-0.84278200000000003</v>
      </c>
      <c r="H57" t="s">
        <v>285</v>
      </c>
      <c r="I57" t="s">
        <v>285</v>
      </c>
      <c r="J57" t="s">
        <v>285</v>
      </c>
      <c r="K57" t="s">
        <v>285</v>
      </c>
      <c r="L57" t="s">
        <v>317</v>
      </c>
      <c r="M57">
        <v>0.43574000000000002</v>
      </c>
      <c r="N57" t="s">
        <v>318</v>
      </c>
      <c r="O57" t="b">
        <f t="shared" si="9"/>
        <v>1</v>
      </c>
      <c r="P57" s="6">
        <f t="shared" si="10"/>
        <v>-7.3257378539171606E-3</v>
      </c>
      <c r="Q57">
        <v>46</v>
      </c>
      <c r="R57" t="s">
        <v>333</v>
      </c>
      <c r="S57">
        <v>-0.84895600000000004</v>
      </c>
      <c r="T57">
        <v>27</v>
      </c>
      <c r="U57">
        <v>6</v>
      </c>
      <c r="V57">
        <v>-15</v>
      </c>
      <c r="W57">
        <v>15</v>
      </c>
      <c r="X57">
        <v>0</v>
      </c>
      <c r="Y57" t="s">
        <v>317</v>
      </c>
      <c r="Z57">
        <v>0.43512499999999998</v>
      </c>
      <c r="AA57" t="s">
        <v>318</v>
      </c>
    </row>
    <row r="58" spans="1:27" x14ac:dyDescent="0.25">
      <c r="A58" t="b">
        <f t="shared" si="11"/>
        <v>1</v>
      </c>
      <c r="B58" s="6">
        <f t="shared" si="12"/>
        <v>-7.4447923899370379E-3</v>
      </c>
      <c r="C58" s="7">
        <f t="shared" si="13"/>
        <v>5.8650000000000091E-3</v>
      </c>
      <c r="E58">
        <v>45</v>
      </c>
      <c r="F58" t="s">
        <v>332</v>
      </c>
      <c r="G58">
        <v>-0.78779900000000003</v>
      </c>
      <c r="H58" t="s">
        <v>285</v>
      </c>
      <c r="I58" t="s">
        <v>285</v>
      </c>
      <c r="J58" t="s">
        <v>285</v>
      </c>
      <c r="K58" t="s">
        <v>285</v>
      </c>
      <c r="L58" t="s">
        <v>317</v>
      </c>
      <c r="M58">
        <v>0.44251800000000002</v>
      </c>
      <c r="N58" t="s">
        <v>318</v>
      </c>
      <c r="O58" t="b">
        <f t="shared" si="9"/>
        <v>1</v>
      </c>
      <c r="P58" s="6">
        <f t="shared" si="10"/>
        <v>-7.4447923899370379E-3</v>
      </c>
      <c r="Q58">
        <v>45</v>
      </c>
      <c r="R58" t="s">
        <v>332</v>
      </c>
      <c r="S58">
        <v>-0.79366400000000004</v>
      </c>
      <c r="T58">
        <v>26</v>
      </c>
      <c r="U58">
        <v>6</v>
      </c>
      <c r="V58">
        <v>-15</v>
      </c>
      <c r="W58">
        <v>15</v>
      </c>
      <c r="X58">
        <v>0</v>
      </c>
      <c r="Y58" t="s">
        <v>317</v>
      </c>
      <c r="Z58">
        <v>0.44190400000000002</v>
      </c>
      <c r="AA58" t="s">
        <v>318</v>
      </c>
    </row>
    <row r="59" spans="1:27" x14ac:dyDescent="0.25">
      <c r="A59" t="b">
        <f t="shared" si="11"/>
        <v>1</v>
      </c>
      <c r="B59" s="6">
        <f t="shared" si="12"/>
        <v>-2.8833602836603536E-3</v>
      </c>
      <c r="C59" s="7">
        <f t="shared" si="13"/>
        <v>-2.9600000000000459E-4</v>
      </c>
      <c r="E59">
        <v>54</v>
      </c>
      <c r="F59" t="s">
        <v>341</v>
      </c>
      <c r="G59">
        <v>0.102658</v>
      </c>
      <c r="H59" t="s">
        <v>285</v>
      </c>
      <c r="I59" t="s">
        <v>285</v>
      </c>
      <c r="J59" t="s">
        <v>285</v>
      </c>
      <c r="K59" t="s">
        <v>285</v>
      </c>
      <c r="L59" t="s">
        <v>317</v>
      </c>
      <c r="M59">
        <v>0.47886099999999998</v>
      </c>
      <c r="N59" t="s">
        <v>318</v>
      </c>
      <c r="O59" t="b">
        <f t="shared" si="9"/>
        <v>1</v>
      </c>
      <c r="P59" s="6">
        <f t="shared" si="10"/>
        <v>-2.8833602836603536E-3</v>
      </c>
      <c r="Q59">
        <v>54</v>
      </c>
      <c r="R59" t="s">
        <v>341</v>
      </c>
      <c r="S59">
        <v>0.102954</v>
      </c>
      <c r="T59">
        <v>35</v>
      </c>
      <c r="U59">
        <v>6</v>
      </c>
      <c r="V59">
        <v>-15</v>
      </c>
      <c r="W59">
        <v>15</v>
      </c>
      <c r="X59">
        <v>0</v>
      </c>
      <c r="Y59" t="s">
        <v>317</v>
      </c>
      <c r="Z59">
        <v>0.47777799999999998</v>
      </c>
      <c r="AA59" t="s">
        <v>318</v>
      </c>
    </row>
    <row r="60" spans="1:27" x14ac:dyDescent="0.25">
      <c r="A60" t="b">
        <f t="shared" si="11"/>
        <v>1</v>
      </c>
      <c r="B60" s="6">
        <f t="shared" si="12"/>
        <v>-2.8638931992671533E-3</v>
      </c>
      <c r="C60" s="7">
        <f t="shared" si="13"/>
        <v>7.7699999999997216E-4</v>
      </c>
      <c r="E60">
        <v>55</v>
      </c>
      <c r="F60" t="s">
        <v>342</v>
      </c>
      <c r="G60">
        <v>-0.27130900000000002</v>
      </c>
      <c r="H60" t="s">
        <v>285</v>
      </c>
      <c r="I60" t="s">
        <v>285</v>
      </c>
      <c r="J60" t="s">
        <v>285</v>
      </c>
      <c r="K60" t="s">
        <v>285</v>
      </c>
      <c r="L60" t="s">
        <v>317</v>
      </c>
      <c r="M60">
        <v>0.42560700000000001</v>
      </c>
      <c r="N60" t="s">
        <v>318</v>
      </c>
      <c r="O60" t="b">
        <f t="shared" si="9"/>
        <v>1</v>
      </c>
      <c r="P60" s="6">
        <f t="shared" si="10"/>
        <v>-2.8638931992671533E-3</v>
      </c>
      <c r="Q60">
        <v>55</v>
      </c>
      <c r="R60" t="s">
        <v>342</v>
      </c>
      <c r="S60">
        <v>-0.27208599999999999</v>
      </c>
      <c r="T60">
        <v>36</v>
      </c>
      <c r="U60">
        <v>6</v>
      </c>
      <c r="V60">
        <v>-15</v>
      </c>
      <c r="W60">
        <v>15</v>
      </c>
      <c r="X60">
        <v>0</v>
      </c>
      <c r="Y60" t="s">
        <v>317</v>
      </c>
      <c r="Z60">
        <v>0.42510599999999998</v>
      </c>
      <c r="AA60" t="s">
        <v>318</v>
      </c>
    </row>
    <row r="61" spans="1:27" x14ac:dyDescent="0.25">
      <c r="A61" t="b">
        <f t="shared" si="11"/>
        <v>1</v>
      </c>
      <c r="B61" s="6">
        <f t="shared" si="12"/>
        <v>-2.366619655326618E-2</v>
      </c>
      <c r="C61" s="7">
        <f t="shared" si="13"/>
        <v>2.7520000000000044E-3</v>
      </c>
      <c r="E61">
        <v>56</v>
      </c>
      <c r="F61" t="s">
        <v>343</v>
      </c>
      <c r="G61">
        <v>-0.116284</v>
      </c>
      <c r="H61" t="s">
        <v>285</v>
      </c>
      <c r="I61" t="s">
        <v>285</v>
      </c>
      <c r="J61" t="s">
        <v>285</v>
      </c>
      <c r="K61" t="s">
        <v>285</v>
      </c>
      <c r="L61" t="s">
        <v>317</v>
      </c>
      <c r="M61">
        <v>0.35359600000000002</v>
      </c>
      <c r="N61" t="s">
        <v>318</v>
      </c>
      <c r="O61" t="b">
        <f t="shared" si="9"/>
        <v>1</v>
      </c>
      <c r="P61" s="6">
        <f t="shared" si="10"/>
        <v>-2.366619655326618E-2</v>
      </c>
      <c r="Q61">
        <v>56</v>
      </c>
      <c r="R61" t="s">
        <v>343</v>
      </c>
      <c r="S61">
        <v>-0.119036</v>
      </c>
      <c r="T61">
        <v>37</v>
      </c>
      <c r="U61">
        <v>6</v>
      </c>
      <c r="V61">
        <v>-15</v>
      </c>
      <c r="W61">
        <v>15</v>
      </c>
      <c r="X61">
        <v>0</v>
      </c>
      <c r="Y61" t="s">
        <v>317</v>
      </c>
      <c r="Z61">
        <v>0.35227799999999998</v>
      </c>
      <c r="AA61" t="s">
        <v>318</v>
      </c>
    </row>
    <row r="62" spans="1:27" x14ac:dyDescent="0.25">
      <c r="A62" t="b">
        <f t="shared" si="11"/>
        <v>1</v>
      </c>
      <c r="B62" s="6">
        <f t="shared" si="12"/>
        <v>-8.5255167491343292E-2</v>
      </c>
      <c r="C62" s="7">
        <f t="shared" si="13"/>
        <v>8.8389999999999996E-3</v>
      </c>
      <c r="E62">
        <v>57</v>
      </c>
      <c r="F62" t="s">
        <v>344</v>
      </c>
      <c r="G62">
        <v>-0.10367700000000001</v>
      </c>
      <c r="H62" t="s">
        <v>285</v>
      </c>
      <c r="I62" t="s">
        <v>285</v>
      </c>
      <c r="J62" t="s">
        <v>285</v>
      </c>
      <c r="K62" t="s">
        <v>285</v>
      </c>
      <c r="L62" t="s">
        <v>317</v>
      </c>
      <c r="M62">
        <v>0.35309099999999999</v>
      </c>
      <c r="N62" t="s">
        <v>318</v>
      </c>
      <c r="O62" t="b">
        <f t="shared" si="9"/>
        <v>1</v>
      </c>
      <c r="P62" s="6">
        <f t="shared" si="10"/>
        <v>-8.5255167491343292E-2</v>
      </c>
      <c r="Q62">
        <v>57</v>
      </c>
      <c r="R62" t="s">
        <v>344</v>
      </c>
      <c r="S62">
        <v>-0.112516</v>
      </c>
      <c r="T62">
        <v>38</v>
      </c>
      <c r="U62">
        <v>6</v>
      </c>
      <c r="V62">
        <v>-15</v>
      </c>
      <c r="W62">
        <v>15</v>
      </c>
      <c r="X62">
        <v>0</v>
      </c>
      <c r="Y62" t="s">
        <v>317</v>
      </c>
      <c r="Z62">
        <v>0.35161900000000001</v>
      </c>
      <c r="AA62" t="s">
        <v>318</v>
      </c>
    </row>
    <row r="63" spans="1:27" x14ac:dyDescent="0.25">
      <c r="A63" t="b">
        <f t="shared" si="11"/>
        <v>1</v>
      </c>
      <c r="B63" s="6">
        <f t="shared" si="12"/>
        <v>-0.2236112473143203</v>
      </c>
      <c r="C63" s="7">
        <f t="shared" si="13"/>
        <v>2.0065799999999995E-2</v>
      </c>
      <c r="E63">
        <v>58</v>
      </c>
      <c r="F63" t="s">
        <v>345</v>
      </c>
      <c r="G63">
        <v>-8.9735200000000001E-2</v>
      </c>
      <c r="H63" t="s">
        <v>285</v>
      </c>
      <c r="I63" t="s">
        <v>285</v>
      </c>
      <c r="J63" t="s">
        <v>285</v>
      </c>
      <c r="K63" t="s">
        <v>285</v>
      </c>
      <c r="L63" t="s">
        <v>317</v>
      </c>
      <c r="M63">
        <v>0.36403400000000002</v>
      </c>
      <c r="N63" t="s">
        <v>318</v>
      </c>
      <c r="O63" t="b">
        <f t="shared" si="9"/>
        <v>1</v>
      </c>
      <c r="P63" s="6">
        <f t="shared" si="10"/>
        <v>-0.2236112473143203</v>
      </c>
      <c r="Q63">
        <v>58</v>
      </c>
      <c r="R63" t="s">
        <v>345</v>
      </c>
      <c r="S63">
        <v>-0.109801</v>
      </c>
      <c r="T63">
        <v>39</v>
      </c>
      <c r="U63">
        <v>6</v>
      </c>
      <c r="V63">
        <v>-15</v>
      </c>
      <c r="W63">
        <v>15</v>
      </c>
      <c r="X63">
        <v>0</v>
      </c>
      <c r="Y63" t="s">
        <v>317</v>
      </c>
      <c r="Z63">
        <v>0.36312899999999998</v>
      </c>
      <c r="AA63" t="s">
        <v>318</v>
      </c>
    </row>
    <row r="64" spans="1:27" x14ac:dyDescent="0.25">
      <c r="A64" t="b">
        <f t="shared" si="11"/>
        <v>1</v>
      </c>
      <c r="B64" s="6">
        <f t="shared" si="12"/>
        <v>-0.3861092025336792</v>
      </c>
      <c r="C64" s="7">
        <f t="shared" si="13"/>
        <v>2.2590399999999997E-2</v>
      </c>
      <c r="E64">
        <v>59</v>
      </c>
      <c r="F64" t="s">
        <v>346</v>
      </c>
      <c r="G64">
        <v>-5.8507799999999999E-2</v>
      </c>
      <c r="H64" t="s">
        <v>285</v>
      </c>
      <c r="I64" t="s">
        <v>285</v>
      </c>
      <c r="J64" t="s">
        <v>285</v>
      </c>
      <c r="K64" t="s">
        <v>285</v>
      </c>
      <c r="L64" t="s">
        <v>317</v>
      </c>
      <c r="M64">
        <v>0.37126399999999998</v>
      </c>
      <c r="N64" t="s">
        <v>318</v>
      </c>
      <c r="O64" t="b">
        <f t="shared" si="9"/>
        <v>1</v>
      </c>
      <c r="P64" s="6">
        <f t="shared" si="10"/>
        <v>-0.3861092025336792</v>
      </c>
      <c r="Q64">
        <v>59</v>
      </c>
      <c r="R64" t="s">
        <v>346</v>
      </c>
      <c r="S64">
        <v>-8.1098199999999995E-2</v>
      </c>
      <c r="T64">
        <v>40</v>
      </c>
      <c r="U64">
        <v>6</v>
      </c>
      <c r="V64">
        <v>-15</v>
      </c>
      <c r="W64">
        <v>15</v>
      </c>
      <c r="X64">
        <v>0</v>
      </c>
      <c r="Y64" t="s">
        <v>317</v>
      </c>
      <c r="Z64">
        <v>0.37046299999999999</v>
      </c>
      <c r="AA64" t="s">
        <v>318</v>
      </c>
    </row>
    <row r="65" spans="1:27" x14ac:dyDescent="0.25">
      <c r="B65" s="6"/>
      <c r="C65" s="7"/>
      <c r="P65" s="6"/>
    </row>
    <row r="66" spans="1:27" x14ac:dyDescent="0.25">
      <c r="A66" t="b">
        <f t="shared" ref="A66:A72" si="14">F66=R66</f>
        <v>0</v>
      </c>
      <c r="B66" s="6">
        <f t="shared" ref="B66:B72" si="15">(G66-S66)/G66</f>
        <v>0</v>
      </c>
      <c r="C66" s="7">
        <f t="shared" ref="C66:C72" si="16">G66-S66</f>
        <v>0</v>
      </c>
      <c r="E66">
        <v>17</v>
      </c>
      <c r="F66" t="s">
        <v>404</v>
      </c>
      <c r="G66">
        <v>1</v>
      </c>
      <c r="H66">
        <v>-3</v>
      </c>
      <c r="I66">
        <v>-3</v>
      </c>
      <c r="J66">
        <v>3</v>
      </c>
      <c r="K66">
        <v>1</v>
      </c>
      <c r="L66" t="s">
        <v>24</v>
      </c>
      <c r="M66" t="s">
        <v>285</v>
      </c>
      <c r="N66" t="s">
        <v>286</v>
      </c>
      <c r="O66" t="b">
        <f t="shared" ref="O66:O72" si="17">F66=R66</f>
        <v>0</v>
      </c>
      <c r="P66" s="6">
        <f t="shared" ref="P66:P72" si="18">(G66-S66)/G66</f>
        <v>0</v>
      </c>
      <c r="Q66">
        <v>11</v>
      </c>
      <c r="R66" t="s">
        <v>297</v>
      </c>
      <c r="S66">
        <v>1</v>
      </c>
      <c r="T66" t="s">
        <v>285</v>
      </c>
      <c r="U66">
        <v>-3</v>
      </c>
      <c r="V66">
        <v>-3</v>
      </c>
      <c r="W66">
        <v>3</v>
      </c>
      <c r="X66">
        <v>1</v>
      </c>
      <c r="Y66" t="s">
        <v>24</v>
      </c>
      <c r="Z66" t="s">
        <v>285</v>
      </c>
      <c r="AA66" t="s">
        <v>286</v>
      </c>
    </row>
    <row r="67" spans="1:27" x14ac:dyDescent="0.25">
      <c r="A67" t="b">
        <f t="shared" si="14"/>
        <v>0</v>
      </c>
      <c r="B67" s="6" t="e">
        <f t="shared" si="15"/>
        <v>#DIV/0!</v>
      </c>
      <c r="C67" s="7">
        <f t="shared" si="16"/>
        <v>0</v>
      </c>
      <c r="E67">
        <v>18</v>
      </c>
      <c r="F67" t="s">
        <v>405</v>
      </c>
      <c r="G67">
        <v>0</v>
      </c>
      <c r="H67">
        <v>-3</v>
      </c>
      <c r="I67">
        <v>-3</v>
      </c>
      <c r="J67">
        <v>4</v>
      </c>
      <c r="K67">
        <v>0</v>
      </c>
      <c r="L67" t="s">
        <v>24</v>
      </c>
      <c r="M67" t="s">
        <v>285</v>
      </c>
      <c r="N67" t="s">
        <v>286</v>
      </c>
      <c r="O67" t="b">
        <f t="shared" si="17"/>
        <v>0</v>
      </c>
      <c r="P67" s="6" t="e">
        <f t="shared" si="18"/>
        <v>#DIV/0!</v>
      </c>
      <c r="Q67">
        <v>12</v>
      </c>
      <c r="R67" t="s">
        <v>298</v>
      </c>
      <c r="S67">
        <v>0</v>
      </c>
      <c r="T67" t="s">
        <v>285</v>
      </c>
      <c r="U67">
        <v>-3</v>
      </c>
      <c r="V67">
        <v>-3</v>
      </c>
      <c r="W67">
        <v>4</v>
      </c>
      <c r="X67">
        <v>0</v>
      </c>
      <c r="Y67" t="s">
        <v>24</v>
      </c>
      <c r="Z67" t="s">
        <v>285</v>
      </c>
      <c r="AA67" t="s">
        <v>286</v>
      </c>
    </row>
    <row r="68" spans="1:27" x14ac:dyDescent="0.25">
      <c r="A68" t="b">
        <f t="shared" si="14"/>
        <v>1</v>
      </c>
      <c r="B68" s="6">
        <f t="shared" si="15"/>
        <v>9.8426970341276214E-4</v>
      </c>
      <c r="C68" s="7">
        <f t="shared" si="16"/>
        <v>4.3700000000001182E-2</v>
      </c>
      <c r="E68">
        <v>3</v>
      </c>
      <c r="F68" t="s">
        <v>289</v>
      </c>
      <c r="G68">
        <v>44.398400000000002</v>
      </c>
      <c r="H68">
        <v>3</v>
      </c>
      <c r="I68">
        <v>25</v>
      </c>
      <c r="J68">
        <v>80</v>
      </c>
      <c r="K68">
        <v>44.37</v>
      </c>
      <c r="L68" t="s">
        <v>288</v>
      </c>
      <c r="M68">
        <v>0.37220700000000001</v>
      </c>
      <c r="N68" t="s">
        <v>286</v>
      </c>
      <c r="O68" t="b">
        <f t="shared" si="17"/>
        <v>1</v>
      </c>
      <c r="P68" s="6">
        <f t="shared" si="18"/>
        <v>9.8426970341276214E-4</v>
      </c>
      <c r="Q68">
        <v>3</v>
      </c>
      <c r="R68" t="s">
        <v>289</v>
      </c>
      <c r="S68">
        <v>44.354700000000001</v>
      </c>
      <c r="T68">
        <v>2</v>
      </c>
      <c r="U68">
        <v>3</v>
      </c>
      <c r="V68">
        <v>25</v>
      </c>
      <c r="W68">
        <v>80</v>
      </c>
      <c r="X68">
        <v>44.39</v>
      </c>
      <c r="Y68" t="s">
        <v>288</v>
      </c>
      <c r="Z68">
        <v>0.36959700000000001</v>
      </c>
      <c r="AA68" t="s">
        <v>286</v>
      </c>
    </row>
    <row r="69" spans="1:27" x14ac:dyDescent="0.25">
      <c r="A69" t="b">
        <f t="shared" si="14"/>
        <v>1</v>
      </c>
      <c r="B69" s="6">
        <f t="shared" si="15"/>
        <v>5.8057987449707579E-4</v>
      </c>
      <c r="C69" s="7">
        <f t="shared" si="16"/>
        <v>2.1399999999999864E-2</v>
      </c>
      <c r="E69">
        <v>9</v>
      </c>
      <c r="F69" t="s">
        <v>301</v>
      </c>
      <c r="G69">
        <v>36.859699999999997</v>
      </c>
      <c r="H69">
        <v>3</v>
      </c>
      <c r="I69">
        <v>20</v>
      </c>
      <c r="J69">
        <v>70</v>
      </c>
      <c r="K69">
        <v>37.36</v>
      </c>
      <c r="L69" t="s">
        <v>288</v>
      </c>
      <c r="M69">
        <v>0.195436</v>
      </c>
      <c r="N69" t="s">
        <v>286</v>
      </c>
      <c r="O69" t="b">
        <f t="shared" si="17"/>
        <v>1</v>
      </c>
      <c r="P69" s="6">
        <f t="shared" si="18"/>
        <v>5.8057987449707579E-4</v>
      </c>
      <c r="Q69">
        <v>15</v>
      </c>
      <c r="R69" t="s">
        <v>301</v>
      </c>
      <c r="S69">
        <v>36.838299999999997</v>
      </c>
      <c r="T69">
        <v>7</v>
      </c>
      <c r="U69">
        <v>3</v>
      </c>
      <c r="V69">
        <v>20</v>
      </c>
      <c r="W69">
        <v>70</v>
      </c>
      <c r="X69">
        <v>36.857100000000003</v>
      </c>
      <c r="Y69" t="s">
        <v>288</v>
      </c>
      <c r="Z69">
        <v>0.19536300000000001</v>
      </c>
      <c r="AA69" t="s">
        <v>286</v>
      </c>
    </row>
    <row r="70" spans="1:27" x14ac:dyDescent="0.25">
      <c r="A70" t="b">
        <f t="shared" si="14"/>
        <v>1</v>
      </c>
      <c r="B70" s="6">
        <f t="shared" si="15"/>
        <v>-0.33302791418425648</v>
      </c>
      <c r="C70" s="7">
        <f t="shared" si="16"/>
        <v>-3.1548800000000004</v>
      </c>
      <c r="E70">
        <v>2</v>
      </c>
      <c r="F70" t="s">
        <v>287</v>
      </c>
      <c r="G70">
        <v>9.4733199999999993</v>
      </c>
      <c r="H70">
        <v>2</v>
      </c>
      <c r="I70">
        <v>2</v>
      </c>
      <c r="J70">
        <v>20</v>
      </c>
      <c r="K70">
        <v>13.25</v>
      </c>
      <c r="L70" t="s">
        <v>288</v>
      </c>
      <c r="M70">
        <v>0.25439299999999998</v>
      </c>
      <c r="N70" t="s">
        <v>286</v>
      </c>
      <c r="O70" t="b">
        <f t="shared" si="17"/>
        <v>1</v>
      </c>
      <c r="P70" s="6">
        <f t="shared" si="18"/>
        <v>-0.33302791418425648</v>
      </c>
      <c r="Q70">
        <v>2</v>
      </c>
      <c r="R70" t="s">
        <v>287</v>
      </c>
      <c r="S70">
        <v>12.6282</v>
      </c>
      <c r="T70">
        <v>1</v>
      </c>
      <c r="U70">
        <v>2</v>
      </c>
      <c r="V70">
        <v>2</v>
      </c>
      <c r="W70">
        <v>20</v>
      </c>
      <c r="X70">
        <v>9.4571400000000008</v>
      </c>
      <c r="Y70" t="s">
        <v>288</v>
      </c>
      <c r="Z70">
        <v>0.20125699999999999</v>
      </c>
      <c r="AA70" t="s">
        <v>286</v>
      </c>
    </row>
    <row r="71" spans="1:27" x14ac:dyDescent="0.25">
      <c r="A71" t="b">
        <f t="shared" si="14"/>
        <v>1</v>
      </c>
      <c r="B71" s="6">
        <f t="shared" si="15"/>
        <v>-0.34296765053227651</v>
      </c>
      <c r="C71" s="7">
        <f t="shared" si="16"/>
        <v>-3.2729299999999988</v>
      </c>
      <c r="E71">
        <v>8</v>
      </c>
      <c r="F71" t="s">
        <v>300</v>
      </c>
      <c r="G71">
        <v>9.5429700000000004</v>
      </c>
      <c r="H71">
        <v>2</v>
      </c>
      <c r="I71">
        <v>1</v>
      </c>
      <c r="J71">
        <v>45</v>
      </c>
      <c r="K71">
        <v>10.17</v>
      </c>
      <c r="L71" t="s">
        <v>288</v>
      </c>
      <c r="M71">
        <v>0.309008</v>
      </c>
      <c r="N71" t="s">
        <v>286</v>
      </c>
      <c r="O71" t="b">
        <f t="shared" si="17"/>
        <v>1</v>
      </c>
      <c r="P71" s="6">
        <f t="shared" si="18"/>
        <v>-0.34296765053227651</v>
      </c>
      <c r="Q71">
        <v>14</v>
      </c>
      <c r="R71" t="s">
        <v>300</v>
      </c>
      <c r="S71">
        <v>12.815899999999999</v>
      </c>
      <c r="T71">
        <v>6</v>
      </c>
      <c r="U71">
        <v>2</v>
      </c>
      <c r="V71">
        <v>1</v>
      </c>
      <c r="W71">
        <v>45</v>
      </c>
      <c r="X71">
        <v>9.5350800000000007</v>
      </c>
      <c r="Y71" t="s">
        <v>288</v>
      </c>
      <c r="Z71">
        <v>0.23111899999999999</v>
      </c>
      <c r="AA71" t="s">
        <v>286</v>
      </c>
    </row>
    <row r="72" spans="1:27" x14ac:dyDescent="0.25">
      <c r="A72" t="b">
        <f t="shared" si="14"/>
        <v>0</v>
      </c>
      <c r="B72" s="6" t="e">
        <f t="shared" si="15"/>
        <v>#DIV/0!</v>
      </c>
      <c r="C72" s="7">
        <f t="shared" si="16"/>
        <v>0</v>
      </c>
      <c r="E72">
        <v>90</v>
      </c>
      <c r="F72" t="s">
        <v>411</v>
      </c>
      <c r="G72">
        <v>0</v>
      </c>
      <c r="H72">
        <v>-2</v>
      </c>
      <c r="I72">
        <v>-1</v>
      </c>
      <c r="J72">
        <v>1</v>
      </c>
      <c r="K72">
        <v>0</v>
      </c>
      <c r="L72" t="s">
        <v>24</v>
      </c>
      <c r="M72" t="s">
        <v>285</v>
      </c>
      <c r="N72" t="s">
        <v>286</v>
      </c>
      <c r="O72" t="b">
        <f t="shared" si="17"/>
        <v>0</v>
      </c>
      <c r="P72" s="6" t="e">
        <f t="shared" si="18"/>
        <v>#DIV/0!</v>
      </c>
      <c r="Q72">
        <v>89</v>
      </c>
      <c r="R72" t="s">
        <v>376</v>
      </c>
      <c r="S72">
        <v>0</v>
      </c>
      <c r="T72" t="s">
        <v>285</v>
      </c>
      <c r="U72">
        <v>-2</v>
      </c>
      <c r="V72">
        <v>-1</v>
      </c>
      <c r="W72">
        <v>1</v>
      </c>
      <c r="X72">
        <v>0</v>
      </c>
      <c r="Y72" t="s">
        <v>24</v>
      </c>
      <c r="Z72" t="s">
        <v>285</v>
      </c>
      <c r="AA72" t="s">
        <v>286</v>
      </c>
    </row>
    <row r="73" spans="1:27" x14ac:dyDescent="0.25">
      <c r="P73" s="6"/>
    </row>
    <row r="74" spans="1:27" x14ac:dyDescent="0.25">
      <c r="A74" t="b">
        <f t="shared" ref="A74:A102" si="19">F74=R74</f>
        <v>1</v>
      </c>
      <c r="B74" s="6">
        <f t="shared" ref="B74:B102" si="20">(G74-S74)/G74</f>
        <v>-0.29745770087177292</v>
      </c>
      <c r="C74" s="7">
        <f t="shared" ref="C74:C102" si="21">G74-S74</f>
        <v>1.4013500000000005E-2</v>
      </c>
      <c r="E74">
        <v>60</v>
      </c>
      <c r="F74" t="s">
        <v>347</v>
      </c>
      <c r="G74">
        <v>-4.7110899999999997E-2</v>
      </c>
      <c r="H74" t="s">
        <v>285</v>
      </c>
      <c r="I74" t="s">
        <v>285</v>
      </c>
      <c r="J74" t="s">
        <v>285</v>
      </c>
      <c r="K74" t="s">
        <v>285</v>
      </c>
      <c r="L74" t="s">
        <v>317</v>
      </c>
      <c r="M74">
        <v>0.34731600000000001</v>
      </c>
      <c r="N74" t="s">
        <v>318</v>
      </c>
      <c r="O74" t="b">
        <f t="shared" ref="O74:O102" si="22">F74=R74</f>
        <v>1</v>
      </c>
      <c r="P74" s="6">
        <f t="shared" ref="P74:P102" si="23">(G74-S74)/G74</f>
        <v>-0.29745770087177292</v>
      </c>
      <c r="Q74">
        <v>90</v>
      </c>
      <c r="R74" t="s">
        <v>347</v>
      </c>
      <c r="S74">
        <v>-6.1124400000000002E-2</v>
      </c>
      <c r="T74">
        <v>41</v>
      </c>
      <c r="U74">
        <v>1</v>
      </c>
      <c r="V74">
        <v>-15</v>
      </c>
      <c r="W74">
        <v>15</v>
      </c>
      <c r="X74">
        <v>0</v>
      </c>
      <c r="Y74" t="s">
        <v>317</v>
      </c>
      <c r="Z74">
        <v>0.34692099999999998</v>
      </c>
      <c r="AA74" t="s">
        <v>318</v>
      </c>
    </row>
    <row r="75" spans="1:27" x14ac:dyDescent="0.25">
      <c r="A75" t="b">
        <f t="shared" si="19"/>
        <v>1</v>
      </c>
      <c r="B75" s="6">
        <f t="shared" si="20"/>
        <v>1.3181564912839217E-2</v>
      </c>
      <c r="C75" s="7">
        <f t="shared" si="21"/>
        <v>-3.3119999999999816E-3</v>
      </c>
      <c r="E75">
        <v>61</v>
      </c>
      <c r="F75" t="s">
        <v>348</v>
      </c>
      <c r="G75">
        <v>-0.25125999999999998</v>
      </c>
      <c r="H75" t="s">
        <v>285</v>
      </c>
      <c r="I75" t="s">
        <v>285</v>
      </c>
      <c r="J75" t="s">
        <v>285</v>
      </c>
      <c r="K75" t="s">
        <v>285</v>
      </c>
      <c r="L75" t="s">
        <v>317</v>
      </c>
      <c r="M75">
        <v>0.37295800000000001</v>
      </c>
      <c r="N75" t="s">
        <v>318</v>
      </c>
      <c r="O75" t="b">
        <f t="shared" si="22"/>
        <v>1</v>
      </c>
      <c r="P75" s="6">
        <f t="shared" si="23"/>
        <v>1.3181564912839217E-2</v>
      </c>
      <c r="Q75">
        <v>91</v>
      </c>
      <c r="R75" t="s">
        <v>348</v>
      </c>
      <c r="S75">
        <v>-0.247948</v>
      </c>
      <c r="T75">
        <v>42</v>
      </c>
      <c r="U75">
        <v>1</v>
      </c>
      <c r="V75">
        <v>-15</v>
      </c>
      <c r="W75">
        <v>15</v>
      </c>
      <c r="X75">
        <v>0</v>
      </c>
      <c r="Y75" t="s">
        <v>317</v>
      </c>
      <c r="Z75">
        <v>0.37134899999999998</v>
      </c>
      <c r="AA75" t="s">
        <v>318</v>
      </c>
    </row>
    <row r="76" spans="1:27" x14ac:dyDescent="0.25">
      <c r="A76" t="b">
        <f t="shared" si="19"/>
        <v>1</v>
      </c>
      <c r="B76" s="6">
        <f t="shared" si="20"/>
        <v>2.2218443816284381E-2</v>
      </c>
      <c r="C76" s="7">
        <f t="shared" si="21"/>
        <v>-5.2269999999999817E-3</v>
      </c>
      <c r="E76">
        <v>62</v>
      </c>
      <c r="F76" t="s">
        <v>349</v>
      </c>
      <c r="G76">
        <v>-0.23525499999999999</v>
      </c>
      <c r="H76" t="s">
        <v>285</v>
      </c>
      <c r="I76" t="s">
        <v>285</v>
      </c>
      <c r="J76" t="s">
        <v>285</v>
      </c>
      <c r="K76" t="s">
        <v>285</v>
      </c>
      <c r="L76" t="s">
        <v>317</v>
      </c>
      <c r="M76">
        <v>0.32768599999999998</v>
      </c>
      <c r="N76" t="s">
        <v>318</v>
      </c>
      <c r="O76" t="b">
        <f t="shared" si="22"/>
        <v>1</v>
      </c>
      <c r="P76" s="6">
        <f t="shared" si="23"/>
        <v>2.2218443816284381E-2</v>
      </c>
      <c r="Q76">
        <v>92</v>
      </c>
      <c r="R76" t="s">
        <v>349</v>
      </c>
      <c r="S76">
        <v>-0.23002800000000001</v>
      </c>
      <c r="T76">
        <v>43</v>
      </c>
      <c r="U76">
        <v>1</v>
      </c>
      <c r="V76">
        <v>-15</v>
      </c>
      <c r="W76">
        <v>15</v>
      </c>
      <c r="X76">
        <v>0</v>
      </c>
      <c r="Y76" t="s">
        <v>317</v>
      </c>
      <c r="Z76">
        <v>0.326824</v>
      </c>
      <c r="AA76" t="s">
        <v>318</v>
      </c>
    </row>
    <row r="77" spans="1:27" x14ac:dyDescent="0.25">
      <c r="A77" t="b">
        <f t="shared" si="19"/>
        <v>1</v>
      </c>
      <c r="B77" s="6">
        <f t="shared" si="20"/>
        <v>-8.5211716611034091E-2</v>
      </c>
      <c r="C77" s="7">
        <f t="shared" si="21"/>
        <v>1.1360000000000009E-2</v>
      </c>
      <c r="E77">
        <v>63</v>
      </c>
      <c r="F77" t="s">
        <v>350</v>
      </c>
      <c r="G77">
        <v>-0.13331499999999999</v>
      </c>
      <c r="H77" t="s">
        <v>285</v>
      </c>
      <c r="I77" t="s">
        <v>285</v>
      </c>
      <c r="J77" t="s">
        <v>285</v>
      </c>
      <c r="K77" t="s">
        <v>285</v>
      </c>
      <c r="L77" t="s">
        <v>317</v>
      </c>
      <c r="M77">
        <v>0.296433</v>
      </c>
      <c r="N77" t="s">
        <v>318</v>
      </c>
      <c r="O77" t="b">
        <f t="shared" si="22"/>
        <v>1</v>
      </c>
      <c r="P77" s="6">
        <f t="shared" si="23"/>
        <v>-8.5211716611034091E-2</v>
      </c>
      <c r="Q77">
        <v>93</v>
      </c>
      <c r="R77" t="s">
        <v>350</v>
      </c>
      <c r="S77">
        <v>-0.144675</v>
      </c>
      <c r="T77">
        <v>44</v>
      </c>
      <c r="U77">
        <v>1</v>
      </c>
      <c r="V77">
        <v>-15</v>
      </c>
      <c r="W77">
        <v>15</v>
      </c>
      <c r="X77">
        <v>0</v>
      </c>
      <c r="Y77" t="s">
        <v>317</v>
      </c>
      <c r="Z77">
        <v>0.29827199999999998</v>
      </c>
      <c r="AA77" t="s">
        <v>318</v>
      </c>
    </row>
    <row r="78" spans="1:27" x14ac:dyDescent="0.25">
      <c r="A78" t="b">
        <f t="shared" si="19"/>
        <v>1</v>
      </c>
      <c r="B78" s="6">
        <f t="shared" si="20"/>
        <v>-7.3684210526315838E-2</v>
      </c>
      <c r="C78" s="7">
        <f t="shared" si="21"/>
        <v>1.5218000000000009E-2</v>
      </c>
      <c r="E78">
        <v>64</v>
      </c>
      <c r="F78" t="s">
        <v>351</v>
      </c>
      <c r="G78">
        <v>-0.20652999999999999</v>
      </c>
      <c r="H78" t="s">
        <v>285</v>
      </c>
      <c r="I78" t="s">
        <v>285</v>
      </c>
      <c r="J78" t="s">
        <v>285</v>
      </c>
      <c r="K78" t="s">
        <v>285</v>
      </c>
      <c r="L78" t="s">
        <v>317</v>
      </c>
      <c r="M78">
        <v>0.31686700000000001</v>
      </c>
      <c r="N78" t="s">
        <v>318</v>
      </c>
      <c r="O78" t="b">
        <f t="shared" si="22"/>
        <v>1</v>
      </c>
      <c r="P78" s="6">
        <f t="shared" si="23"/>
        <v>-7.3684210526315838E-2</v>
      </c>
      <c r="Q78">
        <v>97</v>
      </c>
      <c r="R78" t="s">
        <v>351</v>
      </c>
      <c r="S78">
        <v>-0.221748</v>
      </c>
      <c r="T78">
        <v>45</v>
      </c>
      <c r="U78">
        <v>1</v>
      </c>
      <c r="V78">
        <v>-15</v>
      </c>
      <c r="W78">
        <v>15</v>
      </c>
      <c r="X78">
        <v>0</v>
      </c>
      <c r="Y78" t="s">
        <v>317</v>
      </c>
      <c r="Z78">
        <v>0.32144899999999998</v>
      </c>
      <c r="AA78" t="s">
        <v>318</v>
      </c>
    </row>
    <row r="79" spans="1:27" x14ac:dyDescent="0.25">
      <c r="A79" t="b">
        <f t="shared" si="19"/>
        <v>1</v>
      </c>
      <c r="B79" s="6">
        <f t="shared" si="20"/>
        <v>-0.12190410720164215</v>
      </c>
      <c r="C79" s="7">
        <f t="shared" si="21"/>
        <v>-2.5181000000000009E-2</v>
      </c>
      <c r="E79">
        <v>65</v>
      </c>
      <c r="F79" t="s">
        <v>352</v>
      </c>
      <c r="G79">
        <v>0.206564</v>
      </c>
      <c r="H79" t="s">
        <v>285</v>
      </c>
      <c r="I79" t="s">
        <v>285</v>
      </c>
      <c r="J79" t="s">
        <v>285</v>
      </c>
      <c r="K79" t="s">
        <v>285</v>
      </c>
      <c r="L79" t="s">
        <v>317</v>
      </c>
      <c r="M79">
        <v>0.20647299999999999</v>
      </c>
      <c r="N79" t="s">
        <v>318</v>
      </c>
      <c r="O79" t="b">
        <f t="shared" si="22"/>
        <v>1</v>
      </c>
      <c r="P79" s="6">
        <f t="shared" si="23"/>
        <v>-0.12190410720164215</v>
      </c>
      <c r="Q79">
        <v>60</v>
      </c>
      <c r="R79" t="s">
        <v>352</v>
      </c>
      <c r="S79">
        <v>0.23174500000000001</v>
      </c>
      <c r="T79">
        <v>46</v>
      </c>
      <c r="U79">
        <v>1</v>
      </c>
      <c r="V79">
        <v>-15</v>
      </c>
      <c r="W79">
        <v>15</v>
      </c>
      <c r="X79">
        <v>0</v>
      </c>
      <c r="Y79" t="s">
        <v>317</v>
      </c>
      <c r="Z79">
        <v>0.203463</v>
      </c>
      <c r="AA79" t="s">
        <v>318</v>
      </c>
    </row>
    <row r="80" spans="1:27" x14ac:dyDescent="0.25">
      <c r="A80" t="b">
        <f t="shared" si="19"/>
        <v>1</v>
      </c>
      <c r="B80" s="6">
        <f t="shared" si="20"/>
        <v>4.0613882995197775E-2</v>
      </c>
      <c r="C80" s="7">
        <f t="shared" si="21"/>
        <v>-1.403099999999996E-2</v>
      </c>
      <c r="E80">
        <v>66</v>
      </c>
      <c r="F80" t="s">
        <v>353</v>
      </c>
      <c r="G80">
        <v>-0.34547299999999997</v>
      </c>
      <c r="H80" t="s">
        <v>285</v>
      </c>
      <c r="I80" t="s">
        <v>285</v>
      </c>
      <c r="J80" t="s">
        <v>285</v>
      </c>
      <c r="K80" t="s">
        <v>285</v>
      </c>
      <c r="L80" t="s">
        <v>317</v>
      </c>
      <c r="M80">
        <v>0.26755400000000001</v>
      </c>
      <c r="N80" t="s">
        <v>318</v>
      </c>
      <c r="O80" t="b">
        <f t="shared" si="22"/>
        <v>1</v>
      </c>
      <c r="P80" s="6">
        <f t="shared" si="23"/>
        <v>4.0613882995197775E-2</v>
      </c>
      <c r="Q80">
        <v>61</v>
      </c>
      <c r="R80" t="s">
        <v>353</v>
      </c>
      <c r="S80">
        <v>-0.33144200000000001</v>
      </c>
      <c r="T80">
        <v>47</v>
      </c>
      <c r="U80">
        <v>1</v>
      </c>
      <c r="V80">
        <v>-15</v>
      </c>
      <c r="W80">
        <v>15</v>
      </c>
      <c r="X80">
        <v>0</v>
      </c>
      <c r="Y80" t="s">
        <v>317</v>
      </c>
      <c r="Z80">
        <v>0.26471299999999998</v>
      </c>
      <c r="AA80" t="s">
        <v>318</v>
      </c>
    </row>
    <row r="81" spans="1:27" x14ac:dyDescent="0.25">
      <c r="A81" t="b">
        <f t="shared" si="19"/>
        <v>1</v>
      </c>
      <c r="B81" s="6">
        <f t="shared" si="20"/>
        <v>-0.14383099393841811</v>
      </c>
      <c r="C81" s="7">
        <f t="shared" si="21"/>
        <v>2.3229999999999973E-2</v>
      </c>
      <c r="E81">
        <v>67</v>
      </c>
      <c r="F81" t="s">
        <v>354</v>
      </c>
      <c r="G81">
        <v>-0.16150900000000001</v>
      </c>
      <c r="H81" t="s">
        <v>285</v>
      </c>
      <c r="I81" t="s">
        <v>285</v>
      </c>
      <c r="J81" t="s">
        <v>285</v>
      </c>
      <c r="K81" t="s">
        <v>285</v>
      </c>
      <c r="L81" t="s">
        <v>317</v>
      </c>
      <c r="M81">
        <v>0.241816</v>
      </c>
      <c r="N81" t="s">
        <v>318</v>
      </c>
      <c r="O81" t="b">
        <f t="shared" si="22"/>
        <v>1</v>
      </c>
      <c r="P81" s="6">
        <f t="shared" si="23"/>
        <v>-0.14383099393841811</v>
      </c>
      <c r="Q81">
        <v>62</v>
      </c>
      <c r="R81" t="s">
        <v>354</v>
      </c>
      <c r="S81">
        <v>-0.18473899999999999</v>
      </c>
      <c r="T81">
        <v>48</v>
      </c>
      <c r="U81">
        <v>1</v>
      </c>
      <c r="V81">
        <v>-15</v>
      </c>
      <c r="W81">
        <v>15</v>
      </c>
      <c r="X81">
        <v>0</v>
      </c>
      <c r="Y81" t="s">
        <v>317</v>
      </c>
      <c r="Z81">
        <v>0.24298600000000001</v>
      </c>
      <c r="AA81" t="s">
        <v>318</v>
      </c>
    </row>
    <row r="82" spans="1:27" x14ac:dyDescent="0.25">
      <c r="A82" t="b">
        <f t="shared" si="19"/>
        <v>1</v>
      </c>
      <c r="B82" s="6">
        <f t="shared" si="20"/>
        <v>3.3912404421997465E-2</v>
      </c>
      <c r="C82" s="7">
        <f t="shared" si="21"/>
        <v>1.084400000000002E-2</v>
      </c>
      <c r="E82">
        <v>68</v>
      </c>
      <c r="F82" t="s">
        <v>355</v>
      </c>
      <c r="G82">
        <v>0.31976500000000002</v>
      </c>
      <c r="H82" t="s">
        <v>285</v>
      </c>
      <c r="I82" t="s">
        <v>285</v>
      </c>
      <c r="J82" t="s">
        <v>285</v>
      </c>
      <c r="K82" t="s">
        <v>285</v>
      </c>
      <c r="L82" t="s">
        <v>317</v>
      </c>
      <c r="M82">
        <v>0.16971800000000001</v>
      </c>
      <c r="N82" t="s">
        <v>318</v>
      </c>
      <c r="O82" t="b">
        <f t="shared" si="22"/>
        <v>1</v>
      </c>
      <c r="P82" s="6">
        <f t="shared" si="23"/>
        <v>3.3912404421997465E-2</v>
      </c>
      <c r="Q82">
        <v>63</v>
      </c>
      <c r="R82" t="s">
        <v>355</v>
      </c>
      <c r="S82">
        <v>0.308921</v>
      </c>
      <c r="T82">
        <v>49</v>
      </c>
      <c r="U82">
        <v>1</v>
      </c>
      <c r="V82">
        <v>-15</v>
      </c>
      <c r="W82">
        <v>15</v>
      </c>
      <c r="X82">
        <v>0</v>
      </c>
      <c r="Y82" t="s">
        <v>317</v>
      </c>
      <c r="Z82">
        <v>0.16956499999999999</v>
      </c>
      <c r="AA82" t="s">
        <v>318</v>
      </c>
    </row>
    <row r="83" spans="1:27" x14ac:dyDescent="0.25">
      <c r="A83" t="b">
        <f t="shared" si="19"/>
        <v>1</v>
      </c>
      <c r="B83" s="6">
        <f t="shared" si="20"/>
        <v>0.12047967361915803</v>
      </c>
      <c r="C83" s="7">
        <f t="shared" si="21"/>
        <v>-1.9963000000000009E-2</v>
      </c>
      <c r="E83">
        <v>69</v>
      </c>
      <c r="F83" t="s">
        <v>356</v>
      </c>
      <c r="G83">
        <v>-0.16569600000000001</v>
      </c>
      <c r="H83" t="s">
        <v>285</v>
      </c>
      <c r="I83" t="s">
        <v>285</v>
      </c>
      <c r="J83" t="s">
        <v>285</v>
      </c>
      <c r="K83" t="s">
        <v>285</v>
      </c>
      <c r="L83" t="s">
        <v>317</v>
      </c>
      <c r="M83">
        <v>0.216386</v>
      </c>
      <c r="N83" t="s">
        <v>318</v>
      </c>
      <c r="O83" t="b">
        <f t="shared" si="22"/>
        <v>1</v>
      </c>
      <c r="P83" s="6">
        <f t="shared" si="23"/>
        <v>0.12047967361915803</v>
      </c>
      <c r="Q83">
        <v>64</v>
      </c>
      <c r="R83" t="s">
        <v>356</v>
      </c>
      <c r="S83">
        <v>-0.145733</v>
      </c>
      <c r="T83">
        <v>50</v>
      </c>
      <c r="U83">
        <v>1</v>
      </c>
      <c r="V83">
        <v>-15</v>
      </c>
      <c r="W83">
        <v>15</v>
      </c>
      <c r="X83">
        <v>0</v>
      </c>
      <c r="Y83" t="s">
        <v>317</v>
      </c>
      <c r="Z83">
        <v>0.21424299999999999</v>
      </c>
      <c r="AA83" t="s">
        <v>318</v>
      </c>
    </row>
    <row r="84" spans="1:27" x14ac:dyDescent="0.25">
      <c r="A84" t="b">
        <f t="shared" si="19"/>
        <v>1</v>
      </c>
      <c r="B84" s="6">
        <f t="shared" si="20"/>
        <v>-0.15726556461318913</v>
      </c>
      <c r="C84" s="7">
        <f t="shared" si="21"/>
        <v>1.3367400000000002E-2</v>
      </c>
      <c r="E84">
        <v>70</v>
      </c>
      <c r="F84" t="s">
        <v>357</v>
      </c>
      <c r="G84">
        <v>-8.4998900000000002E-2</v>
      </c>
      <c r="H84" t="s">
        <v>285</v>
      </c>
      <c r="I84" t="s">
        <v>285</v>
      </c>
      <c r="J84" t="s">
        <v>285</v>
      </c>
      <c r="K84" t="s">
        <v>285</v>
      </c>
      <c r="L84" t="s">
        <v>317</v>
      </c>
      <c r="M84">
        <v>0.19737099999999999</v>
      </c>
      <c r="N84" t="s">
        <v>318</v>
      </c>
      <c r="O84" t="b">
        <f t="shared" si="22"/>
        <v>1</v>
      </c>
      <c r="P84" s="6">
        <f t="shared" si="23"/>
        <v>-0.15726556461318913</v>
      </c>
      <c r="Q84">
        <v>65</v>
      </c>
      <c r="R84" t="s">
        <v>357</v>
      </c>
      <c r="S84">
        <v>-9.8366300000000004E-2</v>
      </c>
      <c r="T84">
        <v>51</v>
      </c>
      <c r="U84">
        <v>1</v>
      </c>
      <c r="V84">
        <v>-15</v>
      </c>
      <c r="W84">
        <v>15</v>
      </c>
      <c r="X84">
        <v>0</v>
      </c>
      <c r="Y84" t="s">
        <v>317</v>
      </c>
      <c r="Z84">
        <v>0.198935</v>
      </c>
      <c r="AA84" t="s">
        <v>318</v>
      </c>
    </row>
    <row r="85" spans="1:27" x14ac:dyDescent="0.25">
      <c r="A85" t="b">
        <f t="shared" si="19"/>
        <v>1</v>
      </c>
      <c r="B85" s="6">
        <f t="shared" si="20"/>
        <v>2.5403121682495072E-2</v>
      </c>
      <c r="C85" s="7">
        <f t="shared" si="21"/>
        <v>-7.083000000000006E-3</v>
      </c>
      <c r="E85">
        <v>71</v>
      </c>
      <c r="F85" t="s">
        <v>358</v>
      </c>
      <c r="G85">
        <v>-0.27882400000000002</v>
      </c>
      <c r="H85" t="s">
        <v>285</v>
      </c>
      <c r="I85" t="s">
        <v>285</v>
      </c>
      <c r="J85" t="s">
        <v>285</v>
      </c>
      <c r="K85" t="s">
        <v>285</v>
      </c>
      <c r="L85" t="s">
        <v>317</v>
      </c>
      <c r="M85">
        <v>0.21423800000000001</v>
      </c>
      <c r="N85" t="s">
        <v>318</v>
      </c>
      <c r="O85" t="b">
        <f t="shared" si="22"/>
        <v>1</v>
      </c>
      <c r="P85" s="6">
        <f t="shared" si="23"/>
        <v>2.5403121682495072E-2</v>
      </c>
      <c r="Q85">
        <v>66</v>
      </c>
      <c r="R85" t="s">
        <v>358</v>
      </c>
      <c r="S85">
        <v>-0.27174100000000001</v>
      </c>
      <c r="T85">
        <v>52</v>
      </c>
      <c r="U85">
        <v>1</v>
      </c>
      <c r="V85">
        <v>-15</v>
      </c>
      <c r="W85">
        <v>15</v>
      </c>
      <c r="X85">
        <v>0</v>
      </c>
      <c r="Y85" t="s">
        <v>317</v>
      </c>
      <c r="Z85">
        <v>0.21079500000000001</v>
      </c>
      <c r="AA85" t="s">
        <v>318</v>
      </c>
    </row>
    <row r="86" spans="1:27" x14ac:dyDescent="0.25">
      <c r="A86" t="b">
        <f t="shared" si="19"/>
        <v>1</v>
      </c>
      <c r="B86" s="6">
        <f t="shared" si="20"/>
        <v>-6.0746687981294081E-2</v>
      </c>
      <c r="C86" s="7">
        <f t="shared" si="21"/>
        <v>3.0552000000000024E-2</v>
      </c>
      <c r="E86">
        <v>72</v>
      </c>
      <c r="F86" t="s">
        <v>359</v>
      </c>
      <c r="G86">
        <v>-0.50294099999999997</v>
      </c>
      <c r="H86" t="s">
        <v>285</v>
      </c>
      <c r="I86" t="s">
        <v>285</v>
      </c>
      <c r="J86" t="s">
        <v>285</v>
      </c>
      <c r="K86" t="s">
        <v>285</v>
      </c>
      <c r="L86" t="s">
        <v>317</v>
      </c>
      <c r="M86">
        <v>0.240094</v>
      </c>
      <c r="N86" t="s">
        <v>318</v>
      </c>
      <c r="O86" t="b">
        <f t="shared" si="22"/>
        <v>1</v>
      </c>
      <c r="P86" s="6">
        <f t="shared" si="23"/>
        <v>-6.0746687981294081E-2</v>
      </c>
      <c r="Q86">
        <v>67</v>
      </c>
      <c r="R86" t="s">
        <v>359</v>
      </c>
      <c r="S86">
        <v>-0.53349299999999999</v>
      </c>
      <c r="T86">
        <v>53</v>
      </c>
      <c r="U86">
        <v>1</v>
      </c>
      <c r="V86">
        <v>-15</v>
      </c>
      <c r="W86">
        <v>15</v>
      </c>
      <c r="X86">
        <v>0</v>
      </c>
      <c r="Y86" t="s">
        <v>317</v>
      </c>
      <c r="Z86">
        <v>0.241143</v>
      </c>
      <c r="AA86" t="s">
        <v>318</v>
      </c>
    </row>
    <row r="87" spans="1:27" x14ac:dyDescent="0.25">
      <c r="A87" t="b">
        <f t="shared" si="19"/>
        <v>1</v>
      </c>
      <c r="B87" s="6">
        <f t="shared" si="20"/>
        <v>0.10087118168785532</v>
      </c>
      <c r="C87" s="7">
        <f t="shared" si="21"/>
        <v>1.9208999999999976E-2</v>
      </c>
      <c r="E87">
        <v>73</v>
      </c>
      <c r="F87" t="s">
        <v>360</v>
      </c>
      <c r="G87">
        <v>0.19043099999999999</v>
      </c>
      <c r="H87" t="s">
        <v>285</v>
      </c>
      <c r="I87" t="s">
        <v>285</v>
      </c>
      <c r="J87" t="s">
        <v>285</v>
      </c>
      <c r="K87" t="s">
        <v>285</v>
      </c>
      <c r="L87" t="s">
        <v>317</v>
      </c>
      <c r="M87">
        <v>0.150587</v>
      </c>
      <c r="N87" t="s">
        <v>318</v>
      </c>
      <c r="O87" t="b">
        <f t="shared" si="22"/>
        <v>1</v>
      </c>
      <c r="P87" s="6">
        <f t="shared" si="23"/>
        <v>0.10087118168785532</v>
      </c>
      <c r="Q87">
        <v>68</v>
      </c>
      <c r="R87" t="s">
        <v>360</v>
      </c>
      <c r="S87">
        <v>0.17122200000000001</v>
      </c>
      <c r="T87">
        <v>54</v>
      </c>
      <c r="U87">
        <v>1</v>
      </c>
      <c r="V87">
        <v>-15</v>
      </c>
      <c r="W87">
        <v>15</v>
      </c>
      <c r="X87">
        <v>0</v>
      </c>
      <c r="Y87" t="s">
        <v>317</v>
      </c>
      <c r="Z87">
        <v>0.15073</v>
      </c>
      <c r="AA87" t="s">
        <v>318</v>
      </c>
    </row>
    <row r="88" spans="1:27" x14ac:dyDescent="0.25">
      <c r="A88" t="b">
        <f t="shared" si="19"/>
        <v>1</v>
      </c>
      <c r="B88" s="6">
        <f t="shared" si="20"/>
        <v>-0.10412358031680738</v>
      </c>
      <c r="C88" s="7">
        <f t="shared" si="21"/>
        <v>3.6047999999999983E-3</v>
      </c>
      <c r="E88">
        <v>74</v>
      </c>
      <c r="F88" t="s">
        <v>361</v>
      </c>
      <c r="G88">
        <v>-3.4620400000000003E-2</v>
      </c>
      <c r="H88" t="s">
        <v>285</v>
      </c>
      <c r="I88" t="s">
        <v>285</v>
      </c>
      <c r="J88" t="s">
        <v>285</v>
      </c>
      <c r="K88" t="s">
        <v>285</v>
      </c>
      <c r="L88" t="s">
        <v>317</v>
      </c>
      <c r="M88">
        <v>0.18354899999999999</v>
      </c>
      <c r="N88" t="s">
        <v>318</v>
      </c>
      <c r="O88" t="b">
        <f t="shared" si="22"/>
        <v>1</v>
      </c>
      <c r="P88" s="6">
        <f t="shared" si="23"/>
        <v>-0.10412358031680738</v>
      </c>
      <c r="Q88">
        <v>69</v>
      </c>
      <c r="R88" t="s">
        <v>361</v>
      </c>
      <c r="S88">
        <v>-3.8225200000000001E-2</v>
      </c>
      <c r="T88">
        <v>55</v>
      </c>
      <c r="U88">
        <v>1</v>
      </c>
      <c r="V88">
        <v>-15</v>
      </c>
      <c r="W88">
        <v>15</v>
      </c>
      <c r="X88">
        <v>0</v>
      </c>
      <c r="Y88" t="s">
        <v>317</v>
      </c>
      <c r="Z88">
        <v>0.18329899999999999</v>
      </c>
      <c r="AA88" t="s">
        <v>318</v>
      </c>
    </row>
    <row r="89" spans="1:27" x14ac:dyDescent="0.25">
      <c r="A89" t="b">
        <f t="shared" si="19"/>
        <v>1</v>
      </c>
      <c r="B89" s="6">
        <f t="shared" si="20"/>
        <v>3.8497464286279389E-3</v>
      </c>
      <c r="C89" s="7">
        <f t="shared" si="21"/>
        <v>1.4589999999999881E-3</v>
      </c>
      <c r="E89">
        <v>75</v>
      </c>
      <c r="F89" t="s">
        <v>362</v>
      </c>
      <c r="G89">
        <v>0.37898599999999999</v>
      </c>
      <c r="H89" t="s">
        <v>285</v>
      </c>
      <c r="I89" t="s">
        <v>285</v>
      </c>
      <c r="J89" t="s">
        <v>285</v>
      </c>
      <c r="K89" t="s">
        <v>285</v>
      </c>
      <c r="L89" t="s">
        <v>317</v>
      </c>
      <c r="M89">
        <v>0.148227</v>
      </c>
      <c r="N89" t="s">
        <v>318</v>
      </c>
      <c r="O89" t="b">
        <f t="shared" si="22"/>
        <v>1</v>
      </c>
      <c r="P89" s="6">
        <f t="shared" si="23"/>
        <v>3.8497464286279389E-3</v>
      </c>
      <c r="Q89">
        <v>70</v>
      </c>
      <c r="R89" t="s">
        <v>362</v>
      </c>
      <c r="S89">
        <v>0.377527</v>
      </c>
      <c r="T89">
        <v>56</v>
      </c>
      <c r="U89">
        <v>1</v>
      </c>
      <c r="V89">
        <v>-15</v>
      </c>
      <c r="W89">
        <v>15</v>
      </c>
      <c r="X89">
        <v>0</v>
      </c>
      <c r="Y89" t="s">
        <v>317</v>
      </c>
      <c r="Z89">
        <v>0.14827399999999999</v>
      </c>
      <c r="AA89" t="s">
        <v>318</v>
      </c>
    </row>
    <row r="90" spans="1:27" x14ac:dyDescent="0.25">
      <c r="A90" t="b">
        <f t="shared" si="19"/>
        <v>1</v>
      </c>
      <c r="B90" s="6">
        <f t="shared" si="20"/>
        <v>0.151864975521805</v>
      </c>
      <c r="C90" s="7">
        <f t="shared" si="21"/>
        <v>-3.6387000000000003E-2</v>
      </c>
      <c r="E90">
        <v>76</v>
      </c>
      <c r="F90" t="s">
        <v>363</v>
      </c>
      <c r="G90">
        <v>-0.23960100000000001</v>
      </c>
      <c r="H90" t="s">
        <v>285</v>
      </c>
      <c r="I90" t="s">
        <v>285</v>
      </c>
      <c r="J90" t="s">
        <v>285</v>
      </c>
      <c r="K90" t="s">
        <v>285</v>
      </c>
      <c r="L90" t="s">
        <v>317</v>
      </c>
      <c r="M90">
        <v>0.23638200000000001</v>
      </c>
      <c r="N90" t="s">
        <v>318</v>
      </c>
      <c r="O90" t="b">
        <f t="shared" si="22"/>
        <v>1</v>
      </c>
      <c r="P90" s="6">
        <f t="shared" si="23"/>
        <v>0.151864975521805</v>
      </c>
      <c r="Q90">
        <v>71</v>
      </c>
      <c r="R90" t="s">
        <v>363</v>
      </c>
      <c r="S90">
        <v>-0.20321400000000001</v>
      </c>
      <c r="T90">
        <v>57</v>
      </c>
      <c r="U90">
        <v>1</v>
      </c>
      <c r="V90">
        <v>-15</v>
      </c>
      <c r="W90">
        <v>15</v>
      </c>
      <c r="X90">
        <v>0</v>
      </c>
      <c r="Y90" t="s">
        <v>317</v>
      </c>
      <c r="Z90">
        <v>0.22930500000000001</v>
      </c>
      <c r="AA90" t="s">
        <v>318</v>
      </c>
    </row>
    <row r="91" spans="1:27" x14ac:dyDescent="0.25">
      <c r="A91" t="b">
        <f t="shared" si="19"/>
        <v>1</v>
      </c>
      <c r="B91" s="6">
        <f t="shared" si="20"/>
        <v>-0.82572292745993603</v>
      </c>
      <c r="C91" s="7">
        <f t="shared" si="21"/>
        <v>7.9962100000000001E-3</v>
      </c>
      <c r="E91">
        <v>77</v>
      </c>
      <c r="F91" t="s">
        <v>364</v>
      </c>
      <c r="G91">
        <v>-9.6838900000000006E-3</v>
      </c>
      <c r="H91" t="s">
        <v>285</v>
      </c>
      <c r="I91" t="s">
        <v>285</v>
      </c>
      <c r="J91" t="s">
        <v>285</v>
      </c>
      <c r="K91" t="s">
        <v>285</v>
      </c>
      <c r="L91" t="s">
        <v>317</v>
      </c>
      <c r="M91">
        <v>0.169152</v>
      </c>
      <c r="N91" t="s">
        <v>318</v>
      </c>
      <c r="O91" t="b">
        <f t="shared" si="22"/>
        <v>1</v>
      </c>
      <c r="P91" s="6">
        <f t="shared" si="23"/>
        <v>-0.82572292745993603</v>
      </c>
      <c r="Q91">
        <v>72</v>
      </c>
      <c r="R91" t="s">
        <v>364</v>
      </c>
      <c r="S91">
        <v>-1.7680100000000001E-2</v>
      </c>
      <c r="T91">
        <v>58</v>
      </c>
      <c r="U91">
        <v>1</v>
      </c>
      <c r="V91">
        <v>-15</v>
      </c>
      <c r="W91">
        <v>15</v>
      </c>
      <c r="X91">
        <v>0</v>
      </c>
      <c r="Y91" t="s">
        <v>317</v>
      </c>
      <c r="Z91">
        <v>0.16935600000000001</v>
      </c>
      <c r="AA91" t="s">
        <v>318</v>
      </c>
    </row>
    <row r="92" spans="1:27" x14ac:dyDescent="0.25">
      <c r="A92" t="b">
        <f t="shared" si="19"/>
        <v>1</v>
      </c>
      <c r="B92" s="6">
        <f t="shared" si="20"/>
        <v>-0.26642236061962954</v>
      </c>
      <c r="C92" s="7">
        <f t="shared" si="21"/>
        <v>1.2482899999999998E-2</v>
      </c>
      <c r="E92">
        <v>78</v>
      </c>
      <c r="F92" t="s">
        <v>365</v>
      </c>
      <c r="G92">
        <v>-4.6853800000000001E-2</v>
      </c>
      <c r="H92" t="s">
        <v>285</v>
      </c>
      <c r="I92" t="s">
        <v>285</v>
      </c>
      <c r="J92" t="s">
        <v>285</v>
      </c>
      <c r="K92" t="s">
        <v>285</v>
      </c>
      <c r="L92" t="s">
        <v>317</v>
      </c>
      <c r="M92">
        <v>0.16960800000000001</v>
      </c>
      <c r="N92" t="s">
        <v>318</v>
      </c>
      <c r="O92" t="b">
        <f t="shared" si="22"/>
        <v>1</v>
      </c>
      <c r="P92" s="6">
        <f t="shared" si="23"/>
        <v>-0.26642236061962954</v>
      </c>
      <c r="Q92">
        <v>73</v>
      </c>
      <c r="R92" t="s">
        <v>365</v>
      </c>
      <c r="S92">
        <v>-5.9336699999999999E-2</v>
      </c>
      <c r="T92">
        <v>59</v>
      </c>
      <c r="U92">
        <v>1</v>
      </c>
      <c r="V92">
        <v>-15</v>
      </c>
      <c r="W92">
        <v>15</v>
      </c>
      <c r="X92">
        <v>0</v>
      </c>
      <c r="Y92" t="s">
        <v>317</v>
      </c>
      <c r="Z92">
        <v>0.16947499999999999</v>
      </c>
      <c r="AA92" t="s">
        <v>318</v>
      </c>
    </row>
    <row r="93" spans="1:27" x14ac:dyDescent="0.25">
      <c r="A93" t="b">
        <f t="shared" si="19"/>
        <v>1</v>
      </c>
      <c r="B93" s="6">
        <f t="shared" si="20"/>
        <v>2.6086492934422341E-2</v>
      </c>
      <c r="C93" s="7">
        <f t="shared" si="21"/>
        <v>7.8290000000000304E-3</v>
      </c>
      <c r="E93">
        <v>79</v>
      </c>
      <c r="F93" t="s">
        <v>366</v>
      </c>
      <c r="G93">
        <v>0.30011700000000002</v>
      </c>
      <c r="H93" t="s">
        <v>285</v>
      </c>
      <c r="I93" t="s">
        <v>285</v>
      </c>
      <c r="J93" t="s">
        <v>285</v>
      </c>
      <c r="K93" t="s">
        <v>285</v>
      </c>
      <c r="L93" t="s">
        <v>317</v>
      </c>
      <c r="M93">
        <v>0.14422499999999999</v>
      </c>
      <c r="N93" t="s">
        <v>318</v>
      </c>
      <c r="O93" t="b">
        <f t="shared" si="22"/>
        <v>1</v>
      </c>
      <c r="P93" s="6">
        <f t="shared" si="23"/>
        <v>2.6086492934422341E-2</v>
      </c>
      <c r="Q93">
        <v>74</v>
      </c>
      <c r="R93" t="s">
        <v>366</v>
      </c>
      <c r="S93">
        <v>0.29228799999999999</v>
      </c>
      <c r="T93">
        <v>60</v>
      </c>
      <c r="U93">
        <v>1</v>
      </c>
      <c r="V93">
        <v>-15</v>
      </c>
      <c r="W93">
        <v>15</v>
      </c>
      <c r="X93">
        <v>0</v>
      </c>
      <c r="Y93" t="s">
        <v>317</v>
      </c>
      <c r="Z93">
        <v>0.14401900000000001</v>
      </c>
      <c r="AA93" t="s">
        <v>318</v>
      </c>
    </row>
    <row r="94" spans="1:27" x14ac:dyDescent="0.25">
      <c r="A94" t="b">
        <f t="shared" si="19"/>
        <v>1</v>
      </c>
      <c r="B94" s="6">
        <f t="shared" si="20"/>
        <v>1.0224245788917743</v>
      </c>
      <c r="C94" s="7">
        <f t="shared" si="21"/>
        <v>-4.5396367000000003E-3</v>
      </c>
      <c r="E94">
        <v>80</v>
      </c>
      <c r="F94" t="s">
        <v>367</v>
      </c>
      <c r="G94">
        <v>-4.44007E-3</v>
      </c>
      <c r="H94" t="s">
        <v>285</v>
      </c>
      <c r="I94" t="s">
        <v>285</v>
      </c>
      <c r="J94" t="s">
        <v>285</v>
      </c>
      <c r="K94" t="s">
        <v>285</v>
      </c>
      <c r="L94" t="s">
        <v>317</v>
      </c>
      <c r="M94">
        <v>0.189745</v>
      </c>
      <c r="N94" t="s">
        <v>318</v>
      </c>
      <c r="O94" t="b">
        <f t="shared" si="22"/>
        <v>1</v>
      </c>
      <c r="P94" s="6">
        <f t="shared" si="23"/>
        <v>1.0224245788917743</v>
      </c>
      <c r="Q94">
        <v>75</v>
      </c>
      <c r="R94" t="s">
        <v>367</v>
      </c>
      <c r="S94" s="5">
        <v>9.9566699999999997E-5</v>
      </c>
      <c r="T94">
        <v>61</v>
      </c>
      <c r="U94">
        <v>1</v>
      </c>
      <c r="V94">
        <v>-15</v>
      </c>
      <c r="W94">
        <v>15</v>
      </c>
      <c r="X94">
        <v>0</v>
      </c>
      <c r="Y94" t="s">
        <v>317</v>
      </c>
      <c r="Z94">
        <v>0.18857399999999999</v>
      </c>
      <c r="AA94" t="s">
        <v>318</v>
      </c>
    </row>
    <row r="95" spans="1:27" x14ac:dyDescent="0.25">
      <c r="A95" t="b">
        <f t="shared" si="19"/>
        <v>1</v>
      </c>
      <c r="B95" s="6">
        <f t="shared" si="20"/>
        <v>5.3701259564988543E-2</v>
      </c>
      <c r="C95" s="7">
        <f t="shared" si="21"/>
        <v>1.4078000000000007E-2</v>
      </c>
      <c r="E95">
        <v>81</v>
      </c>
      <c r="F95" t="s">
        <v>368</v>
      </c>
      <c r="G95">
        <v>0.262154</v>
      </c>
      <c r="H95" t="s">
        <v>285</v>
      </c>
      <c r="I95" t="s">
        <v>285</v>
      </c>
      <c r="J95" t="s">
        <v>285</v>
      </c>
      <c r="K95" t="s">
        <v>285</v>
      </c>
      <c r="L95" t="s">
        <v>317</v>
      </c>
      <c r="M95">
        <v>0.153308</v>
      </c>
      <c r="N95" t="s">
        <v>318</v>
      </c>
      <c r="O95" t="b">
        <f t="shared" si="22"/>
        <v>1</v>
      </c>
      <c r="P95" s="6">
        <f t="shared" si="23"/>
        <v>5.3701259564988543E-2</v>
      </c>
      <c r="Q95">
        <v>76</v>
      </c>
      <c r="R95" t="s">
        <v>368</v>
      </c>
      <c r="S95">
        <v>0.24807599999999999</v>
      </c>
      <c r="T95">
        <v>62</v>
      </c>
      <c r="U95">
        <v>1</v>
      </c>
      <c r="V95">
        <v>-15</v>
      </c>
      <c r="W95">
        <v>15</v>
      </c>
      <c r="X95">
        <v>0</v>
      </c>
      <c r="Y95" t="s">
        <v>317</v>
      </c>
      <c r="Z95">
        <v>0.15470700000000001</v>
      </c>
      <c r="AA95" t="s">
        <v>318</v>
      </c>
    </row>
    <row r="96" spans="1:27" x14ac:dyDescent="0.25">
      <c r="A96" t="b">
        <f t="shared" si="19"/>
        <v>1</v>
      </c>
      <c r="B96" s="6">
        <f t="shared" si="20"/>
        <v>0.17659031413612553</v>
      </c>
      <c r="C96" s="7">
        <f t="shared" si="21"/>
        <v>-2.6982999999999979E-2</v>
      </c>
      <c r="E96">
        <v>82</v>
      </c>
      <c r="F96" t="s">
        <v>369</v>
      </c>
      <c r="G96">
        <v>-0.15279999999999999</v>
      </c>
      <c r="H96" t="s">
        <v>285</v>
      </c>
      <c r="I96" t="s">
        <v>285</v>
      </c>
      <c r="J96" t="s">
        <v>285</v>
      </c>
      <c r="K96" t="s">
        <v>285</v>
      </c>
      <c r="L96" t="s">
        <v>317</v>
      </c>
      <c r="M96">
        <v>0.20232600000000001</v>
      </c>
      <c r="N96" t="s">
        <v>318</v>
      </c>
      <c r="O96" t="b">
        <f t="shared" si="22"/>
        <v>1</v>
      </c>
      <c r="P96" s="6">
        <f t="shared" si="23"/>
        <v>0.17659031413612553</v>
      </c>
      <c r="Q96">
        <v>77</v>
      </c>
      <c r="R96" t="s">
        <v>369</v>
      </c>
      <c r="S96">
        <v>-0.12581700000000001</v>
      </c>
      <c r="T96">
        <v>63</v>
      </c>
      <c r="U96">
        <v>1</v>
      </c>
      <c r="V96">
        <v>-15</v>
      </c>
      <c r="W96">
        <v>15</v>
      </c>
      <c r="X96">
        <v>0</v>
      </c>
      <c r="Y96" t="s">
        <v>317</v>
      </c>
      <c r="Z96">
        <v>0.19780400000000001</v>
      </c>
      <c r="AA96" t="s">
        <v>318</v>
      </c>
    </row>
    <row r="97" spans="1:27" x14ac:dyDescent="0.25">
      <c r="A97" t="b">
        <f t="shared" si="19"/>
        <v>1</v>
      </c>
      <c r="B97" s="6">
        <f t="shared" si="20"/>
        <v>-1.7794355807065405</v>
      </c>
      <c r="C97" s="7">
        <f t="shared" si="21"/>
        <v>2.8897500000000003E-2</v>
      </c>
      <c r="E97">
        <v>83</v>
      </c>
      <c r="F97" t="s">
        <v>370</v>
      </c>
      <c r="G97">
        <v>-1.6239699999999999E-2</v>
      </c>
      <c r="H97" t="s">
        <v>285</v>
      </c>
      <c r="I97" t="s">
        <v>285</v>
      </c>
      <c r="J97" t="s">
        <v>285</v>
      </c>
      <c r="K97" t="s">
        <v>285</v>
      </c>
      <c r="L97" t="s">
        <v>317</v>
      </c>
      <c r="M97">
        <v>0.18270800000000001</v>
      </c>
      <c r="N97" t="s">
        <v>318</v>
      </c>
      <c r="O97" t="b">
        <f t="shared" si="22"/>
        <v>1</v>
      </c>
      <c r="P97" s="6">
        <f t="shared" si="23"/>
        <v>-1.7794355807065405</v>
      </c>
      <c r="Q97">
        <v>78</v>
      </c>
      <c r="R97" t="s">
        <v>370</v>
      </c>
      <c r="S97">
        <v>-4.5137200000000002E-2</v>
      </c>
      <c r="T97">
        <v>64</v>
      </c>
      <c r="U97">
        <v>1</v>
      </c>
      <c r="V97">
        <v>-15</v>
      </c>
      <c r="W97">
        <v>15</v>
      </c>
      <c r="X97">
        <v>0</v>
      </c>
      <c r="Y97" t="s">
        <v>317</v>
      </c>
      <c r="Z97">
        <v>0.18451799999999999</v>
      </c>
      <c r="AA97" t="s">
        <v>318</v>
      </c>
    </row>
    <row r="98" spans="1:27" x14ac:dyDescent="0.25">
      <c r="A98" t="b">
        <f t="shared" si="19"/>
        <v>1</v>
      </c>
      <c r="B98" s="6">
        <f t="shared" si="20"/>
        <v>-5.175833233167923E-2</v>
      </c>
      <c r="C98" s="7">
        <f t="shared" si="21"/>
        <v>1.2057000000000012E-2</v>
      </c>
      <c r="E98">
        <v>84</v>
      </c>
      <c r="F98" t="s">
        <v>371</v>
      </c>
      <c r="G98">
        <v>-0.23294799999999999</v>
      </c>
      <c r="H98" t="s">
        <v>285</v>
      </c>
      <c r="I98" t="s">
        <v>285</v>
      </c>
      <c r="J98" t="s">
        <v>285</v>
      </c>
      <c r="K98" t="s">
        <v>285</v>
      </c>
      <c r="L98" t="s">
        <v>317</v>
      </c>
      <c r="M98">
        <v>0.20919399999999999</v>
      </c>
      <c r="N98" t="s">
        <v>318</v>
      </c>
      <c r="O98" t="b">
        <f t="shared" si="22"/>
        <v>1</v>
      </c>
      <c r="P98" s="6">
        <f t="shared" si="23"/>
        <v>-5.175833233167923E-2</v>
      </c>
      <c r="Q98">
        <v>79</v>
      </c>
      <c r="R98" t="s">
        <v>371</v>
      </c>
      <c r="S98">
        <v>-0.245005</v>
      </c>
      <c r="T98">
        <v>65</v>
      </c>
      <c r="U98">
        <v>1</v>
      </c>
      <c r="V98">
        <v>-15</v>
      </c>
      <c r="W98">
        <v>15</v>
      </c>
      <c r="X98">
        <v>0</v>
      </c>
      <c r="Y98" t="s">
        <v>317</v>
      </c>
      <c r="Z98">
        <v>0.20699400000000001</v>
      </c>
      <c r="AA98" t="s">
        <v>318</v>
      </c>
    </row>
    <row r="99" spans="1:27" x14ac:dyDescent="0.25">
      <c r="A99" t="b">
        <f t="shared" si="19"/>
        <v>1</v>
      </c>
      <c r="B99" s="6">
        <f t="shared" si="20"/>
        <v>0.30019322688904698</v>
      </c>
      <c r="C99" s="7">
        <f t="shared" si="21"/>
        <v>4.4276999999999983E-2</v>
      </c>
      <c r="E99">
        <v>85</v>
      </c>
      <c r="F99" t="s">
        <v>372</v>
      </c>
      <c r="G99">
        <v>0.14749499999999999</v>
      </c>
      <c r="H99" t="s">
        <v>285</v>
      </c>
      <c r="I99" t="s">
        <v>285</v>
      </c>
      <c r="J99" t="s">
        <v>285</v>
      </c>
      <c r="K99" t="s">
        <v>285</v>
      </c>
      <c r="L99" t="s">
        <v>317</v>
      </c>
      <c r="M99">
        <v>0.182004</v>
      </c>
      <c r="N99" t="s">
        <v>318</v>
      </c>
      <c r="O99" t="b">
        <f t="shared" si="22"/>
        <v>1</v>
      </c>
      <c r="P99" s="6">
        <f t="shared" si="23"/>
        <v>0.30019322688904698</v>
      </c>
      <c r="Q99">
        <v>80</v>
      </c>
      <c r="R99" t="s">
        <v>372</v>
      </c>
      <c r="S99">
        <v>0.103218</v>
      </c>
      <c r="T99">
        <v>66</v>
      </c>
      <c r="U99">
        <v>1</v>
      </c>
      <c r="V99">
        <v>-15</v>
      </c>
      <c r="W99">
        <v>15</v>
      </c>
      <c r="X99">
        <v>0</v>
      </c>
      <c r="Y99" t="s">
        <v>317</v>
      </c>
      <c r="Z99">
        <v>0.18343000000000001</v>
      </c>
      <c r="AA99" t="s">
        <v>318</v>
      </c>
    </row>
    <row r="100" spans="1:27" x14ac:dyDescent="0.25">
      <c r="A100" t="b">
        <f t="shared" si="19"/>
        <v>1</v>
      </c>
      <c r="B100" s="6">
        <f t="shared" si="20"/>
        <v>1.3235059373850467E-2</v>
      </c>
      <c r="C100" s="7">
        <f t="shared" si="21"/>
        <v>7.6279999999999681E-3</v>
      </c>
      <c r="E100">
        <v>86</v>
      </c>
      <c r="F100" t="s">
        <v>373</v>
      </c>
      <c r="G100">
        <v>0.57634799999999997</v>
      </c>
      <c r="H100" t="s">
        <v>285</v>
      </c>
      <c r="I100" t="s">
        <v>285</v>
      </c>
      <c r="J100" t="s">
        <v>285</v>
      </c>
      <c r="K100" t="s">
        <v>285</v>
      </c>
      <c r="L100" t="s">
        <v>317</v>
      </c>
      <c r="M100">
        <v>0.164107</v>
      </c>
      <c r="N100" t="s">
        <v>318</v>
      </c>
      <c r="O100" t="b">
        <f t="shared" si="22"/>
        <v>1</v>
      </c>
      <c r="P100" s="6">
        <f t="shared" si="23"/>
        <v>1.3235059373850467E-2</v>
      </c>
      <c r="Q100">
        <v>81</v>
      </c>
      <c r="R100" t="s">
        <v>373</v>
      </c>
      <c r="S100">
        <v>0.56872</v>
      </c>
      <c r="T100">
        <v>67</v>
      </c>
      <c r="U100">
        <v>1</v>
      </c>
      <c r="V100">
        <v>-15</v>
      </c>
      <c r="W100">
        <v>15</v>
      </c>
      <c r="X100">
        <v>0</v>
      </c>
      <c r="Y100" t="s">
        <v>317</v>
      </c>
      <c r="Z100">
        <v>0.163051</v>
      </c>
      <c r="AA100" t="s">
        <v>318</v>
      </c>
    </row>
    <row r="101" spans="1:27" x14ac:dyDescent="0.25">
      <c r="A101" t="b">
        <f t="shared" si="19"/>
        <v>1</v>
      </c>
      <c r="B101" s="6">
        <f t="shared" si="20"/>
        <v>1.3842694235999525E-2</v>
      </c>
      <c r="C101" s="7">
        <f t="shared" si="21"/>
        <v>6.7589999999999595E-3</v>
      </c>
      <c r="E101">
        <v>87</v>
      </c>
      <c r="F101" t="s">
        <v>374</v>
      </c>
      <c r="G101">
        <v>0.48827199999999998</v>
      </c>
      <c r="H101" t="s">
        <v>285</v>
      </c>
      <c r="I101" t="s">
        <v>285</v>
      </c>
      <c r="J101" t="s">
        <v>285</v>
      </c>
      <c r="K101" t="s">
        <v>285</v>
      </c>
      <c r="L101" t="s">
        <v>317</v>
      </c>
      <c r="M101">
        <v>0.19695299999999999</v>
      </c>
      <c r="N101" t="s">
        <v>318</v>
      </c>
      <c r="O101" t="b">
        <f t="shared" si="22"/>
        <v>1</v>
      </c>
      <c r="P101" s="6">
        <f t="shared" si="23"/>
        <v>1.3842694235999525E-2</v>
      </c>
      <c r="Q101">
        <v>82</v>
      </c>
      <c r="R101" t="s">
        <v>374</v>
      </c>
      <c r="S101">
        <v>0.48151300000000002</v>
      </c>
      <c r="T101">
        <v>68</v>
      </c>
      <c r="U101">
        <v>1</v>
      </c>
      <c r="V101">
        <v>-15</v>
      </c>
      <c r="W101">
        <v>15</v>
      </c>
      <c r="X101">
        <v>0</v>
      </c>
      <c r="Y101" t="s">
        <v>317</v>
      </c>
      <c r="Z101">
        <v>0.20082800000000001</v>
      </c>
      <c r="AA101" t="s">
        <v>318</v>
      </c>
    </row>
    <row r="102" spans="1:27" x14ac:dyDescent="0.25">
      <c r="A102" t="b">
        <f t="shared" si="19"/>
        <v>1</v>
      </c>
      <c r="B102" s="6">
        <f t="shared" si="20"/>
        <v>-0.50776341497390753</v>
      </c>
      <c r="C102" s="7">
        <f t="shared" si="21"/>
        <v>-0.14215699999999998</v>
      </c>
      <c r="E102">
        <v>88</v>
      </c>
      <c r="F102" t="s">
        <v>375</v>
      </c>
      <c r="G102">
        <v>0.27996700000000002</v>
      </c>
      <c r="H102" t="s">
        <v>285</v>
      </c>
      <c r="I102" t="s">
        <v>285</v>
      </c>
      <c r="J102" t="s">
        <v>285</v>
      </c>
      <c r="K102" t="s">
        <v>285</v>
      </c>
      <c r="L102" t="s">
        <v>317</v>
      </c>
      <c r="M102">
        <v>0.22772899999999999</v>
      </c>
      <c r="N102" t="s">
        <v>318</v>
      </c>
      <c r="O102" t="b">
        <f t="shared" si="22"/>
        <v>1</v>
      </c>
      <c r="P102" s="6">
        <f t="shared" si="23"/>
        <v>-0.50776341497390753</v>
      </c>
      <c r="Q102">
        <v>83</v>
      </c>
      <c r="R102" t="s">
        <v>375</v>
      </c>
      <c r="S102">
        <v>0.422124</v>
      </c>
      <c r="T102">
        <v>69</v>
      </c>
      <c r="U102">
        <v>1</v>
      </c>
      <c r="V102">
        <v>-15</v>
      </c>
      <c r="W102">
        <v>15</v>
      </c>
      <c r="X102">
        <v>0</v>
      </c>
      <c r="Y102" t="s">
        <v>317</v>
      </c>
      <c r="Z102">
        <v>0.21795400000000001</v>
      </c>
      <c r="AA102" t="s">
        <v>318</v>
      </c>
    </row>
    <row r="103" spans="1:27" x14ac:dyDescent="0.25">
      <c r="B103" s="6"/>
      <c r="C103" s="7"/>
      <c r="P103" s="6"/>
    </row>
    <row r="104" spans="1:27" x14ac:dyDescent="0.25">
      <c r="A104" t="b">
        <f t="shared" ref="A104:A109" si="24">F104=R104</f>
        <v>0</v>
      </c>
      <c r="B104" s="6">
        <f t="shared" ref="B104:B109" si="25">(G104-S104)/G104</f>
        <v>0</v>
      </c>
      <c r="C104" s="7">
        <f t="shared" ref="C104:C109" si="26">G104-S104</f>
        <v>0</v>
      </c>
      <c r="E104">
        <v>16</v>
      </c>
      <c r="F104" t="s">
        <v>403</v>
      </c>
      <c r="G104">
        <v>-0.77300000000000002</v>
      </c>
      <c r="H104">
        <v>-3</v>
      </c>
      <c r="I104">
        <v>-3</v>
      </c>
      <c r="J104">
        <v>3</v>
      </c>
      <c r="K104">
        <v>-0.77300000000000002</v>
      </c>
      <c r="L104" t="s">
        <v>24</v>
      </c>
      <c r="M104" t="s">
        <v>285</v>
      </c>
      <c r="N104" t="s">
        <v>286</v>
      </c>
      <c r="O104" t="b">
        <f t="shared" ref="O104:O126" si="27">F104=R104</f>
        <v>0</v>
      </c>
      <c r="P104" s="6">
        <f t="shared" ref="P104:P126" si="28">(G104-S104)/G104</f>
        <v>0</v>
      </c>
      <c r="Q104">
        <v>84</v>
      </c>
      <c r="R104" t="s">
        <v>296</v>
      </c>
      <c r="S104">
        <v>-0.77300000000000002</v>
      </c>
      <c r="T104" t="s">
        <v>285</v>
      </c>
      <c r="U104">
        <v>-3</v>
      </c>
      <c r="V104">
        <v>-3</v>
      </c>
      <c r="W104">
        <v>3</v>
      </c>
      <c r="X104">
        <v>-0.77300000000000002</v>
      </c>
      <c r="Y104" t="s">
        <v>24</v>
      </c>
      <c r="Z104" t="s">
        <v>285</v>
      </c>
      <c r="AA104" t="s">
        <v>286</v>
      </c>
    </row>
    <row r="105" spans="1:27" x14ac:dyDescent="0.25">
      <c r="A105" t="b">
        <f t="shared" si="24"/>
        <v>0</v>
      </c>
      <c r="B105" s="6">
        <f t="shared" si="25"/>
        <v>0</v>
      </c>
      <c r="C105" s="7">
        <f t="shared" si="26"/>
        <v>0</v>
      </c>
      <c r="E105">
        <v>15</v>
      </c>
      <c r="F105" t="s">
        <v>402</v>
      </c>
      <c r="G105">
        <v>8.74</v>
      </c>
      <c r="H105">
        <v>-3</v>
      </c>
      <c r="I105">
        <v>0</v>
      </c>
      <c r="J105">
        <v>20</v>
      </c>
      <c r="K105">
        <v>8.74</v>
      </c>
      <c r="L105" t="s">
        <v>24</v>
      </c>
      <c r="M105" t="s">
        <v>285</v>
      </c>
      <c r="N105" t="s">
        <v>286</v>
      </c>
      <c r="O105" t="b">
        <f t="shared" si="27"/>
        <v>0</v>
      </c>
      <c r="P105" s="6">
        <f t="shared" si="28"/>
        <v>0</v>
      </c>
      <c r="Q105">
        <v>85</v>
      </c>
      <c r="R105" t="s">
        <v>295</v>
      </c>
      <c r="S105">
        <v>8.74</v>
      </c>
      <c r="T105" t="s">
        <v>285</v>
      </c>
      <c r="U105">
        <v>-3</v>
      </c>
      <c r="V105">
        <v>0</v>
      </c>
      <c r="W105">
        <v>20</v>
      </c>
      <c r="X105">
        <v>8.74</v>
      </c>
      <c r="Y105" t="s">
        <v>24</v>
      </c>
      <c r="Z105" t="s">
        <v>285</v>
      </c>
      <c r="AA105" t="s">
        <v>286</v>
      </c>
    </row>
    <row r="106" spans="1:27" x14ac:dyDescent="0.25">
      <c r="A106" t="b">
        <f t="shared" si="24"/>
        <v>1</v>
      </c>
      <c r="B106" s="6">
        <f t="shared" si="25"/>
        <v>0</v>
      </c>
      <c r="C106" s="7">
        <f t="shared" si="26"/>
        <v>0</v>
      </c>
      <c r="E106">
        <v>1</v>
      </c>
      <c r="F106" t="s">
        <v>284</v>
      </c>
      <c r="G106">
        <v>0.2</v>
      </c>
      <c r="H106">
        <v>-3</v>
      </c>
      <c r="I106">
        <v>0.1</v>
      </c>
      <c r="J106">
        <v>0.3</v>
      </c>
      <c r="K106">
        <v>0.2</v>
      </c>
      <c r="L106" t="s">
        <v>24</v>
      </c>
      <c r="M106" t="s">
        <v>285</v>
      </c>
      <c r="N106" t="s">
        <v>286</v>
      </c>
      <c r="O106" t="b">
        <f t="shared" si="27"/>
        <v>1</v>
      </c>
      <c r="P106" s="6">
        <f t="shared" si="28"/>
        <v>0</v>
      </c>
      <c r="Q106">
        <v>86</v>
      </c>
      <c r="R106" t="s">
        <v>284</v>
      </c>
      <c r="S106">
        <v>0.2</v>
      </c>
      <c r="T106" t="s">
        <v>285</v>
      </c>
      <c r="U106">
        <v>-3</v>
      </c>
      <c r="V106">
        <v>0.1</v>
      </c>
      <c r="W106">
        <v>0.3</v>
      </c>
      <c r="X106">
        <v>0.2</v>
      </c>
      <c r="Y106" t="s">
        <v>24</v>
      </c>
      <c r="Z106" t="s">
        <v>285</v>
      </c>
      <c r="AA106" t="s">
        <v>286</v>
      </c>
    </row>
    <row r="107" spans="1:27" x14ac:dyDescent="0.25">
      <c r="A107" t="b">
        <f t="shared" si="24"/>
        <v>1</v>
      </c>
      <c r="B107" s="6">
        <f t="shared" si="25"/>
        <v>0</v>
      </c>
      <c r="C107" s="7">
        <f t="shared" si="26"/>
        <v>0</v>
      </c>
      <c r="E107">
        <v>7</v>
      </c>
      <c r="F107" t="s">
        <v>299</v>
      </c>
      <c r="G107">
        <v>0.2</v>
      </c>
      <c r="H107">
        <v>-3</v>
      </c>
      <c r="I107">
        <v>0.1</v>
      </c>
      <c r="J107">
        <v>0.3</v>
      </c>
      <c r="K107">
        <v>0.2</v>
      </c>
      <c r="L107" t="s">
        <v>24</v>
      </c>
      <c r="M107" t="s">
        <v>285</v>
      </c>
      <c r="N107" t="s">
        <v>286</v>
      </c>
      <c r="O107" t="b">
        <f t="shared" si="27"/>
        <v>1</v>
      </c>
      <c r="P107" s="6">
        <f t="shared" si="28"/>
        <v>0</v>
      </c>
      <c r="Q107">
        <v>87</v>
      </c>
      <c r="R107" t="s">
        <v>299</v>
      </c>
      <c r="S107">
        <v>0.2</v>
      </c>
      <c r="T107" t="s">
        <v>285</v>
      </c>
      <c r="U107">
        <v>-3</v>
      </c>
      <c r="V107">
        <v>0.1</v>
      </c>
      <c r="W107">
        <v>0.3</v>
      </c>
      <c r="X107">
        <v>0.2</v>
      </c>
      <c r="Y107" t="s">
        <v>24</v>
      </c>
      <c r="Z107" t="s">
        <v>285</v>
      </c>
      <c r="AA107" t="s">
        <v>286</v>
      </c>
    </row>
    <row r="108" spans="1:27" x14ac:dyDescent="0.25">
      <c r="A108" t="b">
        <f t="shared" si="24"/>
        <v>1</v>
      </c>
      <c r="B108" s="6" t="e">
        <f t="shared" si="25"/>
        <v>#DIV/0!</v>
      </c>
      <c r="C108" s="7">
        <f t="shared" si="26"/>
        <v>0</v>
      </c>
      <c r="E108">
        <v>22</v>
      </c>
      <c r="F108" t="s">
        <v>308</v>
      </c>
      <c r="G108">
        <v>0</v>
      </c>
      <c r="H108">
        <v>-4</v>
      </c>
      <c r="I108">
        <v>-4</v>
      </c>
      <c r="J108">
        <v>4</v>
      </c>
      <c r="K108">
        <v>0</v>
      </c>
      <c r="L108" t="s">
        <v>24</v>
      </c>
      <c r="M108" t="s">
        <v>285</v>
      </c>
      <c r="N108" t="s">
        <v>286</v>
      </c>
      <c r="O108" t="b">
        <f t="shared" si="27"/>
        <v>1</v>
      </c>
      <c r="P108" s="6" t="e">
        <f t="shared" si="28"/>
        <v>#DIV/0!</v>
      </c>
      <c r="Q108">
        <v>88</v>
      </c>
      <c r="R108" t="s">
        <v>308</v>
      </c>
      <c r="S108">
        <v>0</v>
      </c>
      <c r="T108" t="s">
        <v>285</v>
      </c>
      <c r="U108">
        <v>-4</v>
      </c>
      <c r="V108">
        <v>-4</v>
      </c>
      <c r="W108">
        <v>4</v>
      </c>
      <c r="X108">
        <v>0</v>
      </c>
      <c r="Y108" t="s">
        <v>24</v>
      </c>
      <c r="Z108" t="s">
        <v>285</v>
      </c>
      <c r="AA108" t="s">
        <v>286</v>
      </c>
    </row>
    <row r="109" spans="1:27" x14ac:dyDescent="0.25">
      <c r="A109" t="b">
        <f t="shared" si="24"/>
        <v>1</v>
      </c>
      <c r="B109" s="6" t="e">
        <f t="shared" si="25"/>
        <v>#DIV/0!</v>
      </c>
      <c r="C109" s="7">
        <f t="shared" si="26"/>
        <v>0</v>
      </c>
      <c r="E109">
        <v>21</v>
      </c>
      <c r="F109" t="s">
        <v>307</v>
      </c>
      <c r="G109">
        <v>0</v>
      </c>
      <c r="H109">
        <v>-4</v>
      </c>
      <c r="I109">
        <v>-4</v>
      </c>
      <c r="J109">
        <v>4</v>
      </c>
      <c r="K109">
        <v>0</v>
      </c>
      <c r="L109" t="s">
        <v>24</v>
      </c>
      <c r="M109" t="s">
        <v>285</v>
      </c>
      <c r="N109" t="s">
        <v>286</v>
      </c>
      <c r="O109" t="b">
        <f t="shared" si="27"/>
        <v>1</v>
      </c>
      <c r="P109" s="6" t="e">
        <f t="shared" si="28"/>
        <v>#DIV/0!</v>
      </c>
      <c r="Q109">
        <v>10</v>
      </c>
      <c r="R109" t="s">
        <v>307</v>
      </c>
      <c r="S109">
        <v>0</v>
      </c>
      <c r="T109" t="s">
        <v>285</v>
      </c>
      <c r="U109">
        <v>-4</v>
      </c>
      <c r="V109">
        <v>-4</v>
      </c>
      <c r="W109">
        <v>4</v>
      </c>
      <c r="X109">
        <v>0</v>
      </c>
      <c r="Y109" t="s">
        <v>24</v>
      </c>
      <c r="Z109" t="s">
        <v>285</v>
      </c>
      <c r="AA109" t="s">
        <v>286</v>
      </c>
    </row>
    <row r="110" spans="1:27" x14ac:dyDescent="0.25">
      <c r="A110" t="b">
        <f t="shared" ref="A110:A122" si="29">F110=R110</f>
        <v>0</v>
      </c>
      <c r="B110" s="6" t="e">
        <f t="shared" ref="B110:B122" si="30">(G110-S110)/G110</f>
        <v>#DIV/0!</v>
      </c>
      <c r="C110" s="7">
        <f t="shared" ref="C110:C122" si="31">G110-S110</f>
        <v>0</v>
      </c>
      <c r="E110">
        <v>23</v>
      </c>
      <c r="F110" t="s">
        <v>408</v>
      </c>
      <c r="G110">
        <v>0</v>
      </c>
      <c r="H110">
        <v>-4</v>
      </c>
      <c r="I110">
        <v>-4</v>
      </c>
      <c r="J110">
        <v>4</v>
      </c>
      <c r="K110">
        <v>0</v>
      </c>
      <c r="L110" t="s">
        <v>24</v>
      </c>
      <c r="M110" t="s">
        <v>285</v>
      </c>
      <c r="N110" t="s">
        <v>286</v>
      </c>
      <c r="O110" t="b">
        <f t="shared" si="27"/>
        <v>0</v>
      </c>
      <c r="P110" s="6" t="e">
        <f t="shared" si="28"/>
        <v>#DIV/0!</v>
      </c>
      <c r="Q110">
        <v>9</v>
      </c>
      <c r="R110" t="s">
        <v>309</v>
      </c>
      <c r="S110">
        <v>0</v>
      </c>
      <c r="T110" t="s">
        <v>285</v>
      </c>
      <c r="U110">
        <v>-4</v>
      </c>
      <c r="V110">
        <v>-4</v>
      </c>
      <c r="W110">
        <v>4</v>
      </c>
      <c r="X110">
        <v>0</v>
      </c>
      <c r="Y110" t="s">
        <v>24</v>
      </c>
      <c r="Z110" t="s">
        <v>285</v>
      </c>
      <c r="AA110" t="s">
        <v>286</v>
      </c>
    </row>
    <row r="111" spans="1:27" x14ac:dyDescent="0.25">
      <c r="A111" t="b">
        <f t="shared" si="29"/>
        <v>1</v>
      </c>
      <c r="B111" s="6" t="e">
        <f t="shared" si="30"/>
        <v>#DIV/0!</v>
      </c>
      <c r="C111" s="7">
        <f t="shared" si="31"/>
        <v>0</v>
      </c>
      <c r="E111">
        <v>30</v>
      </c>
      <c r="F111" t="s">
        <v>315</v>
      </c>
      <c r="G111">
        <v>0</v>
      </c>
      <c r="H111">
        <v>-99</v>
      </c>
      <c r="I111">
        <v>0</v>
      </c>
      <c r="J111">
        <v>0</v>
      </c>
      <c r="K111">
        <v>0</v>
      </c>
      <c r="L111" t="s">
        <v>24</v>
      </c>
      <c r="M111" t="s">
        <v>285</v>
      </c>
      <c r="N111" t="s">
        <v>286</v>
      </c>
      <c r="O111" t="b">
        <f t="shared" si="27"/>
        <v>1</v>
      </c>
      <c r="P111" s="6" t="e">
        <f t="shared" si="28"/>
        <v>#DIV/0!</v>
      </c>
      <c r="Q111">
        <v>1</v>
      </c>
      <c r="R111" t="s">
        <v>315</v>
      </c>
      <c r="S111">
        <v>0</v>
      </c>
      <c r="T111" t="s">
        <v>285</v>
      </c>
      <c r="U111">
        <v>-99</v>
      </c>
      <c r="V111">
        <v>0</v>
      </c>
      <c r="W111">
        <v>0</v>
      </c>
      <c r="X111">
        <v>0</v>
      </c>
      <c r="Y111" t="s">
        <v>24</v>
      </c>
      <c r="Z111" t="s">
        <v>285</v>
      </c>
      <c r="AA111" t="s">
        <v>286</v>
      </c>
    </row>
    <row r="112" spans="1:27" x14ac:dyDescent="0.25">
      <c r="A112" t="b">
        <f t="shared" si="29"/>
        <v>1</v>
      </c>
      <c r="B112" s="6">
        <f t="shared" si="30"/>
        <v>0</v>
      </c>
      <c r="C112" s="7">
        <f t="shared" si="31"/>
        <v>0</v>
      </c>
      <c r="E112">
        <v>26</v>
      </c>
      <c r="F112" t="s">
        <v>312</v>
      </c>
      <c r="G112">
        <v>1</v>
      </c>
      <c r="H112">
        <v>-4</v>
      </c>
      <c r="I112">
        <v>0.2</v>
      </c>
      <c r="J112">
        <v>1</v>
      </c>
      <c r="K112">
        <v>1</v>
      </c>
      <c r="L112" t="s">
        <v>24</v>
      </c>
      <c r="M112" t="s">
        <v>285</v>
      </c>
      <c r="N112" t="s">
        <v>286</v>
      </c>
      <c r="O112" t="b">
        <f t="shared" si="27"/>
        <v>1</v>
      </c>
      <c r="P112" s="6">
        <f t="shared" si="28"/>
        <v>0</v>
      </c>
      <c r="Q112">
        <v>13</v>
      </c>
      <c r="R112" t="s">
        <v>312</v>
      </c>
      <c r="S112">
        <v>1</v>
      </c>
      <c r="T112" t="s">
        <v>285</v>
      </c>
      <c r="U112">
        <v>-4</v>
      </c>
      <c r="V112">
        <v>0.2</v>
      </c>
      <c r="W112">
        <v>1</v>
      </c>
      <c r="X112">
        <v>1</v>
      </c>
      <c r="Y112" t="s">
        <v>24</v>
      </c>
      <c r="Z112" t="s">
        <v>285</v>
      </c>
      <c r="AA112" t="s">
        <v>286</v>
      </c>
    </row>
    <row r="113" spans="1:27" x14ac:dyDescent="0.25">
      <c r="A113" t="b">
        <f t="shared" si="29"/>
        <v>0</v>
      </c>
      <c r="B113" s="6" t="e">
        <f t="shared" si="30"/>
        <v>#DIV/0!</v>
      </c>
      <c r="C113" s="7">
        <f t="shared" si="31"/>
        <v>0</v>
      </c>
      <c r="E113">
        <v>28</v>
      </c>
      <c r="F113" t="s">
        <v>409</v>
      </c>
      <c r="G113">
        <v>0</v>
      </c>
      <c r="H113">
        <v>-3</v>
      </c>
      <c r="I113">
        <v>-5</v>
      </c>
      <c r="J113">
        <v>5</v>
      </c>
      <c r="K113">
        <v>0</v>
      </c>
      <c r="L113" t="s">
        <v>24</v>
      </c>
      <c r="M113" t="s">
        <v>285</v>
      </c>
      <c r="N113" t="s">
        <v>286</v>
      </c>
      <c r="O113" t="b">
        <f t="shared" si="27"/>
        <v>0</v>
      </c>
      <c r="P113" s="6" t="e">
        <f t="shared" si="28"/>
        <v>#DIV/0!</v>
      </c>
      <c r="Q113">
        <v>22</v>
      </c>
    </row>
    <row r="114" spans="1:27" x14ac:dyDescent="0.25">
      <c r="A114" t="b">
        <f t="shared" si="29"/>
        <v>1</v>
      </c>
      <c r="B114" s="6">
        <f t="shared" si="30"/>
        <v>-4.6015021174712487E-4</v>
      </c>
      <c r="C114" s="7">
        <f t="shared" si="31"/>
        <v>-5.9000000000004604E-3</v>
      </c>
      <c r="E114">
        <v>25</v>
      </c>
      <c r="F114" t="s">
        <v>311</v>
      </c>
      <c r="G114">
        <v>12.821899999999999</v>
      </c>
      <c r="H114">
        <v>1</v>
      </c>
      <c r="I114">
        <v>6.5</v>
      </c>
      <c r="J114">
        <v>13.5</v>
      </c>
      <c r="K114">
        <v>11.385400000000001</v>
      </c>
      <c r="L114" t="s">
        <v>288</v>
      </c>
      <c r="M114">
        <v>3.3161999999999997E-2</v>
      </c>
      <c r="N114" t="s">
        <v>286</v>
      </c>
      <c r="O114" t="b">
        <f t="shared" si="27"/>
        <v>1</v>
      </c>
      <c r="P114" s="6">
        <f t="shared" si="28"/>
        <v>-4.6015021174712487E-4</v>
      </c>
      <c r="Q114">
        <v>21</v>
      </c>
      <c r="R114" t="s">
        <v>311</v>
      </c>
      <c r="S114">
        <v>12.8278</v>
      </c>
      <c r="T114">
        <v>11</v>
      </c>
      <c r="U114">
        <v>1</v>
      </c>
      <c r="V114">
        <v>6.5</v>
      </c>
      <c r="W114">
        <v>13.5</v>
      </c>
      <c r="X114">
        <v>12.822699999999999</v>
      </c>
      <c r="Y114" t="s">
        <v>288</v>
      </c>
      <c r="Z114">
        <v>3.3110100000000003E-2</v>
      </c>
      <c r="AA114" t="s">
        <v>286</v>
      </c>
    </row>
    <row r="115" spans="1:27" x14ac:dyDescent="0.25">
      <c r="A115" t="b">
        <f t="shared" si="29"/>
        <v>0</v>
      </c>
      <c r="B115" s="6" t="e">
        <f t="shared" si="30"/>
        <v>#DIV/0!</v>
      </c>
      <c r="C115" s="7">
        <f t="shared" si="31"/>
        <v>0</v>
      </c>
      <c r="E115">
        <v>29</v>
      </c>
      <c r="F115" t="s">
        <v>410</v>
      </c>
      <c r="G115">
        <v>0</v>
      </c>
      <c r="H115">
        <v>-4</v>
      </c>
      <c r="I115">
        <v>-5</v>
      </c>
      <c r="J115">
        <v>5</v>
      </c>
      <c r="K115">
        <v>0</v>
      </c>
      <c r="L115" t="s">
        <v>24</v>
      </c>
      <c r="M115" t="s">
        <v>285</v>
      </c>
      <c r="N115" t="s">
        <v>286</v>
      </c>
      <c r="O115" t="b">
        <f t="shared" si="27"/>
        <v>0</v>
      </c>
      <c r="P115" s="6" t="e">
        <f t="shared" si="28"/>
        <v>#DIV/0!</v>
      </c>
      <c r="Q115">
        <v>23</v>
      </c>
      <c r="R115" t="s">
        <v>314</v>
      </c>
      <c r="S115">
        <v>0</v>
      </c>
      <c r="T115" t="s">
        <v>285</v>
      </c>
      <c r="U115">
        <v>-4</v>
      </c>
      <c r="V115">
        <v>-5</v>
      </c>
      <c r="W115">
        <v>5</v>
      </c>
      <c r="X115">
        <v>0</v>
      </c>
      <c r="Y115" t="s">
        <v>24</v>
      </c>
      <c r="Z115" t="s">
        <v>285</v>
      </c>
      <c r="AA115" t="s">
        <v>286</v>
      </c>
    </row>
    <row r="116" spans="1:27" x14ac:dyDescent="0.25">
      <c r="A116" t="b">
        <f t="shared" si="29"/>
        <v>1</v>
      </c>
      <c r="B116" s="6">
        <f t="shared" si="30"/>
        <v>0</v>
      </c>
      <c r="C116" s="7">
        <f t="shared" si="31"/>
        <v>0</v>
      </c>
      <c r="E116">
        <v>27</v>
      </c>
      <c r="F116" t="s">
        <v>313</v>
      </c>
      <c r="G116">
        <v>0.6</v>
      </c>
      <c r="H116">
        <v>-4</v>
      </c>
      <c r="I116">
        <v>0</v>
      </c>
      <c r="J116">
        <v>2</v>
      </c>
      <c r="K116">
        <v>0.6</v>
      </c>
      <c r="L116" t="s">
        <v>24</v>
      </c>
      <c r="M116" t="s">
        <v>285</v>
      </c>
      <c r="N116" t="s">
        <v>286</v>
      </c>
      <c r="O116" t="b">
        <f t="shared" si="27"/>
        <v>1</v>
      </c>
      <c r="P116" s="6">
        <f t="shared" si="28"/>
        <v>0</v>
      </c>
      <c r="Q116">
        <v>30</v>
      </c>
      <c r="R116" t="s">
        <v>313</v>
      </c>
      <c r="S116">
        <v>0.6</v>
      </c>
      <c r="T116" t="s">
        <v>285</v>
      </c>
      <c r="U116">
        <v>-4</v>
      </c>
      <c r="V116">
        <v>0</v>
      </c>
      <c r="W116">
        <v>2</v>
      </c>
      <c r="X116">
        <v>0.6</v>
      </c>
      <c r="Y116" t="s">
        <v>24</v>
      </c>
      <c r="Z116" t="s">
        <v>285</v>
      </c>
      <c r="AA116" t="s">
        <v>286</v>
      </c>
    </row>
    <row r="117" spans="1:27" x14ac:dyDescent="0.25">
      <c r="A117" t="b">
        <f t="shared" si="29"/>
        <v>1</v>
      </c>
      <c r="B117" s="6">
        <f t="shared" si="30"/>
        <v>-1.6835644682653996E-3</v>
      </c>
      <c r="C117" s="7">
        <f t="shared" si="31"/>
        <v>-3.1600000000001072E-4</v>
      </c>
      <c r="E117">
        <v>4</v>
      </c>
      <c r="F117" t="s">
        <v>290</v>
      </c>
      <c r="G117">
        <v>0.187697</v>
      </c>
      <c r="H117">
        <v>2</v>
      </c>
      <c r="I117">
        <v>0.01</v>
      </c>
      <c r="J117">
        <v>2</v>
      </c>
      <c r="K117">
        <v>0.157</v>
      </c>
      <c r="L117" t="s">
        <v>288</v>
      </c>
      <c r="M117">
        <v>5.2739199999999996E-3</v>
      </c>
      <c r="N117" t="s">
        <v>286</v>
      </c>
      <c r="O117" t="b">
        <f t="shared" si="27"/>
        <v>1</v>
      </c>
      <c r="P117" s="6">
        <f t="shared" si="28"/>
        <v>-1.6835644682653996E-3</v>
      </c>
      <c r="Q117">
        <v>27</v>
      </c>
      <c r="R117" t="s">
        <v>290</v>
      </c>
      <c r="S117">
        <v>0.18801300000000001</v>
      </c>
      <c r="T117">
        <v>3</v>
      </c>
      <c r="U117">
        <v>2</v>
      </c>
      <c r="V117">
        <v>0.01</v>
      </c>
      <c r="W117">
        <v>2</v>
      </c>
      <c r="X117">
        <v>0.18787499999999999</v>
      </c>
      <c r="Y117" t="s">
        <v>288</v>
      </c>
      <c r="Z117">
        <v>5.3681900000000001E-3</v>
      </c>
      <c r="AA117" t="s">
        <v>286</v>
      </c>
    </row>
    <row r="118" spans="1:27" x14ac:dyDescent="0.25">
      <c r="A118" t="b">
        <f t="shared" si="29"/>
        <v>1</v>
      </c>
      <c r="B118" s="6">
        <f t="shared" si="30"/>
        <v>-2.6583909122847608E-3</v>
      </c>
      <c r="C118" s="7">
        <f t="shared" si="31"/>
        <v>-6.8099999999998717E-4</v>
      </c>
      <c r="E118">
        <v>10</v>
      </c>
      <c r="F118" t="s">
        <v>302</v>
      </c>
      <c r="G118">
        <v>0.25617000000000001</v>
      </c>
      <c r="H118">
        <v>2</v>
      </c>
      <c r="I118">
        <v>0.05</v>
      </c>
      <c r="J118">
        <v>0.35</v>
      </c>
      <c r="K118">
        <v>0.20399999999999999</v>
      </c>
      <c r="L118" t="s">
        <v>288</v>
      </c>
      <c r="M118">
        <v>6.69448E-3</v>
      </c>
      <c r="N118" t="s">
        <v>286</v>
      </c>
      <c r="O118" t="b">
        <f t="shared" si="27"/>
        <v>1</v>
      </c>
      <c r="P118" s="6">
        <f t="shared" si="28"/>
        <v>-2.6583909122847608E-3</v>
      </c>
      <c r="Q118">
        <v>26</v>
      </c>
      <c r="R118" t="s">
        <v>302</v>
      </c>
      <c r="S118">
        <v>0.256851</v>
      </c>
      <c r="T118">
        <v>8</v>
      </c>
      <c r="U118">
        <v>2</v>
      </c>
      <c r="V118">
        <v>0.05</v>
      </c>
      <c r="W118">
        <v>0.35</v>
      </c>
      <c r="X118">
        <v>0.25628099999999998</v>
      </c>
      <c r="Y118" t="s">
        <v>288</v>
      </c>
      <c r="Z118">
        <v>6.8436299999999999E-3</v>
      </c>
      <c r="AA118" t="s">
        <v>286</v>
      </c>
    </row>
    <row r="119" spans="1:27" x14ac:dyDescent="0.25">
      <c r="A119" t="b">
        <f t="shared" si="29"/>
        <v>0</v>
      </c>
      <c r="B119" s="6">
        <f t="shared" si="30"/>
        <v>0</v>
      </c>
      <c r="C119" s="7">
        <f t="shared" si="31"/>
        <v>0</v>
      </c>
      <c r="E119">
        <v>13</v>
      </c>
      <c r="F119" t="s">
        <v>400</v>
      </c>
      <c r="G119" s="5">
        <v>4.2799999999999997E-6</v>
      </c>
      <c r="H119">
        <v>-3</v>
      </c>
      <c r="I119">
        <v>0</v>
      </c>
      <c r="J119">
        <v>0.5</v>
      </c>
      <c r="K119" s="5">
        <v>4.2799999999999997E-6</v>
      </c>
      <c r="L119" t="s">
        <v>24</v>
      </c>
      <c r="M119" t="s">
        <v>285</v>
      </c>
      <c r="N119" t="s">
        <v>286</v>
      </c>
      <c r="O119" t="b">
        <f t="shared" si="27"/>
        <v>0</v>
      </c>
      <c r="P119" s="6">
        <f t="shared" si="28"/>
        <v>0</v>
      </c>
      <c r="Q119">
        <v>29</v>
      </c>
      <c r="R119" t="s">
        <v>293</v>
      </c>
      <c r="S119" s="5">
        <v>4.2799999999999997E-6</v>
      </c>
      <c r="T119" t="s">
        <v>285</v>
      </c>
      <c r="U119">
        <v>-3</v>
      </c>
      <c r="V119">
        <v>0</v>
      </c>
      <c r="W119">
        <v>0.5</v>
      </c>
      <c r="X119" s="5">
        <v>4.2799999999999997E-6</v>
      </c>
      <c r="Y119" t="s">
        <v>24</v>
      </c>
      <c r="Z119" t="s">
        <v>285</v>
      </c>
      <c r="AA119" t="s">
        <v>286</v>
      </c>
    </row>
    <row r="120" spans="1:27" x14ac:dyDescent="0.25">
      <c r="A120" t="b">
        <f t="shared" si="29"/>
        <v>0</v>
      </c>
      <c r="B120" s="6">
        <f t="shared" si="30"/>
        <v>0</v>
      </c>
      <c r="C120" s="7">
        <f t="shared" si="31"/>
        <v>0</v>
      </c>
      <c r="E120">
        <v>19</v>
      </c>
      <c r="F120" t="s">
        <v>406</v>
      </c>
      <c r="G120" s="5">
        <v>4.2799999999999997E-6</v>
      </c>
      <c r="H120">
        <v>-3</v>
      </c>
      <c r="I120">
        <v>0</v>
      </c>
      <c r="J120">
        <v>0.5</v>
      </c>
      <c r="K120" s="5">
        <v>4.2799999999999997E-6</v>
      </c>
      <c r="L120" t="s">
        <v>24</v>
      </c>
      <c r="M120" t="s">
        <v>285</v>
      </c>
      <c r="N120" t="s">
        <v>286</v>
      </c>
      <c r="O120" t="b">
        <f t="shared" si="27"/>
        <v>0</v>
      </c>
      <c r="P120" s="6">
        <f t="shared" si="28"/>
        <v>0</v>
      </c>
      <c r="Q120">
        <v>28</v>
      </c>
      <c r="R120" t="s">
        <v>305</v>
      </c>
      <c r="S120" s="5">
        <v>4.2799999999999997E-6</v>
      </c>
      <c r="T120" t="s">
        <v>285</v>
      </c>
      <c r="U120">
        <v>-3</v>
      </c>
      <c r="V120">
        <v>0</v>
      </c>
      <c r="W120">
        <v>0.5</v>
      </c>
      <c r="X120" s="5">
        <v>4.2799999999999997E-6</v>
      </c>
      <c r="Y120" t="s">
        <v>24</v>
      </c>
      <c r="Z120" t="s">
        <v>285</v>
      </c>
      <c r="AA120" t="s">
        <v>286</v>
      </c>
    </row>
    <row r="121" spans="1:27" x14ac:dyDescent="0.25">
      <c r="A121" t="b">
        <f t="shared" si="29"/>
        <v>0</v>
      </c>
      <c r="B121" s="6">
        <f t="shared" si="30"/>
        <v>0</v>
      </c>
      <c r="C121" s="7">
        <f t="shared" si="31"/>
        <v>0</v>
      </c>
      <c r="E121">
        <v>14</v>
      </c>
      <c r="F121" t="s">
        <v>401</v>
      </c>
      <c r="G121">
        <v>3.2298</v>
      </c>
      <c r="H121">
        <v>-3</v>
      </c>
      <c r="I121">
        <v>2.5</v>
      </c>
      <c r="J121">
        <v>4.5</v>
      </c>
      <c r="K121">
        <v>3.2298</v>
      </c>
      <c r="L121" t="s">
        <v>24</v>
      </c>
      <c r="M121" t="s">
        <v>285</v>
      </c>
      <c r="N121" t="s">
        <v>286</v>
      </c>
      <c r="O121" t="b">
        <f t="shared" si="27"/>
        <v>0</v>
      </c>
      <c r="P121" s="6">
        <f t="shared" si="28"/>
        <v>0</v>
      </c>
      <c r="Q121">
        <v>4</v>
      </c>
      <c r="R121" t="s">
        <v>294</v>
      </c>
      <c r="S121">
        <v>3.2298</v>
      </c>
      <c r="T121" t="s">
        <v>285</v>
      </c>
      <c r="U121">
        <v>-3</v>
      </c>
      <c r="V121">
        <v>2.5</v>
      </c>
      <c r="W121">
        <v>4.5</v>
      </c>
      <c r="X121">
        <v>3.2298</v>
      </c>
      <c r="Y121" t="s">
        <v>24</v>
      </c>
      <c r="Z121" t="s">
        <v>285</v>
      </c>
      <c r="AA121" t="s">
        <v>286</v>
      </c>
    </row>
    <row r="122" spans="1:27" x14ac:dyDescent="0.25">
      <c r="A122" t="b">
        <f t="shared" si="29"/>
        <v>0</v>
      </c>
      <c r="B122" s="6">
        <f t="shared" si="30"/>
        <v>0</v>
      </c>
      <c r="C122" s="7">
        <f t="shared" si="31"/>
        <v>0</v>
      </c>
      <c r="E122">
        <v>20</v>
      </c>
      <c r="F122" t="s">
        <v>407</v>
      </c>
      <c r="G122">
        <v>3.2298</v>
      </c>
      <c r="H122">
        <v>-3</v>
      </c>
      <c r="I122">
        <v>2.5</v>
      </c>
      <c r="J122">
        <v>4.5</v>
      </c>
      <c r="K122">
        <v>3.2298</v>
      </c>
      <c r="L122" t="s">
        <v>24</v>
      </c>
      <c r="M122" t="s">
        <v>285</v>
      </c>
      <c r="N122" t="s">
        <v>286</v>
      </c>
      <c r="O122" t="b">
        <f t="shared" si="27"/>
        <v>0</v>
      </c>
      <c r="P122" s="6">
        <f t="shared" si="28"/>
        <v>0</v>
      </c>
      <c r="Q122">
        <v>16</v>
      </c>
      <c r="R122" t="s">
        <v>306</v>
      </c>
      <c r="S122">
        <v>3.2298</v>
      </c>
      <c r="T122" t="s">
        <v>285</v>
      </c>
      <c r="U122">
        <v>-3</v>
      </c>
      <c r="V122">
        <v>2.5</v>
      </c>
      <c r="W122">
        <v>4.5</v>
      </c>
      <c r="X122">
        <v>3.2298</v>
      </c>
      <c r="Y122" t="s">
        <v>24</v>
      </c>
      <c r="Z122" t="s">
        <v>285</v>
      </c>
      <c r="AA122" t="s">
        <v>286</v>
      </c>
    </row>
    <row r="123" spans="1:27" x14ac:dyDescent="0.25">
      <c r="O123" t="b">
        <f t="shared" si="27"/>
        <v>1</v>
      </c>
      <c r="P123" s="6" t="e">
        <f t="shared" si="28"/>
        <v>#DIV/0!</v>
      </c>
      <c r="Q123">
        <v>7</v>
      </c>
    </row>
    <row r="124" spans="1:27" x14ac:dyDescent="0.25">
      <c r="O124" t="b">
        <f t="shared" si="27"/>
        <v>1</v>
      </c>
      <c r="P124" s="6" t="e">
        <f t="shared" si="28"/>
        <v>#DIV/0!</v>
      </c>
      <c r="Q124">
        <v>19</v>
      </c>
    </row>
    <row r="125" spans="1:27" x14ac:dyDescent="0.25">
      <c r="O125" t="b">
        <f t="shared" si="27"/>
        <v>1</v>
      </c>
      <c r="P125" s="6" t="e">
        <f t="shared" si="28"/>
        <v>#DIV/0!</v>
      </c>
      <c r="Q125">
        <v>8</v>
      </c>
    </row>
    <row r="126" spans="1:27" x14ac:dyDescent="0.25">
      <c r="O126" t="b">
        <f t="shared" si="27"/>
        <v>1</v>
      </c>
      <c r="P126" s="6" t="e">
        <f t="shared" si="28"/>
        <v>#DIV/0!</v>
      </c>
      <c r="Q126">
        <v>20</v>
      </c>
    </row>
  </sheetData>
  <sortState ref="Q6:AC27">
    <sortCondition ref="Q6:Q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Parcomare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Carey.McGilliard</dc:creator>
  <cp:lastModifiedBy>Cole</cp:lastModifiedBy>
  <dcterms:created xsi:type="dcterms:W3CDTF">2018-09-13T17:09:33Z</dcterms:created>
  <dcterms:modified xsi:type="dcterms:W3CDTF">2020-10-21T14:26:09Z</dcterms:modified>
</cp:coreProperties>
</file>