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2"/>
  </bookViews>
  <sheets>
    <sheet name="Sheet2" sheetId="2" r:id="rId1"/>
    <sheet name="Sheet1" sheetId="1" r:id="rId2"/>
    <sheet name="Sheet3" sheetId="3" r:id="rId3"/>
    <sheet name="Sheet4" sheetId="4" r:id="rId4"/>
  </sheets>
  <calcPr calcId="162913"/>
  <pivotCaches>
    <pivotCache cacheId="1" r:id="rId5"/>
  </pivotCaches>
</workbook>
</file>

<file path=xl/calcChain.xml><?xml version="1.0" encoding="utf-8"?>
<calcChain xmlns="http://schemas.openxmlformats.org/spreadsheetml/2006/main">
  <c r="F26" i="3" l="1"/>
  <c r="F27" i="3"/>
  <c r="K8" i="3" l="1"/>
  <c r="K9" i="3"/>
  <c r="K10" i="3"/>
  <c r="K11" i="3"/>
  <c r="K12" i="3"/>
  <c r="K13" i="3"/>
  <c r="K14" i="3"/>
  <c r="K15" i="3"/>
  <c r="K16" i="3"/>
  <c r="K17" i="3"/>
  <c r="K18" i="3"/>
  <c r="K19" i="3"/>
  <c r="K20" i="3"/>
  <c r="K21" i="3"/>
  <c r="K22" i="3"/>
  <c r="K7" i="3"/>
  <c r="H8" i="3"/>
  <c r="H9" i="3"/>
  <c r="H10" i="3"/>
  <c r="H11" i="3"/>
  <c r="H12" i="3"/>
  <c r="H14" i="3"/>
  <c r="H15" i="3"/>
  <c r="H16" i="3"/>
  <c r="H17" i="3"/>
  <c r="H18" i="3"/>
  <c r="H19" i="3"/>
  <c r="H20" i="3"/>
  <c r="H21" i="3"/>
  <c r="H22" i="3"/>
  <c r="H7" i="3"/>
  <c r="E8" i="3"/>
  <c r="E9" i="3"/>
  <c r="E10" i="3"/>
  <c r="E11" i="3"/>
  <c r="E12" i="3"/>
  <c r="E13" i="3"/>
  <c r="E14" i="3"/>
  <c r="E15" i="3"/>
  <c r="E16" i="3"/>
  <c r="E17" i="3"/>
  <c r="E18" i="3"/>
  <c r="E19" i="3"/>
  <c r="E20" i="3"/>
  <c r="E21" i="3"/>
  <c r="E22" i="3"/>
  <c r="E7" i="3"/>
</calcChain>
</file>

<file path=xl/sharedStrings.xml><?xml version="1.0" encoding="utf-8"?>
<sst xmlns="http://schemas.openxmlformats.org/spreadsheetml/2006/main" count="262" uniqueCount="45">
  <si>
    <t>Biomass by Regulatory Area - GOA</t>
  </si>
  <si>
    <t>Time run: 10/30/2019 10:44:04 PM</t>
  </si>
  <si>
    <t/>
  </si>
  <si>
    <t>This report contains area swept estimates of biomass and population numbers by the large management region, here defined as the Regulatory Area Name, for the Gulf of Alaska (GOA) Biennial Bottom Trawl Surveys.</t>
  </si>
  <si>
    <t xml:space="preserve"> The GOA biomass stratum estimates are summarized into the Regulatory Area Name of “Western GOA” for the Shumagin trawl survey region, “Central GOA” for the Chirikof and Kodiak trawl survey regions, and “Eastern GOA” for the Yakutat and Southeastern trawl survey regions.</t>
  </si>
  <si>
    <r>
      <rPr>
        <sz val="8"/>
        <color theme="1"/>
        <rFont val="Calibri"/>
      </rPr>
      <t xml:space="preserve">BRA Survey is equal to / is in </t>
    </r>
    <r>
      <rPr>
        <b/>
        <sz val="8"/>
        <color theme="1"/>
        <rFont val="Calibri"/>
      </rPr>
      <t>GOA</t>
    </r>
  </si>
  <si>
    <t>and</t>
  </si>
  <si>
    <r>
      <rPr>
        <sz val="8"/>
        <color theme="1"/>
        <rFont val="Calibri"/>
      </rPr>
      <t xml:space="preserve">BRA Year is between </t>
    </r>
    <r>
      <rPr>
        <b/>
        <sz val="8"/>
        <color theme="1"/>
        <rFont val="Calibri"/>
      </rPr>
      <t>1984</t>
    </r>
    <r>
      <rPr>
        <sz val="8"/>
        <color theme="1"/>
        <rFont val="Calibri"/>
      </rPr>
      <t xml:space="preserve"> and </t>
    </r>
    <r>
      <rPr>
        <b/>
        <sz val="8"/>
        <color theme="1"/>
        <rFont val="Calibri"/>
      </rPr>
      <t>2019</t>
    </r>
  </si>
  <si>
    <r>
      <rPr>
        <sz val="8"/>
        <color theme="1"/>
        <rFont val="Calibri"/>
      </rPr>
      <t xml:space="preserve">BRA Regulatory Area Name is equal to </t>
    </r>
    <r>
      <rPr>
        <b/>
        <sz val="8"/>
        <color theme="1"/>
        <rFont val="Calibri"/>
      </rPr>
      <t>CENTRAL GOA</t>
    </r>
    <r>
      <rPr>
        <sz val="8"/>
        <color theme="1"/>
        <rFont val="Calibri"/>
      </rPr>
      <t xml:space="preserve"> , </t>
    </r>
    <r>
      <rPr>
        <b/>
        <sz val="8"/>
        <color theme="1"/>
        <rFont val="Calibri"/>
      </rPr>
      <t>EASTERN GOA</t>
    </r>
    <r>
      <rPr>
        <sz val="8"/>
        <color theme="1"/>
        <rFont val="Calibri"/>
      </rPr>
      <t xml:space="preserve"> , </t>
    </r>
    <r>
      <rPr>
        <b/>
        <sz val="8"/>
        <color theme="1"/>
        <rFont val="Calibri"/>
      </rPr>
      <t>WESTERN GOA</t>
    </r>
  </si>
  <si>
    <r>
      <rPr>
        <sz val="8"/>
        <color theme="1"/>
        <rFont val="Calibri"/>
      </rPr>
      <t xml:space="preserve">SC Species Code is equal to </t>
    </r>
    <r>
      <rPr>
        <b/>
        <sz val="8"/>
        <color theme="1"/>
        <rFont val="Calibri"/>
      </rPr>
      <t>10130</t>
    </r>
  </si>
  <si>
    <t xml:space="preserve">Note: Large datasets,with greater than 1 million cells of data, are best downloaded to a comma-delimited or .csv file. </t>
  </si>
  <si>
    <t>Survey</t>
  </si>
  <si>
    <t>Year</t>
  </si>
  <si>
    <t>Regulatory Area Name</t>
  </si>
  <si>
    <t>Species Code</t>
  </si>
  <si>
    <t>Common Name</t>
  </si>
  <si>
    <t>Scientific Name</t>
  </si>
  <si>
    <t>Haul Count</t>
  </si>
  <si>
    <t>Catch Count</t>
  </si>
  <si>
    <t>Mean Weight CPUE</t>
  </si>
  <si>
    <t>Var Weight CPUE</t>
  </si>
  <si>
    <t>Mean Number CPUE</t>
  </si>
  <si>
    <t>Var Number CPUE</t>
  </si>
  <si>
    <t>Area Biomass</t>
  </si>
  <si>
    <t>Area Biomass Var</t>
  </si>
  <si>
    <t>Min Area Biomass</t>
  </si>
  <si>
    <t>Max Area Biomass</t>
  </si>
  <si>
    <t>Area Population</t>
  </si>
  <si>
    <t>Area Population Var</t>
  </si>
  <si>
    <t>Min Area Population</t>
  </si>
  <si>
    <t>Max Area Population</t>
  </si>
  <si>
    <t>GOA</t>
  </si>
  <si>
    <t>CENTRAL GOA</t>
  </si>
  <si>
    <t>flathead sole</t>
  </si>
  <si>
    <t>Hippoglossoides elassodon</t>
  </si>
  <si>
    <t>EASTERN GOA</t>
  </si>
  <si>
    <t>WESTERN GOA</t>
  </si>
  <si>
    <t>Row Labels</t>
  </si>
  <si>
    <t>Grand Total</t>
  </si>
  <si>
    <t>Column Labels</t>
  </si>
  <si>
    <t>Sum of Area Biomass</t>
  </si>
  <si>
    <t>Total Sum of Area Biomass</t>
  </si>
  <si>
    <t>Total Sum of Area Biomass Var</t>
  </si>
  <si>
    <t>Sum of Area Biomass Var</t>
  </si>
  <si>
    <t>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</si>
</sst>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8" x14ac:knownFonts="1">
    <font>
      <sz val="11"/>
      <color theme="1"/>
      <name val="Calibri"/>
    </font>
    <font>
      <b/>
      <sz val="10"/>
      <color rgb="FF333399"/>
      <name val="Calibri"/>
    </font>
    <font>
      <sz val="8"/>
      <color rgb="FF333399"/>
      <name val="Calibri"/>
    </font>
    <font>
      <sz val="9"/>
      <color theme="1"/>
      <name val="Helvetica"/>
    </font>
    <font>
      <b/>
      <sz val="8"/>
      <color theme="1"/>
      <name val="Calibri"/>
    </font>
    <font>
      <b/>
      <i/>
      <sz val="9"/>
      <color theme="1"/>
      <name val="Helvetica"/>
    </font>
    <font>
      <b/>
      <sz val="8"/>
      <color rgb="FF003366"/>
      <name val="Calibri"/>
    </font>
    <font>
      <sz val="8"/>
      <color theme="1"/>
      <name val="Calibri"/>
    </font>
  </fonts>
  <fills count="5">
    <fill>
      <patternFill patternType="none"/>
    </fill>
    <fill>
      <patternFill patternType="gray125"/>
    </fill>
    <fill>
      <patternFill patternType="solid">
        <fgColor rgb="FFDBE5F1"/>
      </patternFill>
    </fill>
    <fill>
      <patternFill patternType="solid">
        <fgColor rgb="FFE7E7E7"/>
      </patternFill>
    </fill>
    <fill>
      <patternFill patternType="solid">
        <fgColor rgb="FFFFFFFF"/>
      </patternFill>
    </fill>
  </fills>
  <borders count="5">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s>
  <cellStyleXfs count="1">
    <xf numFmtId="0" fontId="0" fillId="0" borderId="0"/>
  </cellStyleXfs>
  <cellXfs count="23">
    <xf numFmtId="0" fontId="0" fillId="0" borderId="0" xfId="0"/>
    <xf numFmtId="0" fontId="0" fillId="0" borderId="0" xfId="0" applyAlignment="1">
      <alignment horizontal="center" vertical="top" wrapText="1"/>
    </xf>
    <xf numFmtId="0" fontId="0" fillId="2" borderId="0" xfId="0" applyFill="1" applyAlignment="1">
      <alignment horizontal="center" vertical="top" wrapText="1"/>
    </xf>
    <xf numFmtId="0" fontId="0" fillId="2" borderId="0" xfId="0" applyFill="1" applyAlignment="1">
      <alignment horizontal="left" vertical="top" wrapText="1"/>
    </xf>
    <xf numFmtId="0" fontId="4" fillId="2" borderId="0" xfId="0" applyFont="1" applyFill="1" applyAlignment="1">
      <alignment horizontal="center" vertical="top" wrapText="1"/>
    </xf>
    <xf numFmtId="0" fontId="0" fillId="2" borderId="0" xfId="0" applyFill="1" applyAlignment="1">
      <alignment vertical="top" wrapText="1"/>
    </xf>
    <xf numFmtId="0" fontId="6" fillId="3" borderId="1" xfId="0" applyFont="1" applyFill="1" applyBorder="1" applyAlignment="1">
      <alignment horizontal="left" vertical="top" wrapText="1"/>
    </xf>
    <xf numFmtId="0" fontId="6" fillId="3" borderId="2" xfId="0" applyFont="1" applyFill="1" applyBorder="1" applyAlignment="1">
      <alignment horizontal="left" vertical="top" wrapText="1"/>
    </xf>
    <xf numFmtId="0" fontId="7" fillId="4" borderId="1" xfId="0" applyFont="1" applyFill="1" applyBorder="1" applyAlignment="1">
      <alignment horizontal="left" vertical="top" wrapText="1"/>
    </xf>
    <xf numFmtId="1" fontId="7" fillId="4" borderId="1" xfId="0" applyNumberFormat="1" applyFont="1" applyFill="1" applyBorder="1" applyAlignment="1">
      <alignment horizontal="right" vertical="top" wrapText="1"/>
    </xf>
    <xf numFmtId="164" fontId="7" fillId="4" borderId="1" xfId="0" applyNumberFormat="1" applyFont="1" applyFill="1" applyBorder="1" applyAlignment="1">
      <alignment horizontal="right" vertical="top" wrapText="1"/>
    </xf>
    <xf numFmtId="1" fontId="7" fillId="4" borderId="2" xfId="0" applyNumberFormat="1" applyFont="1" applyFill="1" applyBorder="1" applyAlignment="1">
      <alignment horizontal="right" vertical="top" wrapText="1"/>
    </xf>
    <xf numFmtId="0" fontId="7" fillId="4" borderId="3" xfId="0" applyFont="1" applyFill="1" applyBorder="1" applyAlignment="1">
      <alignment horizontal="left" vertical="top" wrapText="1"/>
    </xf>
    <xf numFmtId="1" fontId="7" fillId="4" borderId="3" xfId="0" applyNumberFormat="1" applyFont="1" applyFill="1" applyBorder="1" applyAlignment="1">
      <alignment horizontal="right" vertical="top" wrapText="1"/>
    </xf>
    <xf numFmtId="164" fontId="7" fillId="4" borderId="3" xfId="0" applyNumberFormat="1" applyFont="1" applyFill="1" applyBorder="1" applyAlignment="1">
      <alignment horizontal="right" vertical="top" wrapText="1"/>
    </xf>
    <xf numFmtId="1" fontId="7" fillId="4" borderId="4" xfId="0" applyNumberFormat="1" applyFont="1" applyFill="1" applyBorder="1" applyAlignment="1">
      <alignment horizontal="right" vertical="top" wrapText="1"/>
    </xf>
    <xf numFmtId="0" fontId="0" fillId="0" borderId="0" xfId="0" applyNumberFormat="1"/>
    <xf numFmtId="0" fontId="0" fillId="0" borderId="0" xfId="0" pivotButton="1"/>
    <xf numFmtId="1" fontId="0" fillId="0" borderId="0" xfId="0" applyNumberFormat="1" applyAlignment="1">
      <alignment horizontal="left"/>
    </xf>
    <xf numFmtId="0" fontId="5"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68.948618402777" createdVersion="6" refreshedVersion="6" minRefreshableVersion="3" recordCount="47">
  <cacheSource type="worksheet">
    <worksheetSource ref="A15:T62" sheet="Sheet1"/>
  </cacheSource>
  <cacheFields count="20">
    <cacheField name="Survey" numFmtId="0">
      <sharedItems count="1">
        <s v="GOA"/>
      </sharedItems>
    </cacheField>
    <cacheField name="Year" numFmtId="1">
      <sharedItems containsSemiMixedTypes="0" containsString="0" containsNumber="1" containsInteger="1" minValue="1984" maxValue="2019" count="16">
        <n v="1984"/>
        <n v="1987"/>
        <n v="1990"/>
        <n v="1993"/>
        <n v="1996"/>
        <n v="1999"/>
        <n v="2001"/>
        <n v="2003"/>
        <n v="2005"/>
        <n v="2007"/>
        <n v="2009"/>
        <n v="2011"/>
        <n v="2013"/>
        <n v="2015"/>
        <n v="2017"/>
        <n v="2019"/>
      </sharedItems>
    </cacheField>
    <cacheField name="Regulatory Area Name" numFmtId="0">
      <sharedItems count="3">
        <s v="CENTRAL GOA"/>
        <s v="EASTERN GOA"/>
        <s v="WESTERN GOA"/>
      </sharedItems>
    </cacheField>
    <cacheField name="Species Code" numFmtId="1">
      <sharedItems containsSemiMixedTypes="0" containsString="0" containsNumber="1" containsInteger="1" minValue="10130" maxValue="10130" count="1">
        <n v="10130"/>
      </sharedItems>
    </cacheField>
    <cacheField name="Common Name" numFmtId="0">
      <sharedItems/>
    </cacheField>
    <cacheField name="Scientific Name" numFmtId="0">
      <sharedItems/>
    </cacheField>
    <cacheField name="Haul Count" numFmtId="164">
      <sharedItems containsSemiMixedTypes="0" containsString="0" containsNumber="1" containsInteger="1" minValue="99" maxValue="485"/>
    </cacheField>
    <cacheField name="Catch Count" numFmtId="164">
      <sharedItems containsSemiMixedTypes="0" containsString="0" containsNumber="1" containsInteger="1" minValue="27" maxValue="319"/>
    </cacheField>
    <cacheField name="Mean Weight CPUE" numFmtId="164">
      <sharedItems containsSemiMixedTypes="0" containsString="0" containsNumber="1" minValue="137.40949323193999" maxValue="1564.3544364202701"/>
    </cacheField>
    <cacheField name="Var Weight CPUE" numFmtId="164">
      <sharedItems containsSemiMixedTypes="0" containsString="0" containsNumber="1" minValue="995.14924981936804" maxValue="87557.474534191802"/>
    </cacheField>
    <cacheField name="Mean Number CPUE" numFmtId="164">
      <sharedItems containsSemiMixedTypes="0" containsString="0" containsNumber="1" minValue="634.19757690888002" maxValue="5655.9286202589501"/>
    </cacheField>
    <cacheField name="Var Number CPUE" numFmtId="1">
      <sharedItems containsSemiMixedTypes="0" containsString="0" containsNumber="1" minValue="12625.8280159443" maxValue="1710347.9542751401"/>
    </cacheField>
    <cacheField name="Area Biomass" numFmtId="164">
      <sharedItems containsSemiMixedTypes="0" containsString="0" containsNumber="1" minValue="11711.7" maxValue="177640.7"/>
    </cacheField>
    <cacheField name="Area Biomass Var" numFmtId="164">
      <sharedItems containsSemiMixedTypes="0" containsString="0" containsNumber="1" minValue="6311878.8087829202" maxValue="655993541.07532001"/>
    </cacheField>
    <cacheField name="Min Area Biomass" numFmtId="164">
      <sharedItems containsSemiMixedTypes="0" containsString="0" containsNumber="1" containsInteger="1" minValue="1355" maxValue="139545"/>
    </cacheField>
    <cacheField name="Max Area Biomass" numFmtId="164">
      <sharedItems containsSemiMixedTypes="0" containsString="0" containsNumber="1" containsInteger="1" minValue="18986" maxValue="215736"/>
    </cacheField>
    <cacheField name="Area Population" numFmtId="164">
      <sharedItems containsSemiMixedTypes="0" containsString="0" containsNumber="1" containsInteger="1" minValue="54057454" maxValue="575018283"/>
    </cacheField>
    <cacheField name="Area Population Var" numFmtId="164">
      <sharedItems containsSemiMixedTypes="0" containsString="0" containsNumber="1" minValue="76880640347824.203" maxValue="6851123779829200"/>
    </cacheField>
    <cacheField name="Min Area Population" numFmtId="164">
      <sharedItems containsSemiMixedTypes="0" containsString="0" containsNumber="1" containsInteger="1" minValue="0" maxValue="417028500"/>
    </cacheField>
    <cacheField name="Max Area Population" numFmtId="1">
      <sharedItems containsSemiMixedTypes="0" containsString="0" containsNumber="1" containsInteger="1" minValue="74238982" maxValue="7404081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x v="0"/>
    <x v="0"/>
    <x v="0"/>
    <x v="0"/>
    <s v="flathead sole"/>
    <s v="Hippoglossoides elassodon"/>
    <n v="485"/>
    <n v="261"/>
    <n v="935.10734655833005"/>
    <n v="17710.2616694143"/>
    <n v="3391.5944148804901"/>
    <n v="228220.272192326"/>
    <n v="158538.5"/>
    <n v="509069498.70322102"/>
    <n v="112466"/>
    <n v="204611"/>
    <n v="575018283"/>
    <n v="6560037436347080"/>
    <n v="409628417"/>
    <n v="740408149"/>
  </r>
  <r>
    <x v="0"/>
    <x v="0"/>
    <x v="1"/>
    <x v="0"/>
    <s v="flathead sole"/>
    <s v="Hippoglossoides elassodon"/>
    <n v="202"/>
    <n v="55"/>
    <n v="589.82616831127496"/>
    <n v="11543.7156452707"/>
    <n v="1223.57115554292"/>
    <n v="25688.2641145081"/>
    <n v="45702.6"/>
    <n v="69306764.758499503"/>
    <n v="24299"/>
    <n v="67106"/>
    <n v="94808674"/>
    <n v="154228545881396"/>
    <n v="62879737"/>
    <n v="126737611"/>
  </r>
  <r>
    <x v="0"/>
    <x v="0"/>
    <x v="2"/>
    <x v="0"/>
    <s v="flathead sole"/>
    <s v="Hippoglossoides elassodon"/>
    <n v="242"/>
    <n v="126"/>
    <n v="691.42504774617305"/>
    <n v="80622.734491485899"/>
    <n v="2364.32774261951"/>
    <n v="887729.24259014404"/>
    <n v="45099.6"/>
    <n v="343022178.08515602"/>
    <n v="6947"/>
    <n v="83253"/>
    <n v="154220748"/>
    <n v="3776984497782260"/>
    <n v="27618965"/>
    <n v="280822531"/>
  </r>
  <r>
    <x v="0"/>
    <x v="1"/>
    <x v="0"/>
    <x v="0"/>
    <s v="flathead sole"/>
    <s v="Hippoglossoides elassodon"/>
    <n v="446"/>
    <n v="319"/>
    <n v="669.35576805435005"/>
    <n v="7708.8980429063604"/>
    <n v="2208.3325938353801"/>
    <n v="104393.09666032001"/>
    <n v="113483.4"/>
    <n v="221587062.65949699"/>
    <n v="81926"/>
    <n v="145041"/>
    <n v="374404351"/>
    <n v="3000708988773710"/>
    <n v="258273449"/>
    <n v="490535253"/>
  </r>
  <r>
    <x v="0"/>
    <x v="1"/>
    <x v="1"/>
    <x v="0"/>
    <s v="flathead sole"/>
    <s v="Hippoglossoides elassodon"/>
    <n v="160"/>
    <n v="68"/>
    <n v="370.80870286871198"/>
    <n v="14585.282325038699"/>
    <n v="859.16776898552905"/>
    <n v="36754.324919483697"/>
    <n v="30459.1"/>
    <n v="98414852.149805203"/>
    <n v="10410"/>
    <n v="50508"/>
    <n v="70574945"/>
    <n v="248001469714937"/>
    <n v="38748111"/>
    <n v="102401779"/>
  </r>
  <r>
    <x v="0"/>
    <x v="1"/>
    <x v="2"/>
    <x v="0"/>
    <s v="flathead sole"/>
    <s v="Hippoglossoides elassodon"/>
    <n v="177"/>
    <n v="91"/>
    <n v="515.16623172800098"/>
    <n v="9242.9703449621593"/>
    <n v="1819.43682357174"/>
    <n v="125038.098664688"/>
    <n v="33603.1"/>
    <n v="39325679.533237003"/>
    <n v="20929"/>
    <n v="46277"/>
    <n v="118676881"/>
    <n v="531994371291355"/>
    <n v="72062510"/>
    <n v="165291252"/>
  </r>
  <r>
    <x v="0"/>
    <x v="2"/>
    <x v="0"/>
    <x v="0"/>
    <s v="flathead sole"/>
    <s v="Hippoglossoides elassodon"/>
    <n v="371"/>
    <n v="269"/>
    <n v="1012.37919704303"/>
    <n v="25855.620675640199"/>
    <n v="2934.5723132553599"/>
    <n v="142005.461454167"/>
    <n v="161256.5"/>
    <n v="655993541.07532001"/>
    <n v="108597"/>
    <n v="213916"/>
    <n v="467431838"/>
    <n v="3602878719485510"/>
    <n v="344022526"/>
    <n v="590841150"/>
  </r>
  <r>
    <x v="0"/>
    <x v="2"/>
    <x v="1"/>
    <x v="0"/>
    <s v="flathead sole"/>
    <s v="Hippoglossoides elassodon"/>
    <n v="202"/>
    <n v="82"/>
    <n v="315.46735421544298"/>
    <n v="9464.0663891107906"/>
    <n v="879.67381664467302"/>
    <n v="36708.172110769803"/>
    <n v="23058.7"/>
    <n v="50564534.440956399"/>
    <n v="7216"/>
    <n v="38902"/>
    <n v="64299992"/>
    <n v="196124113741976"/>
    <n v="33098118"/>
    <n v="95501866"/>
  </r>
  <r>
    <x v="0"/>
    <x v="2"/>
    <x v="2"/>
    <x v="0"/>
    <s v="flathead sole"/>
    <s v="Hippoglossoides elassodon"/>
    <n v="135"/>
    <n v="75"/>
    <n v="958.46637898087704"/>
    <n v="33907.081806251903"/>
    <n v="3217.9087491656601"/>
    <n v="428632.149188635"/>
    <n v="58740.1"/>
    <n v="127349613.94715101"/>
    <n v="35448"/>
    <n v="82032"/>
    <n v="197208627"/>
    <n v="1609874274537110"/>
    <n v="114394263"/>
    <n v="280022991"/>
  </r>
  <r>
    <x v="0"/>
    <x v="3"/>
    <x v="0"/>
    <x v="0"/>
    <s v="flathead sole"/>
    <s v="Hippoglossoides elassodon"/>
    <n v="412"/>
    <n v="262"/>
    <n v="715.55565480556902"/>
    <n v="17711.615593750699"/>
    <n v="2469.2754596739201"/>
    <n v="197896.177654239"/>
    <n v="113975.7"/>
    <n v="449368652.84599102"/>
    <n v="69438"/>
    <n v="158513"/>
    <n v="393315211"/>
    <n v="5020904969687420"/>
    <n v="244441829"/>
    <n v="542188593"/>
  </r>
  <r>
    <x v="0"/>
    <x v="3"/>
    <x v="1"/>
    <x v="0"/>
    <s v="flathead sole"/>
    <s v="Hippoglossoides elassodon"/>
    <n v="192"/>
    <n v="91"/>
    <n v="230.42398566308799"/>
    <n v="1923.34516299396"/>
    <n v="751.63387121629398"/>
    <n v="14389.601176666099"/>
    <n v="16843.099999999999"/>
    <n v="10276032.3879335"/>
    <n v="9788"/>
    <n v="23899"/>
    <n v="54940261"/>
    <n v="76880640347824.203"/>
    <n v="35641540"/>
    <n v="74238982"/>
  </r>
  <r>
    <x v="0"/>
    <x v="3"/>
    <x v="2"/>
    <x v="0"/>
    <s v="flathead sole"/>
    <s v="Hippoglossoides elassodon"/>
    <n v="170"/>
    <n v="105"/>
    <n v="942.50251994789301"/>
    <n v="37634.273974489399"/>
    <n v="3169.58231544505"/>
    <n v="323987.79770667502"/>
    <n v="57760.4"/>
    <n v="141348355.75702199"/>
    <n v="33733"/>
    <n v="81788"/>
    <n v="194247960"/>
    <n v="1216846710586730"/>
    <n v="123748750"/>
    <n v="264747170"/>
  </r>
  <r>
    <x v="0"/>
    <x v="4"/>
    <x v="0"/>
    <x v="0"/>
    <s v="flathead sole"/>
    <s v="Hippoglossoides elassodon"/>
    <n v="393"/>
    <n v="228"/>
    <n v="770.50204285987104"/>
    <n v="7277.3500632048699"/>
    <n v="2539.8530435535799"/>
    <n v="78494.244363820704"/>
    <n v="122730.3"/>
    <n v="184636628.82029301"/>
    <n v="94983"/>
    <n v="150477"/>
    <n v="404558581"/>
    <n v="1991509620295720"/>
    <n v="313431608"/>
    <n v="495685554"/>
  </r>
  <r>
    <x v="0"/>
    <x v="4"/>
    <x v="1"/>
    <x v="0"/>
    <s v="flathead sole"/>
    <s v="Hippoglossoides elassodon"/>
    <n v="214"/>
    <n v="84"/>
    <n v="201.638382307836"/>
    <n v="995.14924981936804"/>
    <n v="735.48259358556595"/>
    <n v="12625.8280159443"/>
    <n v="16059"/>
    <n v="6311878.8087829202"/>
    <n v="10929"/>
    <n v="21189"/>
    <n v="58574537"/>
    <n v="80081149949760.797"/>
    <n v="40301073"/>
    <n v="76848001"/>
  </r>
  <r>
    <x v="0"/>
    <x v="4"/>
    <x v="2"/>
    <x v="0"/>
    <s v="flathead sole"/>
    <s v="Hippoglossoides elassodon"/>
    <n v="200"/>
    <n v="108"/>
    <n v="1088.8976081031899"/>
    <n v="39596.289692116297"/>
    <n v="3493.7110383047302"/>
    <n v="381722.33818885998"/>
    <n v="66731.7"/>
    <n v="148717375.17384401"/>
    <n v="41830"/>
    <n v="91634"/>
    <n v="214111659"/>
    <n v="1433688474907090"/>
    <n v="136793210"/>
    <n v="291430108"/>
  </r>
  <r>
    <x v="0"/>
    <x v="5"/>
    <x v="0"/>
    <x v="0"/>
    <s v="flathead sole"/>
    <s v="Hippoglossoides elassodon"/>
    <n v="414"/>
    <n v="225"/>
    <n v="821.94596362303298"/>
    <n v="14551.2617822663"/>
    <n v="2641.3008127968101"/>
    <n v="134665.68618392901"/>
    <n v="139356"/>
    <n v="418266182.58219302"/>
    <n v="97594"/>
    <n v="181118"/>
    <n v="447809474"/>
    <n v="3870874108911200"/>
    <n v="320763689"/>
    <n v="574855259"/>
  </r>
  <r>
    <x v="0"/>
    <x v="5"/>
    <x v="1"/>
    <x v="0"/>
    <s v="flathead sole"/>
    <s v="Hippoglossoides elassodon"/>
    <n v="203"/>
    <n v="76"/>
    <n v="218.18878539169299"/>
    <n v="9458.3660488427595"/>
    <n v="725.06878371378696"/>
    <n v="49556.351092404097"/>
    <n v="18597.7"/>
    <n v="68718624.4070272"/>
    <n v="1355"/>
    <n v="35840"/>
    <n v="61803283"/>
    <n v="360045726726589"/>
    <n v="22335551"/>
    <n v="101271015"/>
  </r>
  <r>
    <x v="0"/>
    <x v="5"/>
    <x v="2"/>
    <x v="0"/>
    <s v="flathead sole"/>
    <s v="Hippoglossoides elassodon"/>
    <n v="147"/>
    <n v="92"/>
    <n v="760.97878977442997"/>
    <n v="25519.922423900302"/>
    <n v="2181.1296009883299"/>
    <n v="215720.79319836001"/>
    <n v="49636.4"/>
    <n v="108578547.10119"/>
    <n v="28359"/>
    <n v="70914"/>
    <n v="142269729"/>
    <n v="917818240821058"/>
    <n v="80406287"/>
    <n v="204133171"/>
  </r>
  <r>
    <x v="0"/>
    <x v="6"/>
    <x v="0"/>
    <x v="0"/>
    <s v="flathead sole"/>
    <s v="Hippoglossoides elassodon"/>
    <n v="350"/>
    <n v="170"/>
    <n v="536.34233516709901"/>
    <n v="5865.7412039492501"/>
    <n v="1672.00721700433"/>
    <n v="43712.8773767323"/>
    <n v="85429.8"/>
    <n v="148822122.341676"/>
    <n v="60519"/>
    <n v="110341"/>
    <n v="266326107"/>
    <n v="1109057314101540"/>
    <n v="198322377"/>
    <n v="334329837"/>
  </r>
  <r>
    <x v="0"/>
    <x v="6"/>
    <x v="2"/>
    <x v="0"/>
    <s v="flathead sole"/>
    <s v="Hippoglossoides elassodon"/>
    <n v="139"/>
    <n v="75"/>
    <n v="1112.2498006491601"/>
    <n v="49540.939297658602"/>
    <n v="3295.5114018460499"/>
    <n v="424883.19184233499"/>
    <n v="68164.3"/>
    <n v="186067899.62599501"/>
    <n v="40883"/>
    <n v="95446"/>
    <n v="201963568"/>
    <n v="1595793786175310"/>
    <n v="122068793"/>
    <n v="281858343"/>
  </r>
  <r>
    <x v="0"/>
    <x v="7"/>
    <x v="0"/>
    <x v="0"/>
    <s v="flathead sole"/>
    <s v="Hippoglossoides elassodon"/>
    <n v="420"/>
    <n v="233"/>
    <n v="1048.2874675027199"/>
    <n v="11905.2819058491"/>
    <n v="3131.9285817814198"/>
    <n v="83803.532091993402"/>
    <n v="170851.6"/>
    <n v="316241958.92765099"/>
    <n v="135641"/>
    <n v="206062"/>
    <n v="510447724"/>
    <n v="2226086989238590"/>
    <n v="417028500"/>
    <n v="603866948"/>
  </r>
  <r>
    <x v="0"/>
    <x v="7"/>
    <x v="1"/>
    <x v="0"/>
    <s v="flathead sole"/>
    <s v="Hippoglossoides elassodon"/>
    <n v="159"/>
    <n v="61"/>
    <n v="236.021912873801"/>
    <n v="1167.74109683959"/>
    <n v="864.18102240004703"/>
    <n v="20120.371445287899"/>
    <n v="19388.2"/>
    <n v="7879385.86539598"/>
    <n v="13595"/>
    <n v="25182"/>
    <n v="70987367"/>
    <n v="135763116329112"/>
    <n v="46938169"/>
    <n v="95036565"/>
  </r>
  <r>
    <x v="0"/>
    <x v="7"/>
    <x v="2"/>
    <x v="0"/>
    <s v="flathead sole"/>
    <s v="Hippoglossoides elassodon"/>
    <n v="230"/>
    <n v="143"/>
    <n v="1059.46246917133"/>
    <n v="18079.287311011001"/>
    <n v="3606.6783986925898"/>
    <n v="183552.47534766101"/>
    <n v="67054.600000000006"/>
    <n v="72420021.264811099"/>
    <n v="50035"/>
    <n v="84075"/>
    <n v="228268968"/>
    <n v="735254323868753"/>
    <n v="174037821"/>
    <n v="282500115"/>
  </r>
  <r>
    <x v="0"/>
    <x v="8"/>
    <x v="0"/>
    <x v="0"/>
    <s v="flathead sole"/>
    <s v="Hippoglossoides elassodon"/>
    <n v="470"/>
    <n v="247"/>
    <n v="837.81257274567997"/>
    <n v="5797.96884631186"/>
    <n v="2769.5849356344402"/>
    <n v="58993.1113675054"/>
    <n v="142043.20000000001"/>
    <n v="166658694.782938"/>
    <n v="116224"/>
    <n v="167862"/>
    <n v="469559953"/>
    <n v="1695717104093610"/>
    <n v="387201781"/>
    <n v="551918125"/>
  </r>
  <r>
    <x v="0"/>
    <x v="8"/>
    <x v="1"/>
    <x v="0"/>
    <s v="flathead sole"/>
    <s v="Hippoglossoides elassodon"/>
    <n v="187"/>
    <n v="54"/>
    <n v="137.40949323193999"/>
    <n v="1716.5002340017099"/>
    <n v="634.19757690888002"/>
    <n v="38363.6913569104"/>
    <n v="11711.7"/>
    <n v="12471026.6303734"/>
    <n v="4437"/>
    <n v="18986"/>
    <n v="54057454"/>
    <n v="278726799492519"/>
    <n v="19665521"/>
    <n v="88449387"/>
  </r>
  <r>
    <x v="0"/>
    <x v="8"/>
    <x v="2"/>
    <x v="0"/>
    <s v="flathead sole"/>
    <s v="Hippoglossoides elassodon"/>
    <n v="180"/>
    <n v="114"/>
    <n v="911.557235383945"/>
    <n v="25377.669177625699"/>
    <n v="3517.8616986659099"/>
    <n v="410351.21299958602"/>
    <n v="59458"/>
    <n v="107973308.161025"/>
    <n v="38458"/>
    <n v="80458"/>
    <n v="229461358"/>
    <n v="1745904151612080"/>
    <n v="145015858"/>
    <n v="313906858"/>
  </r>
  <r>
    <x v="0"/>
    <x v="9"/>
    <x v="0"/>
    <x v="0"/>
    <s v="flathead sole"/>
    <s v="Hippoglossoides elassodon"/>
    <n v="470"/>
    <n v="260"/>
    <n v="1047.7712290985801"/>
    <n v="12622.2666290058"/>
    <n v="2883.0492687286501"/>
    <n v="78379.737411035501"/>
    <n v="177640.7"/>
    <n v="362818520.99471998"/>
    <n v="139545"/>
    <n v="215736"/>
    <n v="488794148"/>
    <n v="2252972563428280"/>
    <n v="393863172"/>
    <n v="583725124"/>
  </r>
  <r>
    <x v="0"/>
    <x v="9"/>
    <x v="1"/>
    <x v="0"/>
    <s v="flathead sole"/>
    <s v="Hippoglossoides elassodon"/>
    <n v="141"/>
    <n v="37"/>
    <n v="298.00608136947301"/>
    <n v="6858.4011271193604"/>
    <n v="959.12313928687399"/>
    <n v="88212.672711939696"/>
    <n v="25400.3"/>
    <n v="49828891.0212892"/>
    <n v="10626"/>
    <n v="40175"/>
    <n v="81753472"/>
    <n v="640898596303902"/>
    <n v="28767136"/>
    <n v="134739808"/>
  </r>
  <r>
    <x v="0"/>
    <x v="9"/>
    <x v="2"/>
    <x v="0"/>
    <s v="flathead sole"/>
    <s v="Hippoglossoides elassodon"/>
    <n v="205"/>
    <n v="114"/>
    <n v="1201.3276576066"/>
    <n v="37157.351074167498"/>
    <n v="4108.0110883573298"/>
    <n v="467842.36441083997"/>
    <n v="78360.899999999994"/>
    <n v="158091828.28798401"/>
    <n v="53214"/>
    <n v="103508"/>
    <n v="267956458"/>
    <n v="1990509350159330"/>
    <n v="178726209"/>
    <n v="357186707"/>
  </r>
  <r>
    <x v="0"/>
    <x v="10"/>
    <x v="0"/>
    <x v="0"/>
    <s v="flathead sole"/>
    <s v="Hippoglossoides elassodon"/>
    <n v="470"/>
    <n v="275"/>
    <n v="760.34342613414594"/>
    <n v="11045.8897684885"/>
    <n v="2173.152777536"/>
    <n v="69669.939334385999"/>
    <n v="128910.3"/>
    <n v="317506633.84531802"/>
    <n v="93273"/>
    <n v="164548"/>
    <n v="368440206"/>
    <n v="2002615305955140"/>
    <n v="278939026"/>
    <n v="457941386"/>
  </r>
  <r>
    <x v="0"/>
    <x v="10"/>
    <x v="1"/>
    <x v="0"/>
    <s v="flathead sole"/>
    <s v="Hippoglossoides elassodon"/>
    <n v="157"/>
    <n v="49"/>
    <n v="191.836487643147"/>
    <n v="4374.1449476397202"/>
    <n v="935.80454964152398"/>
    <n v="143640.95382174899"/>
    <n v="16351.3"/>
    <n v="31779825.628077298"/>
    <n v="4738"/>
    <n v="27964"/>
    <n v="79766086"/>
    <n v="1043606126488580"/>
    <n v="13218006"/>
    <n v="146314166"/>
  </r>
  <r>
    <x v="0"/>
    <x v="10"/>
    <x v="2"/>
    <x v="0"/>
    <s v="flathead sole"/>
    <s v="Hippoglossoides elassodon"/>
    <n v="196"/>
    <n v="131"/>
    <n v="1228.23874400617"/>
    <n v="65279.238136239997"/>
    <n v="4564.1844828291696"/>
    <n v="887004.44827546005"/>
    <n v="80115.399999999994"/>
    <n v="277740845.56257898"/>
    <n v="46434"/>
    <n v="113796"/>
    <n v="297711159"/>
    <n v="3773900745710900"/>
    <n v="173556921"/>
    <n v="421865397"/>
  </r>
  <r>
    <x v="0"/>
    <x v="11"/>
    <x v="0"/>
    <x v="0"/>
    <s v="flathead sole"/>
    <s v="Hippoglossoides elassodon"/>
    <n v="383"/>
    <n v="226"/>
    <n v="787.99339987327903"/>
    <n v="9003.0416166726609"/>
    <n v="2440.6361942303602"/>
    <n v="132942.49182371501"/>
    <n v="128427.5"/>
    <n v="239149273.37965199"/>
    <n v="97499"/>
    <n v="159356"/>
    <n v="397779221"/>
    <n v="3531373248574600"/>
    <n v="278928504"/>
    <n v="516629938"/>
  </r>
  <r>
    <x v="0"/>
    <x v="11"/>
    <x v="1"/>
    <x v="0"/>
    <s v="flathead sole"/>
    <s v="Hippoglossoides elassodon"/>
    <n v="124"/>
    <n v="38"/>
    <n v="379.35555363804298"/>
    <n v="17092.362544062202"/>
    <n v="1287.0530891528399"/>
    <n v="423382.86404748802"/>
    <n v="31162.400000000001"/>
    <n v="115331489.317625"/>
    <n v="9040"/>
    <n v="53285"/>
    <n v="105722728"/>
    <n v="2856795023875830"/>
    <n v="0"/>
    <n v="215827657"/>
  </r>
  <r>
    <x v="0"/>
    <x v="11"/>
    <x v="2"/>
    <x v="0"/>
    <s v="flathead sole"/>
    <s v="Hippoglossoides elassodon"/>
    <n v="163"/>
    <n v="115"/>
    <n v="1201.56974793429"/>
    <n v="35971.491862529903"/>
    <n v="3942.37118893365"/>
    <n v="450185.469104558"/>
    <n v="76049"/>
    <n v="144090646.98168799"/>
    <n v="51789"/>
    <n v="100309"/>
    <n v="249514757"/>
    <n v="1803303453549570"/>
    <n v="163692344"/>
    <n v="335337170"/>
  </r>
  <r>
    <x v="0"/>
    <x v="12"/>
    <x v="0"/>
    <x v="0"/>
    <s v="flathead sole"/>
    <s v="Hippoglossoides elassodon"/>
    <n v="313"/>
    <n v="191"/>
    <n v="742.805339682767"/>
    <n v="6879.8227671874101"/>
    <n v="2300.5319411184701"/>
    <n v="88476.222767319603"/>
    <n v="121062.8"/>
    <n v="182749862.30283901"/>
    <n v="94026"/>
    <n v="148100"/>
    <n v="374943600"/>
    <n v="2350208439223080"/>
    <n v="277985703"/>
    <n v="471901497"/>
  </r>
  <r>
    <x v="0"/>
    <x v="12"/>
    <x v="1"/>
    <x v="0"/>
    <s v="flathead sole"/>
    <s v="Hippoglossoides elassodon"/>
    <n v="99"/>
    <n v="27"/>
    <n v="219.602860844292"/>
    <n v="3488.02210776024"/>
    <n v="663.53644437450703"/>
    <n v="24717.095806511399"/>
    <n v="18038.7"/>
    <n v="23535586.928007301"/>
    <n v="7754"/>
    <n v="28324"/>
    <n v="54505539"/>
    <n v="166779721856631"/>
    <n v="27127176"/>
    <n v="81883902"/>
  </r>
  <r>
    <x v="0"/>
    <x v="12"/>
    <x v="2"/>
    <x v="0"/>
    <s v="flathead sole"/>
    <s v="Hippoglossoides elassodon"/>
    <n v="136"/>
    <n v="80"/>
    <n v="981.68760983496998"/>
    <n v="35017.111726213698"/>
    <n v="2994.9903481060001"/>
    <n v="439988.86799638701"/>
    <n v="62131.199999999997"/>
    <n v="140267695.967206"/>
    <n v="38196"/>
    <n v="86067"/>
    <n v="189554545"/>
    <n v="1762459029962540"/>
    <n v="104709628"/>
    <n v="274399462"/>
  </r>
  <r>
    <x v="0"/>
    <x v="13"/>
    <x v="0"/>
    <x v="0"/>
    <s v="flathead sole"/>
    <s v="Hippoglossoides elassodon"/>
    <n v="434"/>
    <n v="259"/>
    <n v="744.35682696316201"/>
    <n v="4065.2186181939801"/>
    <n v="2225.08299440778"/>
    <n v="46735.834140971601"/>
    <n v="126200.2"/>
    <n v="116851960.897733"/>
    <n v="104581"/>
    <n v="147820"/>
    <n v="377243311"/>
    <n v="1343389956722650"/>
    <n v="303938742"/>
    <n v="450547880"/>
  </r>
  <r>
    <x v="0"/>
    <x v="13"/>
    <x v="1"/>
    <x v="0"/>
    <s v="flathead sole"/>
    <s v="Hippoglossoides elassodon"/>
    <n v="148"/>
    <n v="41"/>
    <n v="289.60326866794401"/>
    <n v="1737.5546394205201"/>
    <n v="1187.7445825454699"/>
    <n v="33383.303174049797"/>
    <n v="24683.599999999999"/>
    <n v="12623994.8883809"/>
    <n v="17315"/>
    <n v="32053"/>
    <n v="101240637"/>
    <n v="242542386331530"/>
    <n v="68940633"/>
    <n v="133540641"/>
  </r>
  <r>
    <x v="0"/>
    <x v="13"/>
    <x v="2"/>
    <x v="0"/>
    <s v="flathead sole"/>
    <s v="Hippoglossoides elassodon"/>
    <n v="189"/>
    <n v="110"/>
    <n v="1037.3536426027699"/>
    <n v="34465.947290267402"/>
    <n v="3790.6520100397202"/>
    <n v="446640.71761187899"/>
    <n v="67664.600000000006"/>
    <n v="146640825.120168"/>
    <n v="42937"/>
    <n v="92392"/>
    <n v="247255781"/>
    <n v="1900303589838210"/>
    <n v="158239954"/>
    <n v="336271608"/>
  </r>
  <r>
    <x v="0"/>
    <x v="14"/>
    <x v="0"/>
    <x v="0"/>
    <s v="flathead sole"/>
    <s v="Hippoglossoides elassodon"/>
    <n v="296"/>
    <n v="184"/>
    <n v="755.22379635829702"/>
    <n v="11447.4935297129"/>
    <n v="2464.5722306924799"/>
    <n v="98541.8400525162"/>
    <n v="123087.3"/>
    <n v="304081651.09214503"/>
    <n v="88211"/>
    <n v="157963"/>
    <n v="401682921"/>
    <n v="2617583084633430"/>
    <n v="299358279"/>
    <n v="504007563"/>
  </r>
  <r>
    <x v="0"/>
    <x v="14"/>
    <x v="1"/>
    <x v="0"/>
    <s v="flathead sole"/>
    <s v="Hippoglossoides elassodon"/>
    <n v="115"/>
    <n v="39"/>
    <n v="176.429483863977"/>
    <n v="2759.75343242284"/>
    <n v="685.74161052514"/>
    <n v="44394.603615593303"/>
    <n v="14492.6"/>
    <n v="18621561.103109501"/>
    <n v="5461"/>
    <n v="23524"/>
    <n v="56328780"/>
    <n v="299554595770653"/>
    <n v="20103878"/>
    <n v="92553682"/>
  </r>
  <r>
    <x v="0"/>
    <x v="14"/>
    <x v="2"/>
    <x v="0"/>
    <s v="flathead sole"/>
    <s v="Hippoglossoides elassodon"/>
    <n v="125"/>
    <n v="85"/>
    <n v="1564.3544364202701"/>
    <n v="87557.474534191802"/>
    <n v="5655.9286202589501"/>
    <n v="1710347.9542751401"/>
    <n v="99008.5"/>
    <n v="350728104.40915298"/>
    <n v="60766"/>
    <n v="137251"/>
    <n v="357967585"/>
    <n v="6851123779829200"/>
    <n v="188948150"/>
    <n v="526987020"/>
  </r>
  <r>
    <x v="0"/>
    <x v="15"/>
    <x v="0"/>
    <x v="0"/>
    <s v="flathead sole"/>
    <s v="Hippoglossoides elassodon"/>
    <n v="297"/>
    <n v="184"/>
    <n v="578.46518427441003"/>
    <n v="5713.7295745668598"/>
    <n v="2015.50271494358"/>
    <n v="88677.6191442696"/>
    <n v="94280.3"/>
    <n v="151774737.274901"/>
    <n v="69641"/>
    <n v="118920"/>
    <n v="328490293"/>
    <n v="2355558164267080"/>
    <n v="231422107"/>
    <n v="425558479"/>
  </r>
  <r>
    <x v="0"/>
    <x v="15"/>
    <x v="1"/>
    <x v="0"/>
    <s v="flathead sole"/>
    <s v="Hippoglossoides elassodon"/>
    <n v="121"/>
    <n v="49"/>
    <n v="302.49150381120501"/>
    <n v="5058.4670365231405"/>
    <n v="1549.5042862958601"/>
    <n v="384846.54031808098"/>
    <n v="24849.4"/>
    <n v="34132235.112752102"/>
    <n v="12733"/>
    <n v="36966"/>
    <n v="127280885"/>
    <n v="2596769436594880"/>
    <n v="21592941"/>
    <n v="232968829"/>
  </r>
  <r>
    <x v="0"/>
    <x v="15"/>
    <x v="2"/>
    <x v="0"/>
    <s v="flathead sole"/>
    <s v="Hippoglossoides elassodon"/>
    <n v="123"/>
    <n v="88"/>
    <n v="1054.0292085065901"/>
    <n v="30388.902181656798"/>
    <n v="3789.4367402047501"/>
    <n v="404809.16295407701"/>
    <n v="66710.399999999994"/>
    <n v="121728523.05242699"/>
    <n v="44413"/>
    <n v="89008"/>
    <n v="239836610"/>
    <n v="1621540035567100"/>
    <n v="158454274"/>
    <n v="321218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I23" firstHeaderRow="1" firstDataRow="3" firstDataCol="1" rowPageCount="2" colPageCount="1"/>
  <pivotFields count="20">
    <pivotField axis="axisPage" showAll="0">
      <items count="2">
        <item x="0"/>
        <item t="default"/>
      </items>
    </pivotField>
    <pivotField axis="axisRow" numFmtId="1" showAll="0">
      <items count="17">
        <item x="0"/>
        <item x="1"/>
        <item x="2"/>
        <item x="3"/>
        <item x="4"/>
        <item x="5"/>
        <item x="6"/>
        <item x="7"/>
        <item x="8"/>
        <item x="9"/>
        <item x="10"/>
        <item x="11"/>
        <item x="12"/>
        <item x="13"/>
        <item x="14"/>
        <item x="15"/>
        <item t="default"/>
      </items>
    </pivotField>
    <pivotField axis="axisCol" showAll="0">
      <items count="4">
        <item x="0"/>
        <item x="1"/>
        <item x="2"/>
        <item t="default"/>
      </items>
    </pivotField>
    <pivotField axis="axisPage" numFmtId="1" showAll="0">
      <items count="2">
        <item x="0"/>
        <item t="default"/>
      </items>
    </pivotField>
    <pivotField showAll="0"/>
    <pivotField showAll="0"/>
    <pivotField numFmtId="164" showAll="0"/>
    <pivotField numFmtId="164" showAll="0"/>
    <pivotField numFmtId="164" showAll="0"/>
    <pivotField numFmtId="164" showAll="0"/>
    <pivotField numFmtId="164" showAll="0"/>
    <pivotField numFmtId="1" showAll="0"/>
    <pivotField dataField="1" numFmtId="164" showAll="0"/>
    <pivotField dataField="1" numFmtId="164" showAll="0"/>
    <pivotField numFmtId="164" showAll="0"/>
    <pivotField numFmtId="164" showAll="0"/>
    <pivotField numFmtId="164" showAll="0"/>
    <pivotField numFmtId="164" showAll="0"/>
    <pivotField numFmtId="164" showAll="0"/>
    <pivotField numFmtId="1" showAll="0"/>
  </pivotFields>
  <rowFields count="1">
    <field x="1"/>
  </rowFields>
  <rowItems count="17">
    <i>
      <x/>
    </i>
    <i>
      <x v="1"/>
    </i>
    <i>
      <x v="2"/>
    </i>
    <i>
      <x v="3"/>
    </i>
    <i>
      <x v="4"/>
    </i>
    <i>
      <x v="5"/>
    </i>
    <i>
      <x v="6"/>
    </i>
    <i>
      <x v="7"/>
    </i>
    <i>
      <x v="8"/>
    </i>
    <i>
      <x v="9"/>
    </i>
    <i>
      <x v="10"/>
    </i>
    <i>
      <x v="11"/>
    </i>
    <i>
      <x v="12"/>
    </i>
    <i>
      <x v="13"/>
    </i>
    <i>
      <x v="14"/>
    </i>
    <i>
      <x v="15"/>
    </i>
    <i t="grand">
      <x/>
    </i>
  </rowItems>
  <colFields count="2">
    <field x="2"/>
    <field x="-2"/>
  </colFields>
  <colItems count="8">
    <i>
      <x/>
      <x/>
    </i>
    <i r="1" i="1">
      <x v="1"/>
    </i>
    <i>
      <x v="1"/>
      <x/>
    </i>
    <i r="1" i="1">
      <x v="1"/>
    </i>
    <i>
      <x v="2"/>
      <x/>
    </i>
    <i r="1" i="1">
      <x v="1"/>
    </i>
    <i t="grand">
      <x/>
    </i>
    <i t="grand" i="1">
      <x/>
    </i>
  </colItems>
  <pageFields count="2">
    <pageField fld="0" item="0" hier="-1"/>
    <pageField fld="3" item="0" hier="-1"/>
  </pageFields>
  <dataFields count="2">
    <dataField name="Sum of Area Biomass" fld="12" baseField="0" baseItem="0"/>
    <dataField name="Sum of Area Biomass Var"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sqref="A1:I22"/>
    </sheetView>
  </sheetViews>
  <sheetFormatPr defaultRowHeight="14.4" x14ac:dyDescent="0.3"/>
  <cols>
    <col min="1" max="1" width="12.5546875" customWidth="1"/>
    <col min="2" max="2" width="18.88671875" customWidth="1"/>
    <col min="3" max="3" width="22.33203125" bestFit="1" customWidth="1"/>
    <col min="4" max="4" width="18.88671875" bestFit="1" customWidth="1"/>
    <col min="5" max="5" width="22.33203125" bestFit="1" customWidth="1"/>
    <col min="6" max="6" width="18.88671875" bestFit="1" customWidth="1"/>
    <col min="7" max="7" width="22.33203125" bestFit="1" customWidth="1"/>
    <col min="8" max="8" width="23.6640625" bestFit="1" customWidth="1"/>
    <col min="9" max="9" width="27.109375" bestFit="1" customWidth="1"/>
  </cols>
  <sheetData>
    <row r="1" spans="1:9" x14ac:dyDescent="0.3">
      <c r="A1" s="17" t="s">
        <v>11</v>
      </c>
      <c r="B1" t="s">
        <v>31</v>
      </c>
    </row>
    <row r="2" spans="1:9" x14ac:dyDescent="0.3">
      <c r="A2" s="17" t="s">
        <v>14</v>
      </c>
      <c r="B2" s="18">
        <v>10130</v>
      </c>
    </row>
    <row r="4" spans="1:9" x14ac:dyDescent="0.3">
      <c r="B4" s="17" t="s">
        <v>39</v>
      </c>
    </row>
    <row r="5" spans="1:9" x14ac:dyDescent="0.3">
      <c r="B5" t="s">
        <v>32</v>
      </c>
      <c r="D5" t="s">
        <v>35</v>
      </c>
      <c r="F5" t="s">
        <v>36</v>
      </c>
      <c r="H5" t="s">
        <v>41</v>
      </c>
      <c r="I5" t="s">
        <v>42</v>
      </c>
    </row>
    <row r="6" spans="1:9" x14ac:dyDescent="0.3">
      <c r="A6" s="17" t="s">
        <v>37</v>
      </c>
      <c r="B6" t="s">
        <v>40</v>
      </c>
      <c r="C6" t="s">
        <v>43</v>
      </c>
      <c r="D6" t="s">
        <v>40</v>
      </c>
      <c r="E6" t="s">
        <v>43</v>
      </c>
      <c r="F6" t="s">
        <v>40</v>
      </c>
      <c r="G6" t="s">
        <v>43</v>
      </c>
    </row>
    <row r="7" spans="1:9" x14ac:dyDescent="0.3">
      <c r="A7" s="18">
        <v>1984</v>
      </c>
      <c r="B7" s="16">
        <v>158538.5</v>
      </c>
      <c r="C7" s="16">
        <v>509069498.70322102</v>
      </c>
      <c r="D7" s="16">
        <v>45702.6</v>
      </c>
      <c r="E7" s="16">
        <v>69306764.758499503</v>
      </c>
      <c r="F7" s="16">
        <v>45099.6</v>
      </c>
      <c r="G7" s="16">
        <v>343022178.08515602</v>
      </c>
      <c r="H7" s="16">
        <v>249340.7</v>
      </c>
      <c r="I7" s="16">
        <v>921398441.54687643</v>
      </c>
    </row>
    <row r="8" spans="1:9" x14ac:dyDescent="0.3">
      <c r="A8" s="18">
        <v>1987</v>
      </c>
      <c r="B8" s="16">
        <v>113483.4</v>
      </c>
      <c r="C8" s="16">
        <v>221587062.65949699</v>
      </c>
      <c r="D8" s="16">
        <v>30459.1</v>
      </c>
      <c r="E8" s="16">
        <v>98414852.149805203</v>
      </c>
      <c r="F8" s="16">
        <v>33603.1</v>
      </c>
      <c r="G8" s="16">
        <v>39325679.533237003</v>
      </c>
      <c r="H8" s="16">
        <v>177545.60000000001</v>
      </c>
      <c r="I8" s="16">
        <v>359327594.34253919</v>
      </c>
    </row>
    <row r="9" spans="1:9" x14ac:dyDescent="0.3">
      <c r="A9" s="18">
        <v>1990</v>
      </c>
      <c r="B9" s="16">
        <v>161256.5</v>
      </c>
      <c r="C9" s="16">
        <v>655993541.07532001</v>
      </c>
      <c r="D9" s="16">
        <v>23058.7</v>
      </c>
      <c r="E9" s="16">
        <v>50564534.440956399</v>
      </c>
      <c r="F9" s="16">
        <v>58740.1</v>
      </c>
      <c r="G9" s="16">
        <v>127349613.94715101</v>
      </c>
      <c r="H9" s="16">
        <v>243055.30000000002</v>
      </c>
      <c r="I9" s="16">
        <v>833907689.46342731</v>
      </c>
    </row>
    <row r="10" spans="1:9" x14ac:dyDescent="0.3">
      <c r="A10" s="18">
        <v>1993</v>
      </c>
      <c r="B10" s="16">
        <v>113975.7</v>
      </c>
      <c r="C10" s="16">
        <v>449368652.84599102</v>
      </c>
      <c r="D10" s="16">
        <v>16843.099999999999</v>
      </c>
      <c r="E10" s="16">
        <v>10276032.3879335</v>
      </c>
      <c r="F10" s="16">
        <v>57760.4</v>
      </c>
      <c r="G10" s="16">
        <v>141348355.75702199</v>
      </c>
      <c r="H10" s="16">
        <v>188579.19999999998</v>
      </c>
      <c r="I10" s="16">
        <v>600993040.99094653</v>
      </c>
    </row>
    <row r="11" spans="1:9" x14ac:dyDescent="0.3">
      <c r="A11" s="18">
        <v>1996</v>
      </c>
      <c r="B11" s="16">
        <v>122730.3</v>
      </c>
      <c r="C11" s="16">
        <v>184636628.82029301</v>
      </c>
      <c r="D11" s="16">
        <v>16059</v>
      </c>
      <c r="E11" s="16">
        <v>6311878.8087829202</v>
      </c>
      <c r="F11" s="16">
        <v>66731.7</v>
      </c>
      <c r="G11" s="16">
        <v>148717375.17384401</v>
      </c>
      <c r="H11" s="16">
        <v>205521</v>
      </c>
      <c r="I11" s="16">
        <v>339665882.80291998</v>
      </c>
    </row>
    <row r="12" spans="1:9" x14ac:dyDescent="0.3">
      <c r="A12" s="18">
        <v>1999</v>
      </c>
      <c r="B12" s="16">
        <v>139356</v>
      </c>
      <c r="C12" s="16">
        <v>418266182.58219302</v>
      </c>
      <c r="D12" s="16">
        <v>18597.7</v>
      </c>
      <c r="E12" s="16">
        <v>68718624.4070272</v>
      </c>
      <c r="F12" s="16">
        <v>49636.4</v>
      </c>
      <c r="G12" s="16">
        <v>108578547.10119</v>
      </c>
      <c r="H12" s="16">
        <v>207590.1</v>
      </c>
      <c r="I12" s="16">
        <v>595563354.09041023</v>
      </c>
    </row>
    <row r="13" spans="1:9" x14ac:dyDescent="0.3">
      <c r="A13" s="18">
        <v>2001</v>
      </c>
      <c r="B13" s="16">
        <v>85429.8</v>
      </c>
      <c r="C13" s="16">
        <v>148822122.341676</v>
      </c>
      <c r="D13" s="16"/>
      <c r="E13" s="16"/>
      <c r="F13" s="16">
        <v>68164.3</v>
      </c>
      <c r="G13" s="16">
        <v>186067899.62599501</v>
      </c>
      <c r="H13" s="16">
        <v>153594.1</v>
      </c>
      <c r="I13" s="16">
        <v>334890021.96767104</v>
      </c>
    </row>
    <row r="14" spans="1:9" x14ac:dyDescent="0.3">
      <c r="A14" s="18">
        <v>2003</v>
      </c>
      <c r="B14" s="16">
        <v>170851.6</v>
      </c>
      <c r="C14" s="16">
        <v>316241958.92765099</v>
      </c>
      <c r="D14" s="16">
        <v>19388.2</v>
      </c>
      <c r="E14" s="16">
        <v>7879385.86539598</v>
      </c>
      <c r="F14" s="16">
        <v>67054.600000000006</v>
      </c>
      <c r="G14" s="16">
        <v>72420021.264811099</v>
      </c>
      <c r="H14" s="16">
        <v>257294.40000000002</v>
      </c>
      <c r="I14" s="16">
        <v>396541366.05785805</v>
      </c>
    </row>
    <row r="15" spans="1:9" x14ac:dyDescent="0.3">
      <c r="A15" s="18">
        <v>2005</v>
      </c>
      <c r="B15" s="16">
        <v>142043.20000000001</v>
      </c>
      <c r="C15" s="16">
        <v>166658694.782938</v>
      </c>
      <c r="D15" s="16">
        <v>11711.7</v>
      </c>
      <c r="E15" s="16">
        <v>12471026.6303734</v>
      </c>
      <c r="F15" s="16">
        <v>59458</v>
      </c>
      <c r="G15" s="16">
        <v>107973308.161025</v>
      </c>
      <c r="H15" s="16">
        <v>213212.90000000002</v>
      </c>
      <c r="I15" s="16">
        <v>287103029.57433641</v>
      </c>
    </row>
    <row r="16" spans="1:9" x14ac:dyDescent="0.3">
      <c r="A16" s="18">
        <v>2007</v>
      </c>
      <c r="B16" s="16">
        <v>177640.7</v>
      </c>
      <c r="C16" s="16">
        <v>362818520.99471998</v>
      </c>
      <c r="D16" s="16">
        <v>25400.3</v>
      </c>
      <c r="E16" s="16">
        <v>49828891.0212892</v>
      </c>
      <c r="F16" s="16">
        <v>78360.899999999994</v>
      </c>
      <c r="G16" s="16">
        <v>158091828.28798401</v>
      </c>
      <c r="H16" s="16">
        <v>281401.90000000002</v>
      </c>
      <c r="I16" s="16">
        <v>570739240.30399323</v>
      </c>
    </row>
    <row r="17" spans="1:9" x14ac:dyDescent="0.3">
      <c r="A17" s="18">
        <v>2009</v>
      </c>
      <c r="B17" s="16">
        <v>128910.3</v>
      </c>
      <c r="C17" s="16">
        <v>317506633.84531802</v>
      </c>
      <c r="D17" s="16">
        <v>16351.3</v>
      </c>
      <c r="E17" s="16">
        <v>31779825.628077298</v>
      </c>
      <c r="F17" s="16">
        <v>80115.399999999994</v>
      </c>
      <c r="G17" s="16">
        <v>277740845.56257898</v>
      </c>
      <c r="H17" s="16">
        <v>225377</v>
      </c>
      <c r="I17" s="16">
        <v>627027305.03597426</v>
      </c>
    </row>
    <row r="18" spans="1:9" x14ac:dyDescent="0.3">
      <c r="A18" s="18">
        <v>2011</v>
      </c>
      <c r="B18" s="16">
        <v>128427.5</v>
      </c>
      <c r="C18" s="16">
        <v>239149273.37965199</v>
      </c>
      <c r="D18" s="16">
        <v>31162.400000000001</v>
      </c>
      <c r="E18" s="16">
        <v>115331489.317625</v>
      </c>
      <c r="F18" s="16">
        <v>76049</v>
      </c>
      <c r="G18" s="16">
        <v>144090646.98168799</v>
      </c>
      <c r="H18" s="16">
        <v>235638.9</v>
      </c>
      <c r="I18" s="16">
        <v>498571409.67896497</v>
      </c>
    </row>
    <row r="19" spans="1:9" x14ac:dyDescent="0.3">
      <c r="A19" s="18">
        <v>2013</v>
      </c>
      <c r="B19" s="16">
        <v>121062.8</v>
      </c>
      <c r="C19" s="16">
        <v>182749862.30283901</v>
      </c>
      <c r="D19" s="16">
        <v>18038.7</v>
      </c>
      <c r="E19" s="16">
        <v>23535586.928007301</v>
      </c>
      <c r="F19" s="16">
        <v>62131.199999999997</v>
      </c>
      <c r="G19" s="16">
        <v>140267695.967206</v>
      </c>
      <c r="H19" s="16">
        <v>201232.7</v>
      </c>
      <c r="I19" s="16">
        <v>346553145.19805229</v>
      </c>
    </row>
    <row r="20" spans="1:9" x14ac:dyDescent="0.3">
      <c r="A20" s="18">
        <v>2015</v>
      </c>
      <c r="B20" s="16">
        <v>126200.2</v>
      </c>
      <c r="C20" s="16">
        <v>116851960.897733</v>
      </c>
      <c r="D20" s="16">
        <v>24683.599999999999</v>
      </c>
      <c r="E20" s="16">
        <v>12623994.8883809</v>
      </c>
      <c r="F20" s="16">
        <v>67664.600000000006</v>
      </c>
      <c r="G20" s="16">
        <v>146640825.120168</v>
      </c>
      <c r="H20" s="16">
        <v>218548.4</v>
      </c>
      <c r="I20" s="16">
        <v>276116780.90628189</v>
      </c>
    </row>
    <row r="21" spans="1:9" x14ac:dyDescent="0.3">
      <c r="A21" s="18">
        <v>2017</v>
      </c>
      <c r="B21" s="16">
        <v>123087.3</v>
      </c>
      <c r="C21" s="16">
        <v>304081651.09214503</v>
      </c>
      <c r="D21" s="16">
        <v>14492.6</v>
      </c>
      <c r="E21" s="16">
        <v>18621561.103109501</v>
      </c>
      <c r="F21" s="16">
        <v>99008.5</v>
      </c>
      <c r="G21" s="16">
        <v>350728104.40915298</v>
      </c>
      <c r="H21" s="16">
        <v>236588.4</v>
      </c>
      <c r="I21" s="16">
        <v>673431316.60440755</v>
      </c>
    </row>
    <row r="22" spans="1:9" x14ac:dyDescent="0.3">
      <c r="A22" s="18">
        <v>2019</v>
      </c>
      <c r="B22" s="16">
        <v>94280.3</v>
      </c>
      <c r="C22" s="16">
        <v>151774737.274901</v>
      </c>
      <c r="D22" s="16">
        <v>24849.4</v>
      </c>
      <c r="E22" s="16">
        <v>34132235.112752102</v>
      </c>
      <c r="F22" s="16">
        <v>66710.399999999994</v>
      </c>
      <c r="G22" s="16">
        <v>121728523.05242699</v>
      </c>
      <c r="H22" s="16">
        <v>185840.1</v>
      </c>
      <c r="I22" s="16">
        <v>307635495.44008011</v>
      </c>
    </row>
    <row r="23" spans="1:9" x14ac:dyDescent="0.3">
      <c r="A23" s="18" t="s">
        <v>38</v>
      </c>
      <c r="B23" s="16">
        <v>2107274.1</v>
      </c>
      <c r="C23" s="16">
        <v>4745576982.5260878</v>
      </c>
      <c r="D23" s="16">
        <v>336798.39999999997</v>
      </c>
      <c r="E23" s="16">
        <v>609796683.44801533</v>
      </c>
      <c r="F23" s="16">
        <v>1036288.2</v>
      </c>
      <c r="G23" s="16">
        <v>2614091448.0306358</v>
      </c>
      <c r="H23" s="16">
        <v>3480360.7</v>
      </c>
      <c r="I23" s="16">
        <v>7969465114.0047379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topLeftCell="A15" workbookViewId="0">
      <selection activeCell="A15" sqref="A15:T62"/>
    </sheetView>
  </sheetViews>
  <sheetFormatPr defaultRowHeight="14.4" x14ac:dyDescent="0.3"/>
  <cols>
    <col min="1" max="1" width="6.33203125" customWidth="1"/>
    <col min="2" max="2" width="63.5546875" customWidth="1"/>
    <col min="3" max="3" width="17.6640625" customWidth="1"/>
    <col min="4" max="4" width="11.33203125" customWidth="1"/>
    <col min="5" max="5" width="12.44140625" customWidth="1"/>
    <col min="6" max="6" width="19.88671875" customWidth="1"/>
    <col min="7" max="7" width="9.44140625" customWidth="1"/>
    <col min="8" max="8" width="10.33203125" customWidth="1"/>
    <col min="9" max="9" width="15.33203125" customWidth="1"/>
    <col min="10" max="10" width="13.88671875" customWidth="1"/>
    <col min="11" max="11" width="16" customWidth="1"/>
    <col min="12" max="12" width="14.5546875" customWidth="1"/>
    <col min="13" max="13" width="11.44140625" customWidth="1"/>
    <col min="14" max="14" width="15.21875" customWidth="1"/>
    <col min="15" max="15" width="14.44140625" customWidth="1"/>
    <col min="16" max="16" width="14.88671875" customWidth="1"/>
    <col min="17" max="17" width="13" customWidth="1"/>
    <col min="18" max="18" width="17" customWidth="1"/>
    <col min="19" max="19" width="16" customWidth="1"/>
    <col min="20" max="20" width="16.44140625" customWidth="1"/>
    <col min="21" max="21" width="52.6640625" customWidth="1"/>
  </cols>
  <sheetData>
    <row r="1" spans="1:21" x14ac:dyDescent="0.3">
      <c r="A1" s="20" t="s">
        <v>0</v>
      </c>
      <c r="B1" s="20"/>
      <c r="C1" s="20"/>
      <c r="D1" s="20"/>
      <c r="E1" s="20"/>
      <c r="F1" s="20"/>
      <c r="G1" s="20"/>
      <c r="H1" s="20"/>
      <c r="I1" s="20"/>
      <c r="J1" s="20"/>
      <c r="K1" s="20"/>
      <c r="L1" s="20"/>
      <c r="M1" s="20"/>
      <c r="N1" s="20"/>
      <c r="O1" s="20"/>
      <c r="P1" s="20"/>
      <c r="Q1" s="20"/>
      <c r="R1" s="20"/>
      <c r="S1" s="20"/>
      <c r="T1" s="20"/>
      <c r="U1" s="20"/>
    </row>
    <row r="2" spans="1:21" x14ac:dyDescent="0.3">
      <c r="A2" s="21" t="s">
        <v>1</v>
      </c>
      <c r="B2" s="21"/>
      <c r="C2" s="21"/>
      <c r="D2" s="21"/>
      <c r="E2" s="21"/>
      <c r="F2" s="21"/>
      <c r="G2" s="21"/>
      <c r="H2" s="21"/>
      <c r="I2" s="21"/>
      <c r="J2" s="21"/>
      <c r="K2" s="21"/>
      <c r="L2" s="21"/>
      <c r="M2" s="21"/>
      <c r="N2" s="21"/>
      <c r="O2" s="21"/>
      <c r="P2" s="21"/>
      <c r="Q2" s="21"/>
      <c r="R2" s="21"/>
      <c r="S2" s="21"/>
      <c r="T2" s="21"/>
      <c r="U2" s="21"/>
    </row>
    <row r="3" spans="1:21" x14ac:dyDescent="0.3">
      <c r="A3" s="1" t="s">
        <v>2</v>
      </c>
    </row>
    <row r="4" spans="1:21" x14ac:dyDescent="0.3">
      <c r="A4" s="22" t="s">
        <v>3</v>
      </c>
      <c r="B4" s="22"/>
      <c r="C4" s="22"/>
      <c r="D4" s="22"/>
      <c r="E4" s="22"/>
      <c r="F4" s="22"/>
      <c r="G4" s="22"/>
      <c r="H4" s="22"/>
      <c r="I4" s="22"/>
      <c r="J4" s="22"/>
      <c r="K4" s="22"/>
      <c r="L4" s="22"/>
      <c r="M4" s="22"/>
      <c r="N4" s="22"/>
      <c r="O4" s="22"/>
      <c r="P4" s="22"/>
      <c r="Q4" s="22"/>
      <c r="R4" s="22"/>
      <c r="S4" s="22"/>
      <c r="T4" s="22"/>
      <c r="U4" s="22"/>
    </row>
    <row r="5" spans="1:21" x14ac:dyDescent="0.3">
      <c r="A5" s="22" t="s">
        <v>2</v>
      </c>
      <c r="B5" s="22"/>
      <c r="C5" s="22"/>
      <c r="D5" s="22"/>
      <c r="E5" s="22"/>
      <c r="F5" s="22"/>
      <c r="G5" s="22"/>
      <c r="H5" s="22"/>
      <c r="I5" s="22"/>
      <c r="J5" s="22"/>
      <c r="K5" s="22"/>
      <c r="L5" s="22"/>
      <c r="M5" s="22"/>
      <c r="N5" s="22"/>
      <c r="O5" s="22"/>
      <c r="P5" s="22"/>
      <c r="Q5" s="22"/>
      <c r="R5" s="22"/>
      <c r="S5" s="22"/>
      <c r="T5" s="22"/>
      <c r="U5" s="22"/>
    </row>
    <row r="6" spans="1:21" x14ac:dyDescent="0.3">
      <c r="A6" s="22" t="s">
        <v>4</v>
      </c>
      <c r="B6" s="22"/>
      <c r="C6" s="22"/>
      <c r="D6" s="22"/>
      <c r="E6" s="22"/>
      <c r="F6" s="22"/>
      <c r="G6" s="22"/>
      <c r="H6" s="22"/>
      <c r="I6" s="22"/>
      <c r="J6" s="22"/>
      <c r="K6" s="22"/>
      <c r="L6" s="22"/>
      <c r="M6" s="22"/>
      <c r="N6" s="22"/>
      <c r="O6" s="22"/>
      <c r="P6" s="22"/>
      <c r="Q6" s="22"/>
      <c r="R6" s="22"/>
      <c r="S6" s="22"/>
      <c r="T6" s="22"/>
      <c r="U6" s="22"/>
    </row>
    <row r="7" spans="1:21" x14ac:dyDescent="0.3">
      <c r="A7" s="1" t="s">
        <v>2</v>
      </c>
    </row>
    <row r="8" spans="1:21" x14ac:dyDescent="0.3">
      <c r="A8" s="2"/>
      <c r="B8" s="3" t="s">
        <v>5</v>
      </c>
      <c r="C8" s="5"/>
    </row>
    <row r="9" spans="1:21" x14ac:dyDescent="0.3">
      <c r="A9" s="4" t="s">
        <v>6</v>
      </c>
      <c r="B9" s="3" t="s">
        <v>7</v>
      </c>
      <c r="C9" s="5"/>
    </row>
    <row r="10" spans="1:21" x14ac:dyDescent="0.3">
      <c r="A10" s="4" t="s">
        <v>6</v>
      </c>
      <c r="B10" s="3" t="s">
        <v>8</v>
      </c>
      <c r="C10" s="5"/>
    </row>
    <row r="11" spans="1:21" x14ac:dyDescent="0.3">
      <c r="A11" s="4" t="s">
        <v>6</v>
      </c>
      <c r="B11" s="3" t="s">
        <v>9</v>
      </c>
      <c r="C11" s="5"/>
    </row>
    <row r="12" spans="1:21" x14ac:dyDescent="0.3">
      <c r="A12" s="1" t="s">
        <v>2</v>
      </c>
    </row>
    <row r="13" spans="1:21" ht="15.45" customHeight="1" x14ac:dyDescent="0.3">
      <c r="A13" s="19" t="s">
        <v>10</v>
      </c>
      <c r="B13" s="19"/>
      <c r="C13" s="19"/>
      <c r="D13" s="19"/>
      <c r="E13" s="19"/>
      <c r="F13" s="19"/>
      <c r="G13" s="19"/>
    </row>
    <row r="14" spans="1:21" x14ac:dyDescent="0.3">
      <c r="A14" s="1" t="s">
        <v>2</v>
      </c>
    </row>
    <row r="15" spans="1:21" x14ac:dyDescent="0.3">
      <c r="A15" s="6" t="s">
        <v>11</v>
      </c>
      <c r="B15" s="6" t="s">
        <v>12</v>
      </c>
      <c r="C15" s="6" t="s">
        <v>13</v>
      </c>
      <c r="D15" s="6" t="s">
        <v>14</v>
      </c>
      <c r="E15" s="6" t="s">
        <v>15</v>
      </c>
      <c r="F15" s="6" t="s">
        <v>16</v>
      </c>
      <c r="G15" s="6" t="s">
        <v>17</v>
      </c>
      <c r="H15" s="6" t="s">
        <v>18</v>
      </c>
      <c r="I15" s="6" t="s">
        <v>19</v>
      </c>
      <c r="J15" s="6" t="s">
        <v>20</v>
      </c>
      <c r="K15" s="6" t="s">
        <v>21</v>
      </c>
      <c r="L15" s="6" t="s">
        <v>22</v>
      </c>
      <c r="M15" s="6" t="s">
        <v>23</v>
      </c>
      <c r="N15" s="6" t="s">
        <v>24</v>
      </c>
      <c r="O15" s="6" t="s">
        <v>25</v>
      </c>
      <c r="P15" s="6" t="s">
        <v>26</v>
      </c>
      <c r="Q15" s="6" t="s">
        <v>27</v>
      </c>
      <c r="R15" s="6" t="s">
        <v>28</v>
      </c>
      <c r="S15" s="6" t="s">
        <v>29</v>
      </c>
      <c r="T15" s="7" t="s">
        <v>30</v>
      </c>
    </row>
    <row r="16" spans="1:21" x14ac:dyDescent="0.3">
      <c r="A16" s="8" t="s">
        <v>31</v>
      </c>
      <c r="B16" s="9">
        <v>1984</v>
      </c>
      <c r="C16" s="8" t="s">
        <v>32</v>
      </c>
      <c r="D16" s="9">
        <v>10130</v>
      </c>
      <c r="E16" s="8" t="s">
        <v>33</v>
      </c>
      <c r="F16" s="8" t="s">
        <v>34</v>
      </c>
      <c r="G16" s="10">
        <v>485</v>
      </c>
      <c r="H16" s="10">
        <v>261</v>
      </c>
      <c r="I16" s="10">
        <v>935.10734655833005</v>
      </c>
      <c r="J16" s="10">
        <v>17710.2616694143</v>
      </c>
      <c r="K16" s="10">
        <v>3391.5944148804901</v>
      </c>
      <c r="L16" s="9">
        <v>228220.272192326</v>
      </c>
      <c r="M16" s="10">
        <v>158538.5</v>
      </c>
      <c r="N16" s="10">
        <v>509069498.70322102</v>
      </c>
      <c r="O16" s="10">
        <v>112466</v>
      </c>
      <c r="P16" s="10">
        <v>204611</v>
      </c>
      <c r="Q16" s="10">
        <v>575018283</v>
      </c>
      <c r="R16" s="10">
        <v>6560037436347080</v>
      </c>
      <c r="S16" s="10">
        <v>409628417</v>
      </c>
      <c r="T16" s="11">
        <v>740408149</v>
      </c>
    </row>
    <row r="17" spans="1:20" x14ac:dyDescent="0.3">
      <c r="A17" s="8" t="s">
        <v>31</v>
      </c>
      <c r="B17" s="9">
        <v>1984</v>
      </c>
      <c r="C17" s="8" t="s">
        <v>35</v>
      </c>
      <c r="D17" s="9">
        <v>10130</v>
      </c>
      <c r="E17" s="8" t="s">
        <v>33</v>
      </c>
      <c r="F17" s="8" t="s">
        <v>34</v>
      </c>
      <c r="G17" s="10">
        <v>202</v>
      </c>
      <c r="H17" s="10">
        <v>55</v>
      </c>
      <c r="I17" s="10">
        <v>589.82616831127496</v>
      </c>
      <c r="J17" s="10">
        <v>11543.7156452707</v>
      </c>
      <c r="K17" s="10">
        <v>1223.57115554292</v>
      </c>
      <c r="L17" s="9">
        <v>25688.2641145081</v>
      </c>
      <c r="M17" s="10">
        <v>45702.6</v>
      </c>
      <c r="N17" s="10">
        <v>69306764.758499503</v>
      </c>
      <c r="O17" s="10">
        <v>24299</v>
      </c>
      <c r="P17" s="10">
        <v>67106</v>
      </c>
      <c r="Q17" s="10">
        <v>94808674</v>
      </c>
      <c r="R17" s="10">
        <v>154228545881396</v>
      </c>
      <c r="S17" s="10">
        <v>62879737</v>
      </c>
      <c r="T17" s="11">
        <v>126737611</v>
      </c>
    </row>
    <row r="18" spans="1:20" x14ac:dyDescent="0.3">
      <c r="A18" s="8" t="s">
        <v>31</v>
      </c>
      <c r="B18" s="9">
        <v>1984</v>
      </c>
      <c r="C18" s="8" t="s">
        <v>36</v>
      </c>
      <c r="D18" s="9">
        <v>10130</v>
      </c>
      <c r="E18" s="8" t="s">
        <v>33</v>
      </c>
      <c r="F18" s="8" t="s">
        <v>34</v>
      </c>
      <c r="G18" s="10">
        <v>242</v>
      </c>
      <c r="H18" s="10">
        <v>126</v>
      </c>
      <c r="I18" s="10">
        <v>691.42504774617305</v>
      </c>
      <c r="J18" s="10">
        <v>80622.734491485899</v>
      </c>
      <c r="K18" s="10">
        <v>2364.32774261951</v>
      </c>
      <c r="L18" s="9">
        <v>887729.24259014404</v>
      </c>
      <c r="M18" s="10">
        <v>45099.6</v>
      </c>
      <c r="N18" s="10">
        <v>343022178.08515602</v>
      </c>
      <c r="O18" s="10">
        <v>6947</v>
      </c>
      <c r="P18" s="10">
        <v>83253</v>
      </c>
      <c r="Q18" s="10">
        <v>154220748</v>
      </c>
      <c r="R18" s="10">
        <v>3776984497782260</v>
      </c>
      <c r="S18" s="10">
        <v>27618965</v>
      </c>
      <c r="T18" s="11">
        <v>280822531</v>
      </c>
    </row>
    <row r="19" spans="1:20" x14ac:dyDescent="0.3">
      <c r="A19" s="8" t="s">
        <v>31</v>
      </c>
      <c r="B19" s="9">
        <v>1987</v>
      </c>
      <c r="C19" s="8" t="s">
        <v>32</v>
      </c>
      <c r="D19" s="9">
        <v>10130</v>
      </c>
      <c r="E19" s="8" t="s">
        <v>33</v>
      </c>
      <c r="F19" s="8" t="s">
        <v>34</v>
      </c>
      <c r="G19" s="10">
        <v>446</v>
      </c>
      <c r="H19" s="10">
        <v>319</v>
      </c>
      <c r="I19" s="10">
        <v>669.35576805435005</v>
      </c>
      <c r="J19" s="10">
        <v>7708.8980429063604</v>
      </c>
      <c r="K19" s="10">
        <v>2208.3325938353801</v>
      </c>
      <c r="L19" s="9">
        <v>104393.09666032001</v>
      </c>
      <c r="M19" s="10">
        <v>113483.4</v>
      </c>
      <c r="N19" s="10">
        <v>221587062.65949699</v>
      </c>
      <c r="O19" s="10">
        <v>81926</v>
      </c>
      <c r="P19" s="10">
        <v>145041</v>
      </c>
      <c r="Q19" s="10">
        <v>374404351</v>
      </c>
      <c r="R19" s="10">
        <v>3000708988773710</v>
      </c>
      <c r="S19" s="10">
        <v>258273449</v>
      </c>
      <c r="T19" s="11">
        <v>490535253</v>
      </c>
    </row>
    <row r="20" spans="1:20" x14ac:dyDescent="0.3">
      <c r="A20" s="8" t="s">
        <v>31</v>
      </c>
      <c r="B20" s="9">
        <v>1987</v>
      </c>
      <c r="C20" s="8" t="s">
        <v>35</v>
      </c>
      <c r="D20" s="9">
        <v>10130</v>
      </c>
      <c r="E20" s="8" t="s">
        <v>33</v>
      </c>
      <c r="F20" s="8" t="s">
        <v>34</v>
      </c>
      <c r="G20" s="10">
        <v>160</v>
      </c>
      <c r="H20" s="10">
        <v>68</v>
      </c>
      <c r="I20" s="10">
        <v>370.80870286871198</v>
      </c>
      <c r="J20" s="10">
        <v>14585.282325038699</v>
      </c>
      <c r="K20" s="10">
        <v>859.16776898552905</v>
      </c>
      <c r="L20" s="9">
        <v>36754.324919483697</v>
      </c>
      <c r="M20" s="10">
        <v>30459.1</v>
      </c>
      <c r="N20" s="10">
        <v>98414852.149805203</v>
      </c>
      <c r="O20" s="10">
        <v>10410</v>
      </c>
      <c r="P20" s="10">
        <v>50508</v>
      </c>
      <c r="Q20" s="10">
        <v>70574945</v>
      </c>
      <c r="R20" s="10">
        <v>248001469714937</v>
      </c>
      <c r="S20" s="10">
        <v>38748111</v>
      </c>
      <c r="T20" s="11">
        <v>102401779</v>
      </c>
    </row>
    <row r="21" spans="1:20" x14ac:dyDescent="0.3">
      <c r="A21" s="8" t="s">
        <v>31</v>
      </c>
      <c r="B21" s="9">
        <v>1987</v>
      </c>
      <c r="C21" s="8" t="s">
        <v>36</v>
      </c>
      <c r="D21" s="9">
        <v>10130</v>
      </c>
      <c r="E21" s="8" t="s">
        <v>33</v>
      </c>
      <c r="F21" s="8" t="s">
        <v>34</v>
      </c>
      <c r="G21" s="10">
        <v>177</v>
      </c>
      <c r="H21" s="10">
        <v>91</v>
      </c>
      <c r="I21" s="10">
        <v>515.16623172800098</v>
      </c>
      <c r="J21" s="10">
        <v>9242.9703449621593</v>
      </c>
      <c r="K21" s="10">
        <v>1819.43682357174</v>
      </c>
      <c r="L21" s="9">
        <v>125038.098664688</v>
      </c>
      <c r="M21" s="10">
        <v>33603.1</v>
      </c>
      <c r="N21" s="10">
        <v>39325679.533237003</v>
      </c>
      <c r="O21" s="10">
        <v>20929</v>
      </c>
      <c r="P21" s="10">
        <v>46277</v>
      </c>
      <c r="Q21" s="10">
        <v>118676881</v>
      </c>
      <c r="R21" s="10">
        <v>531994371291355</v>
      </c>
      <c r="S21" s="10">
        <v>72062510</v>
      </c>
      <c r="T21" s="11">
        <v>165291252</v>
      </c>
    </row>
    <row r="22" spans="1:20" x14ac:dyDescent="0.3">
      <c r="A22" s="8" t="s">
        <v>31</v>
      </c>
      <c r="B22" s="9">
        <v>1990</v>
      </c>
      <c r="C22" s="8" t="s">
        <v>32</v>
      </c>
      <c r="D22" s="9">
        <v>10130</v>
      </c>
      <c r="E22" s="8" t="s">
        <v>33</v>
      </c>
      <c r="F22" s="8" t="s">
        <v>34</v>
      </c>
      <c r="G22" s="10">
        <v>371</v>
      </c>
      <c r="H22" s="10">
        <v>269</v>
      </c>
      <c r="I22" s="10">
        <v>1012.37919704303</v>
      </c>
      <c r="J22" s="10">
        <v>25855.620675640199</v>
      </c>
      <c r="K22" s="10">
        <v>2934.5723132553599</v>
      </c>
      <c r="L22" s="9">
        <v>142005.461454167</v>
      </c>
      <c r="M22" s="10">
        <v>161256.5</v>
      </c>
      <c r="N22" s="10">
        <v>655993541.07532001</v>
      </c>
      <c r="O22" s="10">
        <v>108597</v>
      </c>
      <c r="P22" s="10">
        <v>213916</v>
      </c>
      <c r="Q22" s="10">
        <v>467431838</v>
      </c>
      <c r="R22" s="10">
        <v>3602878719485510</v>
      </c>
      <c r="S22" s="10">
        <v>344022526</v>
      </c>
      <c r="T22" s="11">
        <v>590841150</v>
      </c>
    </row>
    <row r="23" spans="1:20" x14ac:dyDescent="0.3">
      <c r="A23" s="8" t="s">
        <v>31</v>
      </c>
      <c r="B23" s="9">
        <v>1990</v>
      </c>
      <c r="C23" s="8" t="s">
        <v>35</v>
      </c>
      <c r="D23" s="9">
        <v>10130</v>
      </c>
      <c r="E23" s="8" t="s">
        <v>33</v>
      </c>
      <c r="F23" s="8" t="s">
        <v>34</v>
      </c>
      <c r="G23" s="10">
        <v>202</v>
      </c>
      <c r="H23" s="10">
        <v>82</v>
      </c>
      <c r="I23" s="10">
        <v>315.46735421544298</v>
      </c>
      <c r="J23" s="10">
        <v>9464.0663891107906</v>
      </c>
      <c r="K23" s="10">
        <v>879.67381664467302</v>
      </c>
      <c r="L23" s="9">
        <v>36708.172110769803</v>
      </c>
      <c r="M23" s="10">
        <v>23058.7</v>
      </c>
      <c r="N23" s="10">
        <v>50564534.440956399</v>
      </c>
      <c r="O23" s="10">
        <v>7216</v>
      </c>
      <c r="P23" s="10">
        <v>38902</v>
      </c>
      <c r="Q23" s="10">
        <v>64299992</v>
      </c>
      <c r="R23" s="10">
        <v>196124113741976</v>
      </c>
      <c r="S23" s="10">
        <v>33098118</v>
      </c>
      <c r="T23" s="11">
        <v>95501866</v>
      </c>
    </row>
    <row r="24" spans="1:20" x14ac:dyDescent="0.3">
      <c r="A24" s="8" t="s">
        <v>31</v>
      </c>
      <c r="B24" s="9">
        <v>1990</v>
      </c>
      <c r="C24" s="8" t="s">
        <v>36</v>
      </c>
      <c r="D24" s="9">
        <v>10130</v>
      </c>
      <c r="E24" s="8" t="s">
        <v>33</v>
      </c>
      <c r="F24" s="8" t="s">
        <v>34</v>
      </c>
      <c r="G24" s="10">
        <v>135</v>
      </c>
      <c r="H24" s="10">
        <v>75</v>
      </c>
      <c r="I24" s="10">
        <v>958.46637898087704</v>
      </c>
      <c r="J24" s="10">
        <v>33907.081806251903</v>
      </c>
      <c r="K24" s="10">
        <v>3217.9087491656601</v>
      </c>
      <c r="L24" s="9">
        <v>428632.149188635</v>
      </c>
      <c r="M24" s="10">
        <v>58740.1</v>
      </c>
      <c r="N24" s="10">
        <v>127349613.94715101</v>
      </c>
      <c r="O24" s="10">
        <v>35448</v>
      </c>
      <c r="P24" s="10">
        <v>82032</v>
      </c>
      <c r="Q24" s="10">
        <v>197208627</v>
      </c>
      <c r="R24" s="10">
        <v>1609874274537110</v>
      </c>
      <c r="S24" s="10">
        <v>114394263</v>
      </c>
      <c r="T24" s="11">
        <v>280022991</v>
      </c>
    </row>
    <row r="25" spans="1:20" x14ac:dyDescent="0.3">
      <c r="A25" s="8" t="s">
        <v>31</v>
      </c>
      <c r="B25" s="9">
        <v>1993</v>
      </c>
      <c r="C25" s="8" t="s">
        <v>32</v>
      </c>
      <c r="D25" s="9">
        <v>10130</v>
      </c>
      <c r="E25" s="8" t="s">
        <v>33</v>
      </c>
      <c r="F25" s="8" t="s">
        <v>34</v>
      </c>
      <c r="G25" s="10">
        <v>412</v>
      </c>
      <c r="H25" s="10">
        <v>262</v>
      </c>
      <c r="I25" s="10">
        <v>715.55565480556902</v>
      </c>
      <c r="J25" s="10">
        <v>17711.615593750699</v>
      </c>
      <c r="K25" s="10">
        <v>2469.2754596739201</v>
      </c>
      <c r="L25" s="9">
        <v>197896.177654239</v>
      </c>
      <c r="M25" s="10">
        <v>113975.7</v>
      </c>
      <c r="N25" s="10">
        <v>449368652.84599102</v>
      </c>
      <c r="O25" s="10">
        <v>69438</v>
      </c>
      <c r="P25" s="10">
        <v>158513</v>
      </c>
      <c r="Q25" s="10">
        <v>393315211</v>
      </c>
      <c r="R25" s="10">
        <v>5020904969687420</v>
      </c>
      <c r="S25" s="10">
        <v>244441829</v>
      </c>
      <c r="T25" s="11">
        <v>542188593</v>
      </c>
    </row>
    <row r="26" spans="1:20" x14ac:dyDescent="0.3">
      <c r="A26" s="8" t="s">
        <v>31</v>
      </c>
      <c r="B26" s="9">
        <v>1993</v>
      </c>
      <c r="C26" s="8" t="s">
        <v>35</v>
      </c>
      <c r="D26" s="9">
        <v>10130</v>
      </c>
      <c r="E26" s="8" t="s">
        <v>33</v>
      </c>
      <c r="F26" s="8" t="s">
        <v>34</v>
      </c>
      <c r="G26" s="10">
        <v>192</v>
      </c>
      <c r="H26" s="10">
        <v>91</v>
      </c>
      <c r="I26" s="10">
        <v>230.42398566308799</v>
      </c>
      <c r="J26" s="10">
        <v>1923.34516299396</v>
      </c>
      <c r="K26" s="10">
        <v>751.63387121629398</v>
      </c>
      <c r="L26" s="9">
        <v>14389.601176666099</v>
      </c>
      <c r="M26" s="10">
        <v>16843.099999999999</v>
      </c>
      <c r="N26" s="10">
        <v>10276032.3879335</v>
      </c>
      <c r="O26" s="10">
        <v>9788</v>
      </c>
      <c r="P26" s="10">
        <v>23899</v>
      </c>
      <c r="Q26" s="10">
        <v>54940261</v>
      </c>
      <c r="R26" s="10">
        <v>76880640347824.203</v>
      </c>
      <c r="S26" s="10">
        <v>35641540</v>
      </c>
      <c r="T26" s="11">
        <v>74238982</v>
      </c>
    </row>
    <row r="27" spans="1:20" x14ac:dyDescent="0.3">
      <c r="A27" s="8" t="s">
        <v>31</v>
      </c>
      <c r="B27" s="9">
        <v>1993</v>
      </c>
      <c r="C27" s="8" t="s">
        <v>36</v>
      </c>
      <c r="D27" s="9">
        <v>10130</v>
      </c>
      <c r="E27" s="8" t="s">
        <v>33</v>
      </c>
      <c r="F27" s="8" t="s">
        <v>34</v>
      </c>
      <c r="G27" s="10">
        <v>170</v>
      </c>
      <c r="H27" s="10">
        <v>105</v>
      </c>
      <c r="I27" s="10">
        <v>942.50251994789301</v>
      </c>
      <c r="J27" s="10">
        <v>37634.273974489399</v>
      </c>
      <c r="K27" s="10">
        <v>3169.58231544505</v>
      </c>
      <c r="L27" s="9">
        <v>323987.79770667502</v>
      </c>
      <c r="M27" s="10">
        <v>57760.4</v>
      </c>
      <c r="N27" s="10">
        <v>141348355.75702199</v>
      </c>
      <c r="O27" s="10">
        <v>33733</v>
      </c>
      <c r="P27" s="10">
        <v>81788</v>
      </c>
      <c r="Q27" s="10">
        <v>194247960</v>
      </c>
      <c r="R27" s="10">
        <v>1216846710586730</v>
      </c>
      <c r="S27" s="10">
        <v>123748750</v>
      </c>
      <c r="T27" s="11">
        <v>264747170</v>
      </c>
    </row>
    <row r="28" spans="1:20" x14ac:dyDescent="0.3">
      <c r="A28" s="8" t="s">
        <v>31</v>
      </c>
      <c r="B28" s="9">
        <v>1996</v>
      </c>
      <c r="C28" s="8" t="s">
        <v>32</v>
      </c>
      <c r="D28" s="9">
        <v>10130</v>
      </c>
      <c r="E28" s="8" t="s">
        <v>33</v>
      </c>
      <c r="F28" s="8" t="s">
        <v>34</v>
      </c>
      <c r="G28" s="10">
        <v>393</v>
      </c>
      <c r="H28" s="10">
        <v>228</v>
      </c>
      <c r="I28" s="10">
        <v>770.50204285987104</v>
      </c>
      <c r="J28" s="10">
        <v>7277.3500632048699</v>
      </c>
      <c r="K28" s="10">
        <v>2539.8530435535799</v>
      </c>
      <c r="L28" s="9">
        <v>78494.244363820704</v>
      </c>
      <c r="M28" s="10">
        <v>122730.3</v>
      </c>
      <c r="N28" s="10">
        <v>184636628.82029301</v>
      </c>
      <c r="O28" s="10">
        <v>94983</v>
      </c>
      <c r="P28" s="10">
        <v>150477</v>
      </c>
      <c r="Q28" s="10">
        <v>404558581</v>
      </c>
      <c r="R28" s="10">
        <v>1991509620295720</v>
      </c>
      <c r="S28" s="10">
        <v>313431608</v>
      </c>
      <c r="T28" s="11">
        <v>495685554</v>
      </c>
    </row>
    <row r="29" spans="1:20" x14ac:dyDescent="0.3">
      <c r="A29" s="8" t="s">
        <v>31</v>
      </c>
      <c r="B29" s="9">
        <v>1996</v>
      </c>
      <c r="C29" s="8" t="s">
        <v>35</v>
      </c>
      <c r="D29" s="9">
        <v>10130</v>
      </c>
      <c r="E29" s="8" t="s">
        <v>33</v>
      </c>
      <c r="F29" s="8" t="s">
        <v>34</v>
      </c>
      <c r="G29" s="10">
        <v>214</v>
      </c>
      <c r="H29" s="10">
        <v>84</v>
      </c>
      <c r="I29" s="10">
        <v>201.638382307836</v>
      </c>
      <c r="J29" s="10">
        <v>995.14924981936804</v>
      </c>
      <c r="K29" s="10">
        <v>735.48259358556595</v>
      </c>
      <c r="L29" s="9">
        <v>12625.8280159443</v>
      </c>
      <c r="M29" s="10">
        <v>16059</v>
      </c>
      <c r="N29" s="10">
        <v>6311878.8087829202</v>
      </c>
      <c r="O29" s="10">
        <v>10929</v>
      </c>
      <c r="P29" s="10">
        <v>21189</v>
      </c>
      <c r="Q29" s="10">
        <v>58574537</v>
      </c>
      <c r="R29" s="10">
        <v>80081149949760.797</v>
      </c>
      <c r="S29" s="10">
        <v>40301073</v>
      </c>
      <c r="T29" s="11">
        <v>76848001</v>
      </c>
    </row>
    <row r="30" spans="1:20" x14ac:dyDescent="0.3">
      <c r="A30" s="8" t="s">
        <v>31</v>
      </c>
      <c r="B30" s="9">
        <v>1996</v>
      </c>
      <c r="C30" s="8" t="s">
        <v>36</v>
      </c>
      <c r="D30" s="9">
        <v>10130</v>
      </c>
      <c r="E30" s="8" t="s">
        <v>33</v>
      </c>
      <c r="F30" s="8" t="s">
        <v>34</v>
      </c>
      <c r="G30" s="10">
        <v>200</v>
      </c>
      <c r="H30" s="10">
        <v>108</v>
      </c>
      <c r="I30" s="10">
        <v>1088.8976081031899</v>
      </c>
      <c r="J30" s="10">
        <v>39596.289692116297</v>
      </c>
      <c r="K30" s="10">
        <v>3493.7110383047302</v>
      </c>
      <c r="L30" s="9">
        <v>381722.33818885998</v>
      </c>
      <c r="M30" s="10">
        <v>66731.7</v>
      </c>
      <c r="N30" s="10">
        <v>148717375.17384401</v>
      </c>
      <c r="O30" s="10">
        <v>41830</v>
      </c>
      <c r="P30" s="10">
        <v>91634</v>
      </c>
      <c r="Q30" s="10">
        <v>214111659</v>
      </c>
      <c r="R30" s="10">
        <v>1433688474907090</v>
      </c>
      <c r="S30" s="10">
        <v>136793210</v>
      </c>
      <c r="T30" s="11">
        <v>291430108</v>
      </c>
    </row>
    <row r="31" spans="1:20" x14ac:dyDescent="0.3">
      <c r="A31" s="8" t="s">
        <v>31</v>
      </c>
      <c r="B31" s="9">
        <v>1999</v>
      </c>
      <c r="C31" s="8" t="s">
        <v>32</v>
      </c>
      <c r="D31" s="9">
        <v>10130</v>
      </c>
      <c r="E31" s="8" t="s">
        <v>33</v>
      </c>
      <c r="F31" s="8" t="s">
        <v>34</v>
      </c>
      <c r="G31" s="10">
        <v>414</v>
      </c>
      <c r="H31" s="10">
        <v>225</v>
      </c>
      <c r="I31" s="10">
        <v>821.94596362303298</v>
      </c>
      <c r="J31" s="10">
        <v>14551.2617822663</v>
      </c>
      <c r="K31" s="10">
        <v>2641.3008127968101</v>
      </c>
      <c r="L31" s="9">
        <v>134665.68618392901</v>
      </c>
      <c r="M31" s="10">
        <v>139356</v>
      </c>
      <c r="N31" s="10">
        <v>418266182.58219302</v>
      </c>
      <c r="O31" s="10">
        <v>97594</v>
      </c>
      <c r="P31" s="10">
        <v>181118</v>
      </c>
      <c r="Q31" s="10">
        <v>447809474</v>
      </c>
      <c r="R31" s="10">
        <v>3870874108911200</v>
      </c>
      <c r="S31" s="10">
        <v>320763689</v>
      </c>
      <c r="T31" s="11">
        <v>574855259</v>
      </c>
    </row>
    <row r="32" spans="1:20" x14ac:dyDescent="0.3">
      <c r="A32" s="8" t="s">
        <v>31</v>
      </c>
      <c r="B32" s="9">
        <v>1999</v>
      </c>
      <c r="C32" s="8" t="s">
        <v>35</v>
      </c>
      <c r="D32" s="9">
        <v>10130</v>
      </c>
      <c r="E32" s="8" t="s">
        <v>33</v>
      </c>
      <c r="F32" s="8" t="s">
        <v>34</v>
      </c>
      <c r="G32" s="10">
        <v>203</v>
      </c>
      <c r="H32" s="10">
        <v>76</v>
      </c>
      <c r="I32" s="10">
        <v>218.18878539169299</v>
      </c>
      <c r="J32" s="10">
        <v>9458.3660488427595</v>
      </c>
      <c r="K32" s="10">
        <v>725.06878371378696</v>
      </c>
      <c r="L32" s="9">
        <v>49556.351092404097</v>
      </c>
      <c r="M32" s="10">
        <v>18597.7</v>
      </c>
      <c r="N32" s="10">
        <v>68718624.4070272</v>
      </c>
      <c r="O32" s="10">
        <v>1355</v>
      </c>
      <c r="P32" s="10">
        <v>35840</v>
      </c>
      <c r="Q32" s="10">
        <v>61803283</v>
      </c>
      <c r="R32" s="10">
        <v>360045726726589</v>
      </c>
      <c r="S32" s="10">
        <v>22335551</v>
      </c>
      <c r="T32" s="11">
        <v>101271015</v>
      </c>
    </row>
    <row r="33" spans="1:20" x14ac:dyDescent="0.3">
      <c r="A33" s="8" t="s">
        <v>31</v>
      </c>
      <c r="B33" s="9">
        <v>1999</v>
      </c>
      <c r="C33" s="8" t="s">
        <v>36</v>
      </c>
      <c r="D33" s="9">
        <v>10130</v>
      </c>
      <c r="E33" s="8" t="s">
        <v>33</v>
      </c>
      <c r="F33" s="8" t="s">
        <v>34</v>
      </c>
      <c r="G33" s="10">
        <v>147</v>
      </c>
      <c r="H33" s="10">
        <v>92</v>
      </c>
      <c r="I33" s="10">
        <v>760.97878977442997</v>
      </c>
      <c r="J33" s="10">
        <v>25519.922423900302</v>
      </c>
      <c r="K33" s="10">
        <v>2181.1296009883299</v>
      </c>
      <c r="L33" s="9">
        <v>215720.79319836001</v>
      </c>
      <c r="M33" s="10">
        <v>49636.4</v>
      </c>
      <c r="N33" s="10">
        <v>108578547.10119</v>
      </c>
      <c r="O33" s="10">
        <v>28359</v>
      </c>
      <c r="P33" s="10">
        <v>70914</v>
      </c>
      <c r="Q33" s="10">
        <v>142269729</v>
      </c>
      <c r="R33" s="10">
        <v>917818240821058</v>
      </c>
      <c r="S33" s="10">
        <v>80406287</v>
      </c>
      <c r="T33" s="11">
        <v>204133171</v>
      </c>
    </row>
    <row r="34" spans="1:20" x14ac:dyDescent="0.3">
      <c r="A34" s="8" t="s">
        <v>31</v>
      </c>
      <c r="B34" s="9">
        <v>2001</v>
      </c>
      <c r="C34" s="8" t="s">
        <v>32</v>
      </c>
      <c r="D34" s="9">
        <v>10130</v>
      </c>
      <c r="E34" s="8" t="s">
        <v>33</v>
      </c>
      <c r="F34" s="8" t="s">
        <v>34</v>
      </c>
      <c r="G34" s="10">
        <v>350</v>
      </c>
      <c r="H34" s="10">
        <v>170</v>
      </c>
      <c r="I34" s="10">
        <v>536.34233516709901</v>
      </c>
      <c r="J34" s="10">
        <v>5865.7412039492501</v>
      </c>
      <c r="K34" s="10">
        <v>1672.00721700433</v>
      </c>
      <c r="L34" s="9">
        <v>43712.8773767323</v>
      </c>
      <c r="M34" s="10">
        <v>85429.8</v>
      </c>
      <c r="N34" s="10">
        <v>148822122.341676</v>
      </c>
      <c r="O34" s="10">
        <v>60519</v>
      </c>
      <c r="P34" s="10">
        <v>110341</v>
      </c>
      <c r="Q34" s="10">
        <v>266326107</v>
      </c>
      <c r="R34" s="10">
        <v>1109057314101540</v>
      </c>
      <c r="S34" s="10">
        <v>198322377</v>
      </c>
      <c r="T34" s="11">
        <v>334329837</v>
      </c>
    </row>
    <row r="35" spans="1:20" x14ac:dyDescent="0.3">
      <c r="A35" s="8" t="s">
        <v>31</v>
      </c>
      <c r="B35" s="9">
        <v>2001</v>
      </c>
      <c r="C35" s="8" t="s">
        <v>36</v>
      </c>
      <c r="D35" s="9">
        <v>10130</v>
      </c>
      <c r="E35" s="8" t="s">
        <v>33</v>
      </c>
      <c r="F35" s="8" t="s">
        <v>34</v>
      </c>
      <c r="G35" s="10">
        <v>139</v>
      </c>
      <c r="H35" s="10">
        <v>75</v>
      </c>
      <c r="I35" s="10">
        <v>1112.2498006491601</v>
      </c>
      <c r="J35" s="10">
        <v>49540.939297658602</v>
      </c>
      <c r="K35" s="10">
        <v>3295.5114018460499</v>
      </c>
      <c r="L35" s="9">
        <v>424883.19184233499</v>
      </c>
      <c r="M35" s="10">
        <v>68164.3</v>
      </c>
      <c r="N35" s="10">
        <v>186067899.62599501</v>
      </c>
      <c r="O35" s="10">
        <v>40883</v>
      </c>
      <c r="P35" s="10">
        <v>95446</v>
      </c>
      <c r="Q35" s="10">
        <v>201963568</v>
      </c>
      <c r="R35" s="10">
        <v>1595793786175310</v>
      </c>
      <c r="S35" s="10">
        <v>122068793</v>
      </c>
      <c r="T35" s="11">
        <v>281858343</v>
      </c>
    </row>
    <row r="36" spans="1:20" x14ac:dyDescent="0.3">
      <c r="A36" s="8" t="s">
        <v>31</v>
      </c>
      <c r="B36" s="9">
        <v>2003</v>
      </c>
      <c r="C36" s="8" t="s">
        <v>32</v>
      </c>
      <c r="D36" s="9">
        <v>10130</v>
      </c>
      <c r="E36" s="8" t="s">
        <v>33</v>
      </c>
      <c r="F36" s="8" t="s">
        <v>34</v>
      </c>
      <c r="G36" s="10">
        <v>420</v>
      </c>
      <c r="H36" s="10">
        <v>233</v>
      </c>
      <c r="I36" s="10">
        <v>1048.2874675027199</v>
      </c>
      <c r="J36" s="10">
        <v>11905.2819058491</v>
      </c>
      <c r="K36" s="10">
        <v>3131.9285817814198</v>
      </c>
      <c r="L36" s="9">
        <v>83803.532091993402</v>
      </c>
      <c r="M36" s="10">
        <v>170851.6</v>
      </c>
      <c r="N36" s="10">
        <v>316241958.92765099</v>
      </c>
      <c r="O36" s="10">
        <v>135641</v>
      </c>
      <c r="P36" s="10">
        <v>206062</v>
      </c>
      <c r="Q36" s="10">
        <v>510447724</v>
      </c>
      <c r="R36" s="10">
        <v>2226086989238590</v>
      </c>
      <c r="S36" s="10">
        <v>417028500</v>
      </c>
      <c r="T36" s="11">
        <v>603866948</v>
      </c>
    </row>
    <row r="37" spans="1:20" x14ac:dyDescent="0.3">
      <c r="A37" s="8" t="s">
        <v>31</v>
      </c>
      <c r="B37" s="9">
        <v>2003</v>
      </c>
      <c r="C37" s="8" t="s">
        <v>35</v>
      </c>
      <c r="D37" s="9">
        <v>10130</v>
      </c>
      <c r="E37" s="8" t="s">
        <v>33</v>
      </c>
      <c r="F37" s="8" t="s">
        <v>34</v>
      </c>
      <c r="G37" s="10">
        <v>159</v>
      </c>
      <c r="H37" s="10">
        <v>61</v>
      </c>
      <c r="I37" s="10">
        <v>236.021912873801</v>
      </c>
      <c r="J37" s="10">
        <v>1167.74109683959</v>
      </c>
      <c r="K37" s="10">
        <v>864.18102240004703</v>
      </c>
      <c r="L37" s="9">
        <v>20120.371445287899</v>
      </c>
      <c r="M37" s="10">
        <v>19388.2</v>
      </c>
      <c r="N37" s="10">
        <v>7879385.86539598</v>
      </c>
      <c r="O37" s="10">
        <v>13595</v>
      </c>
      <c r="P37" s="10">
        <v>25182</v>
      </c>
      <c r="Q37" s="10">
        <v>70987367</v>
      </c>
      <c r="R37" s="10">
        <v>135763116329112</v>
      </c>
      <c r="S37" s="10">
        <v>46938169</v>
      </c>
      <c r="T37" s="11">
        <v>95036565</v>
      </c>
    </row>
    <row r="38" spans="1:20" x14ac:dyDescent="0.3">
      <c r="A38" s="8" t="s">
        <v>31</v>
      </c>
      <c r="B38" s="9">
        <v>2003</v>
      </c>
      <c r="C38" s="8" t="s">
        <v>36</v>
      </c>
      <c r="D38" s="9">
        <v>10130</v>
      </c>
      <c r="E38" s="8" t="s">
        <v>33</v>
      </c>
      <c r="F38" s="8" t="s">
        <v>34</v>
      </c>
      <c r="G38" s="10">
        <v>230</v>
      </c>
      <c r="H38" s="10">
        <v>143</v>
      </c>
      <c r="I38" s="10">
        <v>1059.46246917133</v>
      </c>
      <c r="J38" s="10">
        <v>18079.287311011001</v>
      </c>
      <c r="K38" s="10">
        <v>3606.6783986925898</v>
      </c>
      <c r="L38" s="9">
        <v>183552.47534766101</v>
      </c>
      <c r="M38" s="10">
        <v>67054.600000000006</v>
      </c>
      <c r="N38" s="10">
        <v>72420021.264811099</v>
      </c>
      <c r="O38" s="10">
        <v>50035</v>
      </c>
      <c r="P38" s="10">
        <v>84075</v>
      </c>
      <c r="Q38" s="10">
        <v>228268968</v>
      </c>
      <c r="R38" s="10">
        <v>735254323868753</v>
      </c>
      <c r="S38" s="10">
        <v>174037821</v>
      </c>
      <c r="T38" s="11">
        <v>282500115</v>
      </c>
    </row>
    <row r="39" spans="1:20" x14ac:dyDescent="0.3">
      <c r="A39" s="8" t="s">
        <v>31</v>
      </c>
      <c r="B39" s="9">
        <v>2005</v>
      </c>
      <c r="C39" s="8" t="s">
        <v>32</v>
      </c>
      <c r="D39" s="9">
        <v>10130</v>
      </c>
      <c r="E39" s="8" t="s">
        <v>33</v>
      </c>
      <c r="F39" s="8" t="s">
        <v>34</v>
      </c>
      <c r="G39" s="10">
        <v>470</v>
      </c>
      <c r="H39" s="10">
        <v>247</v>
      </c>
      <c r="I39" s="10">
        <v>837.81257274567997</v>
      </c>
      <c r="J39" s="10">
        <v>5797.96884631186</v>
      </c>
      <c r="K39" s="10">
        <v>2769.5849356344402</v>
      </c>
      <c r="L39" s="9">
        <v>58993.1113675054</v>
      </c>
      <c r="M39" s="10">
        <v>142043.20000000001</v>
      </c>
      <c r="N39" s="10">
        <v>166658694.782938</v>
      </c>
      <c r="O39" s="10">
        <v>116224</v>
      </c>
      <c r="P39" s="10">
        <v>167862</v>
      </c>
      <c r="Q39" s="10">
        <v>469559953</v>
      </c>
      <c r="R39" s="10">
        <v>1695717104093610</v>
      </c>
      <c r="S39" s="10">
        <v>387201781</v>
      </c>
      <c r="T39" s="11">
        <v>551918125</v>
      </c>
    </row>
    <row r="40" spans="1:20" x14ac:dyDescent="0.3">
      <c r="A40" s="8" t="s">
        <v>31</v>
      </c>
      <c r="B40" s="9">
        <v>2005</v>
      </c>
      <c r="C40" s="8" t="s">
        <v>35</v>
      </c>
      <c r="D40" s="9">
        <v>10130</v>
      </c>
      <c r="E40" s="8" t="s">
        <v>33</v>
      </c>
      <c r="F40" s="8" t="s">
        <v>34</v>
      </c>
      <c r="G40" s="10">
        <v>187</v>
      </c>
      <c r="H40" s="10">
        <v>54</v>
      </c>
      <c r="I40" s="10">
        <v>137.40949323193999</v>
      </c>
      <c r="J40" s="10">
        <v>1716.5002340017099</v>
      </c>
      <c r="K40" s="10">
        <v>634.19757690888002</v>
      </c>
      <c r="L40" s="9">
        <v>38363.6913569104</v>
      </c>
      <c r="M40" s="10">
        <v>11711.7</v>
      </c>
      <c r="N40" s="10">
        <v>12471026.6303734</v>
      </c>
      <c r="O40" s="10">
        <v>4437</v>
      </c>
      <c r="P40" s="10">
        <v>18986</v>
      </c>
      <c r="Q40" s="10">
        <v>54057454</v>
      </c>
      <c r="R40" s="10">
        <v>278726799492519</v>
      </c>
      <c r="S40" s="10">
        <v>19665521</v>
      </c>
      <c r="T40" s="11">
        <v>88449387</v>
      </c>
    </row>
    <row r="41" spans="1:20" x14ac:dyDescent="0.3">
      <c r="A41" s="8" t="s">
        <v>31</v>
      </c>
      <c r="B41" s="9">
        <v>2005</v>
      </c>
      <c r="C41" s="8" t="s">
        <v>36</v>
      </c>
      <c r="D41" s="9">
        <v>10130</v>
      </c>
      <c r="E41" s="8" t="s">
        <v>33</v>
      </c>
      <c r="F41" s="8" t="s">
        <v>34</v>
      </c>
      <c r="G41" s="10">
        <v>180</v>
      </c>
      <c r="H41" s="10">
        <v>114</v>
      </c>
      <c r="I41" s="10">
        <v>911.557235383945</v>
      </c>
      <c r="J41" s="10">
        <v>25377.669177625699</v>
      </c>
      <c r="K41" s="10">
        <v>3517.8616986659099</v>
      </c>
      <c r="L41" s="9">
        <v>410351.21299958602</v>
      </c>
      <c r="M41" s="10">
        <v>59458</v>
      </c>
      <c r="N41" s="10">
        <v>107973308.161025</v>
      </c>
      <c r="O41" s="10">
        <v>38458</v>
      </c>
      <c r="P41" s="10">
        <v>80458</v>
      </c>
      <c r="Q41" s="10">
        <v>229461358</v>
      </c>
      <c r="R41" s="10">
        <v>1745904151612080</v>
      </c>
      <c r="S41" s="10">
        <v>145015858</v>
      </c>
      <c r="T41" s="11">
        <v>313906858</v>
      </c>
    </row>
    <row r="42" spans="1:20" x14ac:dyDescent="0.3">
      <c r="A42" s="8" t="s">
        <v>31</v>
      </c>
      <c r="B42" s="9">
        <v>2007</v>
      </c>
      <c r="C42" s="8" t="s">
        <v>32</v>
      </c>
      <c r="D42" s="9">
        <v>10130</v>
      </c>
      <c r="E42" s="8" t="s">
        <v>33</v>
      </c>
      <c r="F42" s="8" t="s">
        <v>34</v>
      </c>
      <c r="G42" s="10">
        <v>470</v>
      </c>
      <c r="H42" s="10">
        <v>260</v>
      </c>
      <c r="I42" s="10">
        <v>1047.7712290985801</v>
      </c>
      <c r="J42" s="10">
        <v>12622.2666290058</v>
      </c>
      <c r="K42" s="10">
        <v>2883.0492687286501</v>
      </c>
      <c r="L42" s="9">
        <v>78379.737411035501</v>
      </c>
      <c r="M42" s="10">
        <v>177640.7</v>
      </c>
      <c r="N42" s="10">
        <v>362818520.99471998</v>
      </c>
      <c r="O42" s="10">
        <v>139545</v>
      </c>
      <c r="P42" s="10">
        <v>215736</v>
      </c>
      <c r="Q42" s="10">
        <v>488794148</v>
      </c>
      <c r="R42" s="10">
        <v>2252972563428280</v>
      </c>
      <c r="S42" s="10">
        <v>393863172</v>
      </c>
      <c r="T42" s="11">
        <v>583725124</v>
      </c>
    </row>
    <row r="43" spans="1:20" x14ac:dyDescent="0.3">
      <c r="A43" s="8" t="s">
        <v>31</v>
      </c>
      <c r="B43" s="9">
        <v>2007</v>
      </c>
      <c r="C43" s="8" t="s">
        <v>35</v>
      </c>
      <c r="D43" s="9">
        <v>10130</v>
      </c>
      <c r="E43" s="8" t="s">
        <v>33</v>
      </c>
      <c r="F43" s="8" t="s">
        <v>34</v>
      </c>
      <c r="G43" s="10">
        <v>141</v>
      </c>
      <c r="H43" s="10">
        <v>37</v>
      </c>
      <c r="I43" s="10">
        <v>298.00608136947301</v>
      </c>
      <c r="J43" s="10">
        <v>6858.4011271193604</v>
      </c>
      <c r="K43" s="10">
        <v>959.12313928687399</v>
      </c>
      <c r="L43" s="9">
        <v>88212.672711939696</v>
      </c>
      <c r="M43" s="10">
        <v>25400.3</v>
      </c>
      <c r="N43" s="10">
        <v>49828891.0212892</v>
      </c>
      <c r="O43" s="10">
        <v>10626</v>
      </c>
      <c r="P43" s="10">
        <v>40175</v>
      </c>
      <c r="Q43" s="10">
        <v>81753472</v>
      </c>
      <c r="R43" s="10">
        <v>640898596303902</v>
      </c>
      <c r="S43" s="10">
        <v>28767136</v>
      </c>
      <c r="T43" s="11">
        <v>134739808</v>
      </c>
    </row>
    <row r="44" spans="1:20" x14ac:dyDescent="0.3">
      <c r="A44" s="8" t="s">
        <v>31</v>
      </c>
      <c r="B44" s="9">
        <v>2007</v>
      </c>
      <c r="C44" s="8" t="s">
        <v>36</v>
      </c>
      <c r="D44" s="9">
        <v>10130</v>
      </c>
      <c r="E44" s="8" t="s">
        <v>33</v>
      </c>
      <c r="F44" s="8" t="s">
        <v>34</v>
      </c>
      <c r="G44" s="10">
        <v>205</v>
      </c>
      <c r="H44" s="10">
        <v>114</v>
      </c>
      <c r="I44" s="10">
        <v>1201.3276576066</v>
      </c>
      <c r="J44" s="10">
        <v>37157.351074167498</v>
      </c>
      <c r="K44" s="10">
        <v>4108.0110883573298</v>
      </c>
      <c r="L44" s="9">
        <v>467842.36441083997</v>
      </c>
      <c r="M44" s="10">
        <v>78360.899999999994</v>
      </c>
      <c r="N44" s="10">
        <v>158091828.28798401</v>
      </c>
      <c r="O44" s="10">
        <v>53214</v>
      </c>
      <c r="P44" s="10">
        <v>103508</v>
      </c>
      <c r="Q44" s="10">
        <v>267956458</v>
      </c>
      <c r="R44" s="10">
        <v>1990509350159330</v>
      </c>
      <c r="S44" s="10">
        <v>178726209</v>
      </c>
      <c r="T44" s="11">
        <v>357186707</v>
      </c>
    </row>
    <row r="45" spans="1:20" x14ac:dyDescent="0.3">
      <c r="A45" s="8" t="s">
        <v>31</v>
      </c>
      <c r="B45" s="9">
        <v>2009</v>
      </c>
      <c r="C45" s="8" t="s">
        <v>32</v>
      </c>
      <c r="D45" s="9">
        <v>10130</v>
      </c>
      <c r="E45" s="8" t="s">
        <v>33</v>
      </c>
      <c r="F45" s="8" t="s">
        <v>34</v>
      </c>
      <c r="G45" s="10">
        <v>470</v>
      </c>
      <c r="H45" s="10">
        <v>275</v>
      </c>
      <c r="I45" s="10">
        <v>760.34342613414594</v>
      </c>
      <c r="J45" s="10">
        <v>11045.8897684885</v>
      </c>
      <c r="K45" s="10">
        <v>2173.152777536</v>
      </c>
      <c r="L45" s="9">
        <v>69669.939334385999</v>
      </c>
      <c r="M45" s="10">
        <v>128910.3</v>
      </c>
      <c r="N45" s="10">
        <v>317506633.84531802</v>
      </c>
      <c r="O45" s="10">
        <v>93273</v>
      </c>
      <c r="P45" s="10">
        <v>164548</v>
      </c>
      <c r="Q45" s="10">
        <v>368440206</v>
      </c>
      <c r="R45" s="10">
        <v>2002615305955140</v>
      </c>
      <c r="S45" s="10">
        <v>278939026</v>
      </c>
      <c r="T45" s="11">
        <v>457941386</v>
      </c>
    </row>
    <row r="46" spans="1:20" x14ac:dyDescent="0.3">
      <c r="A46" s="8" t="s">
        <v>31</v>
      </c>
      <c r="B46" s="9">
        <v>2009</v>
      </c>
      <c r="C46" s="8" t="s">
        <v>35</v>
      </c>
      <c r="D46" s="9">
        <v>10130</v>
      </c>
      <c r="E46" s="8" t="s">
        <v>33</v>
      </c>
      <c r="F46" s="8" t="s">
        <v>34</v>
      </c>
      <c r="G46" s="10">
        <v>157</v>
      </c>
      <c r="H46" s="10">
        <v>49</v>
      </c>
      <c r="I46" s="10">
        <v>191.836487643147</v>
      </c>
      <c r="J46" s="10">
        <v>4374.1449476397202</v>
      </c>
      <c r="K46" s="10">
        <v>935.80454964152398</v>
      </c>
      <c r="L46" s="9">
        <v>143640.95382174899</v>
      </c>
      <c r="M46" s="10">
        <v>16351.3</v>
      </c>
      <c r="N46" s="10">
        <v>31779825.628077298</v>
      </c>
      <c r="O46" s="10">
        <v>4738</v>
      </c>
      <c r="P46" s="10">
        <v>27964</v>
      </c>
      <c r="Q46" s="10">
        <v>79766086</v>
      </c>
      <c r="R46" s="10">
        <v>1043606126488580</v>
      </c>
      <c r="S46" s="10">
        <v>13218006</v>
      </c>
      <c r="T46" s="11">
        <v>146314166</v>
      </c>
    </row>
    <row r="47" spans="1:20" x14ac:dyDescent="0.3">
      <c r="A47" s="8" t="s">
        <v>31</v>
      </c>
      <c r="B47" s="9">
        <v>2009</v>
      </c>
      <c r="C47" s="8" t="s">
        <v>36</v>
      </c>
      <c r="D47" s="9">
        <v>10130</v>
      </c>
      <c r="E47" s="8" t="s">
        <v>33</v>
      </c>
      <c r="F47" s="8" t="s">
        <v>34</v>
      </c>
      <c r="G47" s="10">
        <v>196</v>
      </c>
      <c r="H47" s="10">
        <v>131</v>
      </c>
      <c r="I47" s="10">
        <v>1228.23874400617</v>
      </c>
      <c r="J47" s="10">
        <v>65279.238136239997</v>
      </c>
      <c r="K47" s="10">
        <v>4564.1844828291696</v>
      </c>
      <c r="L47" s="9">
        <v>887004.44827546005</v>
      </c>
      <c r="M47" s="10">
        <v>80115.399999999994</v>
      </c>
      <c r="N47" s="10">
        <v>277740845.56257898</v>
      </c>
      <c r="O47" s="10">
        <v>46434</v>
      </c>
      <c r="P47" s="10">
        <v>113796</v>
      </c>
      <c r="Q47" s="10">
        <v>297711159</v>
      </c>
      <c r="R47" s="10">
        <v>3773900745710900</v>
      </c>
      <c r="S47" s="10">
        <v>173556921</v>
      </c>
      <c r="T47" s="11">
        <v>421865397</v>
      </c>
    </row>
    <row r="48" spans="1:20" x14ac:dyDescent="0.3">
      <c r="A48" s="8" t="s">
        <v>31</v>
      </c>
      <c r="B48" s="9">
        <v>2011</v>
      </c>
      <c r="C48" s="8" t="s">
        <v>32</v>
      </c>
      <c r="D48" s="9">
        <v>10130</v>
      </c>
      <c r="E48" s="8" t="s">
        <v>33</v>
      </c>
      <c r="F48" s="8" t="s">
        <v>34</v>
      </c>
      <c r="G48" s="10">
        <v>383</v>
      </c>
      <c r="H48" s="10">
        <v>226</v>
      </c>
      <c r="I48" s="10">
        <v>787.99339987327903</v>
      </c>
      <c r="J48" s="10">
        <v>9003.0416166726609</v>
      </c>
      <c r="K48" s="10">
        <v>2440.6361942303602</v>
      </c>
      <c r="L48" s="9">
        <v>132942.49182371501</v>
      </c>
      <c r="M48" s="10">
        <v>128427.5</v>
      </c>
      <c r="N48" s="10">
        <v>239149273.37965199</v>
      </c>
      <c r="O48" s="10">
        <v>97499</v>
      </c>
      <c r="P48" s="10">
        <v>159356</v>
      </c>
      <c r="Q48" s="10">
        <v>397779221</v>
      </c>
      <c r="R48" s="10">
        <v>3531373248574600</v>
      </c>
      <c r="S48" s="10">
        <v>278928504</v>
      </c>
      <c r="T48" s="11">
        <v>516629938</v>
      </c>
    </row>
    <row r="49" spans="1:20" x14ac:dyDescent="0.3">
      <c r="A49" s="8" t="s">
        <v>31</v>
      </c>
      <c r="B49" s="9">
        <v>2011</v>
      </c>
      <c r="C49" s="8" t="s">
        <v>35</v>
      </c>
      <c r="D49" s="9">
        <v>10130</v>
      </c>
      <c r="E49" s="8" t="s">
        <v>33</v>
      </c>
      <c r="F49" s="8" t="s">
        <v>34</v>
      </c>
      <c r="G49" s="10">
        <v>124</v>
      </c>
      <c r="H49" s="10">
        <v>38</v>
      </c>
      <c r="I49" s="10">
        <v>379.35555363804298</v>
      </c>
      <c r="J49" s="10">
        <v>17092.362544062202</v>
      </c>
      <c r="K49" s="10">
        <v>1287.0530891528399</v>
      </c>
      <c r="L49" s="9">
        <v>423382.86404748802</v>
      </c>
      <c r="M49" s="10">
        <v>31162.400000000001</v>
      </c>
      <c r="N49" s="10">
        <v>115331489.317625</v>
      </c>
      <c r="O49" s="10">
        <v>9040</v>
      </c>
      <c r="P49" s="10">
        <v>53285</v>
      </c>
      <c r="Q49" s="10">
        <v>105722728</v>
      </c>
      <c r="R49" s="10">
        <v>2856795023875830</v>
      </c>
      <c r="S49" s="10">
        <v>0</v>
      </c>
      <c r="T49" s="11">
        <v>215827657</v>
      </c>
    </row>
    <row r="50" spans="1:20" x14ac:dyDescent="0.3">
      <c r="A50" s="8" t="s">
        <v>31</v>
      </c>
      <c r="B50" s="9">
        <v>2011</v>
      </c>
      <c r="C50" s="8" t="s">
        <v>36</v>
      </c>
      <c r="D50" s="9">
        <v>10130</v>
      </c>
      <c r="E50" s="8" t="s">
        <v>33</v>
      </c>
      <c r="F50" s="8" t="s">
        <v>34</v>
      </c>
      <c r="G50" s="10">
        <v>163</v>
      </c>
      <c r="H50" s="10">
        <v>115</v>
      </c>
      <c r="I50" s="10">
        <v>1201.56974793429</v>
      </c>
      <c r="J50" s="10">
        <v>35971.491862529903</v>
      </c>
      <c r="K50" s="10">
        <v>3942.37118893365</v>
      </c>
      <c r="L50" s="9">
        <v>450185.469104558</v>
      </c>
      <c r="M50" s="10">
        <v>76049</v>
      </c>
      <c r="N50" s="10">
        <v>144090646.98168799</v>
      </c>
      <c r="O50" s="10">
        <v>51789</v>
      </c>
      <c r="P50" s="10">
        <v>100309</v>
      </c>
      <c r="Q50" s="10">
        <v>249514757</v>
      </c>
      <c r="R50" s="10">
        <v>1803303453549570</v>
      </c>
      <c r="S50" s="10">
        <v>163692344</v>
      </c>
      <c r="T50" s="11">
        <v>335337170</v>
      </c>
    </row>
    <row r="51" spans="1:20" x14ac:dyDescent="0.3">
      <c r="A51" s="8" t="s">
        <v>31</v>
      </c>
      <c r="B51" s="9">
        <v>2013</v>
      </c>
      <c r="C51" s="8" t="s">
        <v>32</v>
      </c>
      <c r="D51" s="9">
        <v>10130</v>
      </c>
      <c r="E51" s="8" t="s">
        <v>33</v>
      </c>
      <c r="F51" s="8" t="s">
        <v>34</v>
      </c>
      <c r="G51" s="10">
        <v>313</v>
      </c>
      <c r="H51" s="10">
        <v>191</v>
      </c>
      <c r="I51" s="10">
        <v>742.805339682767</v>
      </c>
      <c r="J51" s="10">
        <v>6879.8227671874101</v>
      </c>
      <c r="K51" s="10">
        <v>2300.5319411184701</v>
      </c>
      <c r="L51" s="9">
        <v>88476.222767319603</v>
      </c>
      <c r="M51" s="10">
        <v>121062.8</v>
      </c>
      <c r="N51" s="10">
        <v>182749862.30283901</v>
      </c>
      <c r="O51" s="10">
        <v>94026</v>
      </c>
      <c r="P51" s="10">
        <v>148100</v>
      </c>
      <c r="Q51" s="10">
        <v>374943600</v>
      </c>
      <c r="R51" s="10">
        <v>2350208439223080</v>
      </c>
      <c r="S51" s="10">
        <v>277985703</v>
      </c>
      <c r="T51" s="11">
        <v>471901497</v>
      </c>
    </row>
    <row r="52" spans="1:20" x14ac:dyDescent="0.3">
      <c r="A52" s="8" t="s">
        <v>31</v>
      </c>
      <c r="B52" s="9">
        <v>2013</v>
      </c>
      <c r="C52" s="8" t="s">
        <v>35</v>
      </c>
      <c r="D52" s="9">
        <v>10130</v>
      </c>
      <c r="E52" s="8" t="s">
        <v>33</v>
      </c>
      <c r="F52" s="8" t="s">
        <v>34</v>
      </c>
      <c r="G52" s="10">
        <v>99</v>
      </c>
      <c r="H52" s="10">
        <v>27</v>
      </c>
      <c r="I52" s="10">
        <v>219.602860844292</v>
      </c>
      <c r="J52" s="10">
        <v>3488.02210776024</v>
      </c>
      <c r="K52" s="10">
        <v>663.53644437450703</v>
      </c>
      <c r="L52" s="9">
        <v>24717.095806511399</v>
      </c>
      <c r="M52" s="10">
        <v>18038.7</v>
      </c>
      <c r="N52" s="10">
        <v>23535586.928007301</v>
      </c>
      <c r="O52" s="10">
        <v>7754</v>
      </c>
      <c r="P52" s="10">
        <v>28324</v>
      </c>
      <c r="Q52" s="10">
        <v>54505539</v>
      </c>
      <c r="R52" s="10">
        <v>166779721856631</v>
      </c>
      <c r="S52" s="10">
        <v>27127176</v>
      </c>
      <c r="T52" s="11">
        <v>81883902</v>
      </c>
    </row>
    <row r="53" spans="1:20" x14ac:dyDescent="0.3">
      <c r="A53" s="8" t="s">
        <v>31</v>
      </c>
      <c r="B53" s="9">
        <v>2013</v>
      </c>
      <c r="C53" s="8" t="s">
        <v>36</v>
      </c>
      <c r="D53" s="9">
        <v>10130</v>
      </c>
      <c r="E53" s="8" t="s">
        <v>33</v>
      </c>
      <c r="F53" s="8" t="s">
        <v>34</v>
      </c>
      <c r="G53" s="10">
        <v>136</v>
      </c>
      <c r="H53" s="10">
        <v>80</v>
      </c>
      <c r="I53" s="10">
        <v>981.68760983496998</v>
      </c>
      <c r="J53" s="10">
        <v>35017.111726213698</v>
      </c>
      <c r="K53" s="10">
        <v>2994.9903481060001</v>
      </c>
      <c r="L53" s="9">
        <v>439988.86799638701</v>
      </c>
      <c r="M53" s="10">
        <v>62131.199999999997</v>
      </c>
      <c r="N53" s="10">
        <v>140267695.967206</v>
      </c>
      <c r="O53" s="10">
        <v>38196</v>
      </c>
      <c r="P53" s="10">
        <v>86067</v>
      </c>
      <c r="Q53" s="10">
        <v>189554545</v>
      </c>
      <c r="R53" s="10">
        <v>1762459029962540</v>
      </c>
      <c r="S53" s="10">
        <v>104709628</v>
      </c>
      <c r="T53" s="11">
        <v>274399462</v>
      </c>
    </row>
    <row r="54" spans="1:20" x14ac:dyDescent="0.3">
      <c r="A54" s="8" t="s">
        <v>31</v>
      </c>
      <c r="B54" s="9">
        <v>2015</v>
      </c>
      <c r="C54" s="8" t="s">
        <v>32</v>
      </c>
      <c r="D54" s="9">
        <v>10130</v>
      </c>
      <c r="E54" s="8" t="s">
        <v>33</v>
      </c>
      <c r="F54" s="8" t="s">
        <v>34</v>
      </c>
      <c r="G54" s="10">
        <v>434</v>
      </c>
      <c r="H54" s="10">
        <v>259</v>
      </c>
      <c r="I54" s="10">
        <v>744.35682696316201</v>
      </c>
      <c r="J54" s="10">
        <v>4065.2186181939801</v>
      </c>
      <c r="K54" s="10">
        <v>2225.08299440778</v>
      </c>
      <c r="L54" s="9">
        <v>46735.834140971601</v>
      </c>
      <c r="M54" s="10">
        <v>126200.2</v>
      </c>
      <c r="N54" s="10">
        <v>116851960.897733</v>
      </c>
      <c r="O54" s="10">
        <v>104581</v>
      </c>
      <c r="P54" s="10">
        <v>147820</v>
      </c>
      <c r="Q54" s="10">
        <v>377243311</v>
      </c>
      <c r="R54" s="10">
        <v>1343389956722650</v>
      </c>
      <c r="S54" s="10">
        <v>303938742</v>
      </c>
      <c r="T54" s="11">
        <v>450547880</v>
      </c>
    </row>
    <row r="55" spans="1:20" x14ac:dyDescent="0.3">
      <c r="A55" s="8" t="s">
        <v>31</v>
      </c>
      <c r="B55" s="9">
        <v>2015</v>
      </c>
      <c r="C55" s="8" t="s">
        <v>35</v>
      </c>
      <c r="D55" s="9">
        <v>10130</v>
      </c>
      <c r="E55" s="8" t="s">
        <v>33</v>
      </c>
      <c r="F55" s="8" t="s">
        <v>34</v>
      </c>
      <c r="G55" s="10">
        <v>148</v>
      </c>
      <c r="H55" s="10">
        <v>41</v>
      </c>
      <c r="I55" s="10">
        <v>289.60326866794401</v>
      </c>
      <c r="J55" s="10">
        <v>1737.5546394205201</v>
      </c>
      <c r="K55" s="10">
        <v>1187.7445825454699</v>
      </c>
      <c r="L55" s="9">
        <v>33383.303174049797</v>
      </c>
      <c r="M55" s="10">
        <v>24683.599999999999</v>
      </c>
      <c r="N55" s="10">
        <v>12623994.8883809</v>
      </c>
      <c r="O55" s="10">
        <v>17315</v>
      </c>
      <c r="P55" s="10">
        <v>32053</v>
      </c>
      <c r="Q55" s="10">
        <v>101240637</v>
      </c>
      <c r="R55" s="10">
        <v>242542386331530</v>
      </c>
      <c r="S55" s="10">
        <v>68940633</v>
      </c>
      <c r="T55" s="11">
        <v>133540641</v>
      </c>
    </row>
    <row r="56" spans="1:20" x14ac:dyDescent="0.3">
      <c r="A56" s="8" t="s">
        <v>31</v>
      </c>
      <c r="B56" s="9">
        <v>2015</v>
      </c>
      <c r="C56" s="8" t="s">
        <v>36</v>
      </c>
      <c r="D56" s="9">
        <v>10130</v>
      </c>
      <c r="E56" s="8" t="s">
        <v>33</v>
      </c>
      <c r="F56" s="8" t="s">
        <v>34</v>
      </c>
      <c r="G56" s="10">
        <v>189</v>
      </c>
      <c r="H56" s="10">
        <v>110</v>
      </c>
      <c r="I56" s="10">
        <v>1037.3536426027699</v>
      </c>
      <c r="J56" s="10">
        <v>34465.947290267402</v>
      </c>
      <c r="K56" s="10">
        <v>3790.6520100397202</v>
      </c>
      <c r="L56" s="9">
        <v>446640.71761187899</v>
      </c>
      <c r="M56" s="10">
        <v>67664.600000000006</v>
      </c>
      <c r="N56" s="10">
        <v>146640825.120168</v>
      </c>
      <c r="O56" s="10">
        <v>42937</v>
      </c>
      <c r="P56" s="10">
        <v>92392</v>
      </c>
      <c r="Q56" s="10">
        <v>247255781</v>
      </c>
      <c r="R56" s="10">
        <v>1900303589838210</v>
      </c>
      <c r="S56" s="10">
        <v>158239954</v>
      </c>
      <c r="T56" s="11">
        <v>336271608</v>
      </c>
    </row>
    <row r="57" spans="1:20" x14ac:dyDescent="0.3">
      <c r="A57" s="8" t="s">
        <v>31</v>
      </c>
      <c r="B57" s="9">
        <v>2017</v>
      </c>
      <c r="C57" s="8" t="s">
        <v>32</v>
      </c>
      <c r="D57" s="9">
        <v>10130</v>
      </c>
      <c r="E57" s="8" t="s">
        <v>33</v>
      </c>
      <c r="F57" s="8" t="s">
        <v>34</v>
      </c>
      <c r="G57" s="10">
        <v>296</v>
      </c>
      <c r="H57" s="10">
        <v>184</v>
      </c>
      <c r="I57" s="10">
        <v>755.22379635829702</v>
      </c>
      <c r="J57" s="10">
        <v>11447.4935297129</v>
      </c>
      <c r="K57" s="10">
        <v>2464.5722306924799</v>
      </c>
      <c r="L57" s="9">
        <v>98541.8400525162</v>
      </c>
      <c r="M57" s="10">
        <v>123087.3</v>
      </c>
      <c r="N57" s="10">
        <v>304081651.09214503</v>
      </c>
      <c r="O57" s="10">
        <v>88211</v>
      </c>
      <c r="P57" s="10">
        <v>157963</v>
      </c>
      <c r="Q57" s="10">
        <v>401682921</v>
      </c>
      <c r="R57" s="10">
        <v>2617583084633430</v>
      </c>
      <c r="S57" s="10">
        <v>299358279</v>
      </c>
      <c r="T57" s="11">
        <v>504007563</v>
      </c>
    </row>
    <row r="58" spans="1:20" x14ac:dyDescent="0.3">
      <c r="A58" s="8" t="s">
        <v>31</v>
      </c>
      <c r="B58" s="9">
        <v>2017</v>
      </c>
      <c r="C58" s="8" t="s">
        <v>35</v>
      </c>
      <c r="D58" s="9">
        <v>10130</v>
      </c>
      <c r="E58" s="8" t="s">
        <v>33</v>
      </c>
      <c r="F58" s="8" t="s">
        <v>34</v>
      </c>
      <c r="G58" s="10">
        <v>115</v>
      </c>
      <c r="H58" s="10">
        <v>39</v>
      </c>
      <c r="I58" s="10">
        <v>176.429483863977</v>
      </c>
      <c r="J58" s="10">
        <v>2759.75343242284</v>
      </c>
      <c r="K58" s="10">
        <v>685.74161052514</v>
      </c>
      <c r="L58" s="9">
        <v>44394.603615593303</v>
      </c>
      <c r="M58" s="10">
        <v>14492.6</v>
      </c>
      <c r="N58" s="10">
        <v>18621561.103109501</v>
      </c>
      <c r="O58" s="10">
        <v>5461</v>
      </c>
      <c r="P58" s="10">
        <v>23524</v>
      </c>
      <c r="Q58" s="10">
        <v>56328780</v>
      </c>
      <c r="R58" s="10">
        <v>299554595770653</v>
      </c>
      <c r="S58" s="10">
        <v>20103878</v>
      </c>
      <c r="T58" s="11">
        <v>92553682</v>
      </c>
    </row>
    <row r="59" spans="1:20" x14ac:dyDescent="0.3">
      <c r="A59" s="8" t="s">
        <v>31</v>
      </c>
      <c r="B59" s="9">
        <v>2017</v>
      </c>
      <c r="C59" s="8" t="s">
        <v>36</v>
      </c>
      <c r="D59" s="9">
        <v>10130</v>
      </c>
      <c r="E59" s="8" t="s">
        <v>33</v>
      </c>
      <c r="F59" s="8" t="s">
        <v>34</v>
      </c>
      <c r="G59" s="10">
        <v>125</v>
      </c>
      <c r="H59" s="10">
        <v>85</v>
      </c>
      <c r="I59" s="10">
        <v>1564.3544364202701</v>
      </c>
      <c r="J59" s="10">
        <v>87557.474534191802</v>
      </c>
      <c r="K59" s="10">
        <v>5655.9286202589501</v>
      </c>
      <c r="L59" s="9">
        <v>1710347.9542751401</v>
      </c>
      <c r="M59" s="10">
        <v>99008.5</v>
      </c>
      <c r="N59" s="10">
        <v>350728104.40915298</v>
      </c>
      <c r="O59" s="10">
        <v>60766</v>
      </c>
      <c r="P59" s="10">
        <v>137251</v>
      </c>
      <c r="Q59" s="10">
        <v>357967585</v>
      </c>
      <c r="R59" s="10">
        <v>6851123779829200</v>
      </c>
      <c r="S59" s="10">
        <v>188948150</v>
      </c>
      <c r="T59" s="11">
        <v>526987020</v>
      </c>
    </row>
    <row r="60" spans="1:20" x14ac:dyDescent="0.3">
      <c r="A60" s="8" t="s">
        <v>31</v>
      </c>
      <c r="B60" s="9">
        <v>2019</v>
      </c>
      <c r="C60" s="8" t="s">
        <v>32</v>
      </c>
      <c r="D60" s="9">
        <v>10130</v>
      </c>
      <c r="E60" s="8" t="s">
        <v>33</v>
      </c>
      <c r="F60" s="8" t="s">
        <v>34</v>
      </c>
      <c r="G60" s="10">
        <v>297</v>
      </c>
      <c r="H60" s="10">
        <v>184</v>
      </c>
      <c r="I60" s="10">
        <v>578.46518427441003</v>
      </c>
      <c r="J60" s="10">
        <v>5713.7295745668598</v>
      </c>
      <c r="K60" s="10">
        <v>2015.50271494358</v>
      </c>
      <c r="L60" s="9">
        <v>88677.6191442696</v>
      </c>
      <c r="M60" s="10">
        <v>94280.3</v>
      </c>
      <c r="N60" s="10">
        <v>151774737.274901</v>
      </c>
      <c r="O60" s="10">
        <v>69641</v>
      </c>
      <c r="P60" s="10">
        <v>118920</v>
      </c>
      <c r="Q60" s="10">
        <v>328490293</v>
      </c>
      <c r="R60" s="10">
        <v>2355558164267080</v>
      </c>
      <c r="S60" s="10">
        <v>231422107</v>
      </c>
      <c r="T60" s="11">
        <v>425558479</v>
      </c>
    </row>
    <row r="61" spans="1:20" x14ac:dyDescent="0.3">
      <c r="A61" s="8" t="s">
        <v>31</v>
      </c>
      <c r="B61" s="9">
        <v>2019</v>
      </c>
      <c r="C61" s="8" t="s">
        <v>35</v>
      </c>
      <c r="D61" s="9">
        <v>10130</v>
      </c>
      <c r="E61" s="8" t="s">
        <v>33</v>
      </c>
      <c r="F61" s="8" t="s">
        <v>34</v>
      </c>
      <c r="G61" s="10">
        <v>121</v>
      </c>
      <c r="H61" s="10">
        <v>49</v>
      </c>
      <c r="I61" s="10">
        <v>302.49150381120501</v>
      </c>
      <c r="J61" s="10">
        <v>5058.4670365231405</v>
      </c>
      <c r="K61" s="10">
        <v>1549.5042862958601</v>
      </c>
      <c r="L61" s="9">
        <v>384846.54031808098</v>
      </c>
      <c r="M61" s="10">
        <v>24849.4</v>
      </c>
      <c r="N61" s="10">
        <v>34132235.112752102</v>
      </c>
      <c r="O61" s="10">
        <v>12733</v>
      </c>
      <c r="P61" s="10">
        <v>36966</v>
      </c>
      <c r="Q61" s="10">
        <v>127280885</v>
      </c>
      <c r="R61" s="10">
        <v>2596769436594880</v>
      </c>
      <c r="S61" s="10">
        <v>21592941</v>
      </c>
      <c r="T61" s="11">
        <v>232968829</v>
      </c>
    </row>
    <row r="62" spans="1:20" x14ac:dyDescent="0.3">
      <c r="A62" s="12" t="s">
        <v>31</v>
      </c>
      <c r="B62" s="13">
        <v>2019</v>
      </c>
      <c r="C62" s="12" t="s">
        <v>36</v>
      </c>
      <c r="D62" s="13">
        <v>10130</v>
      </c>
      <c r="E62" s="12" t="s">
        <v>33</v>
      </c>
      <c r="F62" s="12" t="s">
        <v>34</v>
      </c>
      <c r="G62" s="14">
        <v>123</v>
      </c>
      <c r="H62" s="14">
        <v>88</v>
      </c>
      <c r="I62" s="14">
        <v>1054.0292085065901</v>
      </c>
      <c r="J62" s="14">
        <v>30388.902181656798</v>
      </c>
      <c r="K62" s="14">
        <v>3789.4367402047501</v>
      </c>
      <c r="L62" s="13">
        <v>404809.16295407701</v>
      </c>
      <c r="M62" s="14">
        <v>66710.399999999994</v>
      </c>
      <c r="N62" s="14">
        <v>121728523.05242699</v>
      </c>
      <c r="O62" s="14">
        <v>44413</v>
      </c>
      <c r="P62" s="14">
        <v>89008</v>
      </c>
      <c r="Q62" s="14">
        <v>239836610</v>
      </c>
      <c r="R62" s="14">
        <v>1621540035567100</v>
      </c>
      <c r="S62" s="14">
        <v>158454274</v>
      </c>
      <c r="T62" s="15">
        <v>321218946</v>
      </c>
    </row>
    <row r="63" spans="1:20" x14ac:dyDescent="0.3">
      <c r="A63" s="1" t="s">
        <v>2</v>
      </c>
    </row>
  </sheetData>
  <mergeCells count="6">
    <mergeCell ref="A13:G13"/>
    <mergeCell ref="A1:U1"/>
    <mergeCell ref="A2:U2"/>
    <mergeCell ref="A4:U4"/>
    <mergeCell ref="A5:U5"/>
    <mergeCell ref="A6:U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topLeftCell="E1" workbookViewId="0">
      <selection activeCell="F26" sqref="F26"/>
    </sheetView>
  </sheetViews>
  <sheetFormatPr defaultRowHeight="14.4" x14ac:dyDescent="0.3"/>
  <cols>
    <col min="2" max="2" width="11.6640625" bestFit="1" customWidth="1"/>
    <col min="3" max="3" width="18.33203125" bestFit="1" customWidth="1"/>
    <col min="4" max="4" width="21.6640625" bestFit="1" customWidth="1"/>
    <col min="5" max="5" width="21.6640625" customWidth="1"/>
    <col min="6" max="6" width="18.33203125" bestFit="1" customWidth="1"/>
    <col min="7" max="7" width="21.6640625" bestFit="1" customWidth="1"/>
    <col min="8" max="8" width="21.6640625" customWidth="1"/>
    <col min="9" max="9" width="18.33203125" bestFit="1" customWidth="1"/>
    <col min="10" max="10" width="21.6640625" bestFit="1" customWidth="1"/>
    <col min="11" max="11" width="21.6640625" customWidth="1"/>
    <col min="12" max="12" width="23.109375" bestFit="1" customWidth="1"/>
    <col min="13" max="13" width="26.44140625" bestFit="1" customWidth="1"/>
  </cols>
  <sheetData>
    <row r="1" spans="1:13" x14ac:dyDescent="0.3">
      <c r="B1" t="s">
        <v>11</v>
      </c>
      <c r="C1" t="s">
        <v>31</v>
      </c>
    </row>
    <row r="2" spans="1:13" x14ac:dyDescent="0.3">
      <c r="B2" t="s">
        <v>14</v>
      </c>
      <c r="C2">
        <v>10130</v>
      </c>
    </row>
    <row r="4" spans="1:13" x14ac:dyDescent="0.3">
      <c r="C4" t="s">
        <v>39</v>
      </c>
    </row>
    <row r="5" spans="1:13" x14ac:dyDescent="0.3">
      <c r="C5" t="s">
        <v>32</v>
      </c>
      <c r="F5" t="s">
        <v>35</v>
      </c>
      <c r="I5" t="s">
        <v>36</v>
      </c>
      <c r="L5" t="s">
        <v>41</v>
      </c>
      <c r="M5" t="s">
        <v>42</v>
      </c>
    </row>
    <row r="6" spans="1:13" x14ac:dyDescent="0.3">
      <c r="B6" t="s">
        <v>37</v>
      </c>
      <c r="C6" t="s">
        <v>40</v>
      </c>
      <c r="D6" t="s">
        <v>43</v>
      </c>
      <c r="E6" t="s">
        <v>44</v>
      </c>
      <c r="F6" t="s">
        <v>40</v>
      </c>
      <c r="G6" t="s">
        <v>43</v>
      </c>
      <c r="H6" t="s">
        <v>44</v>
      </c>
      <c r="I6" t="s">
        <v>40</v>
      </c>
      <c r="J6" t="s">
        <v>43</v>
      </c>
      <c r="K6" t="s">
        <v>44</v>
      </c>
    </row>
    <row r="7" spans="1:13" x14ac:dyDescent="0.3">
      <c r="A7">
        <v>1</v>
      </c>
      <c r="B7">
        <v>1984</v>
      </c>
      <c r="C7">
        <v>158538.5</v>
      </c>
      <c r="D7">
        <v>509069498.70322102</v>
      </c>
      <c r="E7">
        <f>SQRT(D7)/C7</f>
        <v>0.14231602122333203</v>
      </c>
      <c r="F7">
        <v>45702.6</v>
      </c>
      <c r="G7">
        <v>69306764.758499503</v>
      </c>
      <c r="H7">
        <f>SQRT(G7)/F7</f>
        <v>0.18215743641898924</v>
      </c>
      <c r="I7">
        <v>45099.6</v>
      </c>
      <c r="J7">
        <v>343022178.08515602</v>
      </c>
      <c r="K7">
        <f>SQRT(J7)/I7</f>
        <v>0.41066568040055607</v>
      </c>
      <c r="L7">
        <v>249340.7</v>
      </c>
      <c r="M7">
        <v>921398441.54687643</v>
      </c>
    </row>
    <row r="8" spans="1:13" x14ac:dyDescent="0.3">
      <c r="A8">
        <v>2</v>
      </c>
      <c r="B8">
        <v>1987</v>
      </c>
      <c r="C8">
        <v>113483.4</v>
      </c>
      <c r="D8">
        <v>221587062.65949699</v>
      </c>
      <c r="E8">
        <f t="shared" ref="E8:E22" si="0">SQRT(D8)/C8</f>
        <v>0.13117161369878844</v>
      </c>
      <c r="F8">
        <v>30459.1</v>
      </c>
      <c r="G8">
        <v>98414852.149805203</v>
      </c>
      <c r="H8">
        <f t="shared" ref="H8:H22" si="1">SQRT(G8)/F8</f>
        <v>0.32569662289653756</v>
      </c>
      <c r="I8">
        <v>33603.1</v>
      </c>
      <c r="J8">
        <v>39325679.533237003</v>
      </c>
      <c r="K8">
        <f t="shared" ref="K8:K22" si="2">SQRT(J8)/I8</f>
        <v>0.18662025285545383</v>
      </c>
      <c r="L8">
        <v>177545.60000000001</v>
      </c>
      <c r="M8">
        <v>359327594.34253919</v>
      </c>
    </row>
    <row r="9" spans="1:13" x14ac:dyDescent="0.3">
      <c r="A9">
        <v>3</v>
      </c>
      <c r="B9">
        <v>1990</v>
      </c>
      <c r="C9">
        <v>161256.5</v>
      </c>
      <c r="D9">
        <v>655993541.07532001</v>
      </c>
      <c r="E9">
        <f t="shared" si="0"/>
        <v>0.15883000598487748</v>
      </c>
      <c r="F9">
        <v>23058.7</v>
      </c>
      <c r="G9">
        <v>50564534.440956399</v>
      </c>
      <c r="H9">
        <f t="shared" si="1"/>
        <v>0.30838140829686234</v>
      </c>
      <c r="I9">
        <v>58740.1</v>
      </c>
      <c r="J9">
        <v>127349613.94715101</v>
      </c>
      <c r="K9">
        <f t="shared" si="2"/>
        <v>0.19211626503014767</v>
      </c>
      <c r="L9">
        <v>243055.30000000002</v>
      </c>
      <c r="M9">
        <v>833907689.46342731</v>
      </c>
    </row>
    <row r="10" spans="1:13" x14ac:dyDescent="0.3">
      <c r="A10">
        <v>4</v>
      </c>
      <c r="B10">
        <v>1993</v>
      </c>
      <c r="C10">
        <v>113975.7</v>
      </c>
      <c r="D10">
        <v>449368652.84599102</v>
      </c>
      <c r="E10">
        <f t="shared" si="0"/>
        <v>0.18598979622250031</v>
      </c>
      <c r="F10">
        <v>16843.099999999999</v>
      </c>
      <c r="G10">
        <v>10276032.3879335</v>
      </c>
      <c r="H10">
        <f t="shared" si="1"/>
        <v>0.1903227503584291</v>
      </c>
      <c r="I10">
        <v>57760.4</v>
      </c>
      <c r="J10">
        <v>141348355.75702199</v>
      </c>
      <c r="K10">
        <f t="shared" si="2"/>
        <v>0.20583308740469533</v>
      </c>
      <c r="L10">
        <v>188579.19999999998</v>
      </c>
      <c r="M10">
        <v>600993040.99094653</v>
      </c>
    </row>
    <row r="11" spans="1:13" x14ac:dyDescent="0.3">
      <c r="A11">
        <v>5</v>
      </c>
      <c r="B11">
        <v>1996</v>
      </c>
      <c r="C11">
        <v>122730.3</v>
      </c>
      <c r="D11">
        <v>184636628.82029301</v>
      </c>
      <c r="E11">
        <f t="shared" si="0"/>
        <v>0.11071517101171893</v>
      </c>
      <c r="F11">
        <v>16059</v>
      </c>
      <c r="G11">
        <v>6311878.8087829202</v>
      </c>
      <c r="H11">
        <f t="shared" si="1"/>
        <v>0.15644469024012284</v>
      </c>
      <c r="I11">
        <v>66731.7</v>
      </c>
      <c r="J11">
        <v>148717375.17384401</v>
      </c>
      <c r="K11">
        <f t="shared" si="2"/>
        <v>0.18274633130629175</v>
      </c>
      <c r="L11">
        <v>205521</v>
      </c>
      <c r="M11">
        <v>339665882.80291998</v>
      </c>
    </row>
    <row r="12" spans="1:13" x14ac:dyDescent="0.3">
      <c r="A12">
        <v>6</v>
      </c>
      <c r="B12">
        <v>1999</v>
      </c>
      <c r="C12">
        <v>139356</v>
      </c>
      <c r="D12">
        <v>418266182.58219302</v>
      </c>
      <c r="E12">
        <f t="shared" si="0"/>
        <v>0.14675763492120181</v>
      </c>
      <c r="F12">
        <v>18597.7</v>
      </c>
      <c r="G12">
        <v>68718624.4070272</v>
      </c>
      <c r="H12">
        <f t="shared" si="1"/>
        <v>0.44573628677353105</v>
      </c>
      <c r="I12">
        <v>49636.4</v>
      </c>
      <c r="J12">
        <v>108578547.10119</v>
      </c>
      <c r="K12">
        <f t="shared" si="2"/>
        <v>0.2099286617760123</v>
      </c>
      <c r="L12">
        <v>207590.1</v>
      </c>
      <c r="M12">
        <v>595563354.09041023</v>
      </c>
    </row>
    <row r="13" spans="1:13" x14ac:dyDescent="0.3">
      <c r="A13">
        <v>7</v>
      </c>
      <c r="B13">
        <v>2001</v>
      </c>
      <c r="C13">
        <v>85429.8</v>
      </c>
      <c r="D13">
        <v>148822122.341676</v>
      </c>
      <c r="E13">
        <f t="shared" si="0"/>
        <v>0.14279873401415297</v>
      </c>
      <c r="I13">
        <v>68164.3</v>
      </c>
      <c r="J13">
        <v>186067899.62599501</v>
      </c>
      <c r="K13">
        <f t="shared" si="2"/>
        <v>0.20011458770808704</v>
      </c>
      <c r="L13">
        <v>153594.1</v>
      </c>
      <c r="M13">
        <v>334890021.96767104</v>
      </c>
    </row>
    <row r="14" spans="1:13" x14ac:dyDescent="0.3">
      <c r="A14">
        <v>8</v>
      </c>
      <c r="B14">
        <v>2003</v>
      </c>
      <c r="C14">
        <v>170851.6</v>
      </c>
      <c r="D14">
        <v>316241958.92765099</v>
      </c>
      <c r="E14">
        <f t="shared" si="0"/>
        <v>0.10408561089814432</v>
      </c>
      <c r="F14">
        <v>19388.2</v>
      </c>
      <c r="G14">
        <v>7879385.86539598</v>
      </c>
      <c r="H14">
        <f t="shared" si="1"/>
        <v>0.14478004039545503</v>
      </c>
      <c r="I14">
        <v>67054.600000000006</v>
      </c>
      <c r="J14">
        <v>72420021.264811099</v>
      </c>
      <c r="K14">
        <f t="shared" si="2"/>
        <v>0.1269114329808759</v>
      </c>
      <c r="L14">
        <v>257294.40000000002</v>
      </c>
      <c r="M14">
        <v>396541366.05785805</v>
      </c>
    </row>
    <row r="15" spans="1:13" x14ac:dyDescent="0.3">
      <c r="A15">
        <v>9</v>
      </c>
      <c r="B15">
        <v>2005</v>
      </c>
      <c r="C15">
        <v>142043.20000000001</v>
      </c>
      <c r="D15">
        <v>166658694.782938</v>
      </c>
      <c r="E15">
        <f t="shared" si="0"/>
        <v>9.0885278098049055E-2</v>
      </c>
      <c r="F15">
        <v>11711.7</v>
      </c>
      <c r="G15">
        <v>12471026.6303734</v>
      </c>
      <c r="H15">
        <f t="shared" si="1"/>
        <v>0.30153044183245326</v>
      </c>
      <c r="I15">
        <v>59458</v>
      </c>
      <c r="J15">
        <v>107973308.161025</v>
      </c>
      <c r="K15">
        <f t="shared" si="2"/>
        <v>0.17476236258123132</v>
      </c>
      <c r="L15">
        <v>213212.90000000002</v>
      </c>
      <c r="M15">
        <v>287103029.57433641</v>
      </c>
    </row>
    <row r="16" spans="1:13" x14ac:dyDescent="0.3">
      <c r="A16">
        <v>10</v>
      </c>
      <c r="B16">
        <v>2007</v>
      </c>
      <c r="C16">
        <v>177640.7</v>
      </c>
      <c r="D16">
        <v>362818520.99471998</v>
      </c>
      <c r="E16">
        <f t="shared" si="0"/>
        <v>0.10722652916309026</v>
      </c>
      <c r="F16">
        <v>25400.3</v>
      </c>
      <c r="G16">
        <v>49828891.0212892</v>
      </c>
      <c r="H16">
        <f t="shared" si="1"/>
        <v>0.27790845819783033</v>
      </c>
      <c r="I16">
        <v>78360.899999999994</v>
      </c>
      <c r="J16">
        <v>158091828.28798401</v>
      </c>
      <c r="K16">
        <f t="shared" si="2"/>
        <v>0.16045575398656875</v>
      </c>
      <c r="L16">
        <v>281401.90000000002</v>
      </c>
      <c r="M16">
        <v>570739240.30399323</v>
      </c>
    </row>
    <row r="17" spans="1:13" x14ac:dyDescent="0.3">
      <c r="A17">
        <v>11</v>
      </c>
      <c r="B17">
        <v>2009</v>
      </c>
      <c r="C17">
        <v>128910.3</v>
      </c>
      <c r="D17">
        <v>317506633.84531802</v>
      </c>
      <c r="E17">
        <f t="shared" si="0"/>
        <v>0.13822569515718774</v>
      </c>
      <c r="F17">
        <v>16351.3</v>
      </c>
      <c r="G17">
        <v>31779825.628077298</v>
      </c>
      <c r="H17">
        <f t="shared" si="1"/>
        <v>0.34476523640687812</v>
      </c>
      <c r="I17">
        <v>80115.399999999994</v>
      </c>
      <c r="J17">
        <v>277740845.56257898</v>
      </c>
      <c r="K17">
        <f t="shared" si="2"/>
        <v>0.20801941528570744</v>
      </c>
      <c r="L17">
        <v>225377</v>
      </c>
      <c r="M17">
        <v>627027305.03597426</v>
      </c>
    </row>
    <row r="18" spans="1:13" x14ac:dyDescent="0.3">
      <c r="A18">
        <v>12</v>
      </c>
      <c r="B18">
        <v>2011</v>
      </c>
      <c r="C18">
        <v>128427.5</v>
      </c>
      <c r="D18">
        <v>239149273.37965199</v>
      </c>
      <c r="E18">
        <f t="shared" si="0"/>
        <v>0.12041386717222921</v>
      </c>
      <c r="F18">
        <v>31162.400000000001</v>
      </c>
      <c r="G18">
        <v>115331489.317625</v>
      </c>
      <c r="H18">
        <f t="shared" si="1"/>
        <v>0.34462204265527935</v>
      </c>
      <c r="I18">
        <v>76049</v>
      </c>
      <c r="J18">
        <v>144090646.98168799</v>
      </c>
      <c r="K18">
        <f t="shared" si="2"/>
        <v>0.1578426588563337</v>
      </c>
      <c r="L18">
        <v>235638.9</v>
      </c>
      <c r="M18">
        <v>498571409.67896497</v>
      </c>
    </row>
    <row r="19" spans="1:13" x14ac:dyDescent="0.3">
      <c r="A19">
        <v>13</v>
      </c>
      <c r="B19">
        <v>2013</v>
      </c>
      <c r="C19">
        <v>121062.8</v>
      </c>
      <c r="D19">
        <v>182749862.30283901</v>
      </c>
      <c r="E19">
        <f t="shared" si="0"/>
        <v>0.1116651914682408</v>
      </c>
      <c r="F19">
        <v>18038.7</v>
      </c>
      <c r="G19">
        <v>23535586.928007301</v>
      </c>
      <c r="H19">
        <f t="shared" si="1"/>
        <v>0.26894116428750137</v>
      </c>
      <c r="I19">
        <v>62131.199999999997</v>
      </c>
      <c r="J19">
        <v>140267695.967206</v>
      </c>
      <c r="K19">
        <f t="shared" si="2"/>
        <v>0.190620274243577</v>
      </c>
      <c r="L19">
        <v>201232.7</v>
      </c>
      <c r="M19">
        <v>346553145.19805229</v>
      </c>
    </row>
    <row r="20" spans="1:13" x14ac:dyDescent="0.3">
      <c r="A20">
        <v>14</v>
      </c>
      <c r="B20">
        <v>2015</v>
      </c>
      <c r="C20">
        <v>126200.2</v>
      </c>
      <c r="D20">
        <v>116851960.897733</v>
      </c>
      <c r="E20">
        <f t="shared" si="0"/>
        <v>8.5656033433118492E-2</v>
      </c>
      <c r="F20">
        <v>24683.599999999999</v>
      </c>
      <c r="G20">
        <v>12623994.8883809</v>
      </c>
      <c r="H20">
        <f t="shared" si="1"/>
        <v>0.14394278627344881</v>
      </c>
      <c r="I20">
        <v>67664.600000000006</v>
      </c>
      <c r="J20">
        <v>146640825.120168</v>
      </c>
      <c r="K20">
        <f t="shared" si="2"/>
        <v>0.1789641034108477</v>
      </c>
      <c r="L20">
        <v>218548.4</v>
      </c>
      <c r="M20">
        <v>276116780.90628189</v>
      </c>
    </row>
    <row r="21" spans="1:13" x14ac:dyDescent="0.3">
      <c r="A21">
        <v>15</v>
      </c>
      <c r="B21">
        <v>2017</v>
      </c>
      <c r="C21">
        <v>123087.3</v>
      </c>
      <c r="D21">
        <v>304081651.09214503</v>
      </c>
      <c r="E21">
        <f t="shared" si="0"/>
        <v>0.14167129446020257</v>
      </c>
      <c r="F21">
        <v>14492.6</v>
      </c>
      <c r="G21">
        <v>18621561.103109501</v>
      </c>
      <c r="H21">
        <f t="shared" si="1"/>
        <v>0.29775683363365563</v>
      </c>
      <c r="I21">
        <v>99008.5</v>
      </c>
      <c r="J21">
        <v>350728104.40915298</v>
      </c>
      <c r="K21">
        <f t="shared" si="2"/>
        <v>0.18915281246460727</v>
      </c>
      <c r="L21">
        <v>236588.4</v>
      </c>
      <c r="M21">
        <v>673431316.60440755</v>
      </c>
    </row>
    <row r="22" spans="1:13" x14ac:dyDescent="0.3">
      <c r="A22">
        <v>16</v>
      </c>
      <c r="B22">
        <v>2019</v>
      </c>
      <c r="C22">
        <v>94280.3</v>
      </c>
      <c r="D22">
        <v>151774737.274901</v>
      </c>
      <c r="E22">
        <f t="shared" si="0"/>
        <v>0.13067087195156285</v>
      </c>
      <c r="F22">
        <v>24849.4</v>
      </c>
      <c r="G22">
        <v>34132235.112752102</v>
      </c>
      <c r="H22">
        <f t="shared" si="1"/>
        <v>0.23510748583212401</v>
      </c>
      <c r="I22">
        <v>66710.399999999994</v>
      </c>
      <c r="J22">
        <v>121728523.05242699</v>
      </c>
      <c r="K22">
        <f t="shared" si="2"/>
        <v>0.16538748064832651</v>
      </c>
      <c r="L22">
        <v>185840.1</v>
      </c>
      <c r="M22">
        <v>307635495.44008011</v>
      </c>
    </row>
    <row r="26" spans="1:13" x14ac:dyDescent="0.3">
      <c r="F26">
        <f>3031.2+12098.3</f>
        <v>15129.5</v>
      </c>
    </row>
    <row r="27" spans="1:13" x14ac:dyDescent="0.3">
      <c r="F27">
        <f>11139.7+14118</f>
        <v>25257.7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2019-10-31T05:45:09Z</dcterms:created>
  <dcterms:modified xsi:type="dcterms:W3CDTF">2019-10-31T16:17:46Z</dcterms:modified>
</cp:coreProperties>
</file>