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A - PH Stuff\2021 Assmints\POP\Retro\"/>
    </mc:Choice>
  </mc:AlternateContent>
  <bookViews>
    <workbookView xWindow="2650" yWindow="0" windowWidth="17800" windowHeight="7640"/>
  </bookViews>
  <sheets>
    <sheet name="20.1" sheetId="9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9" l="1"/>
  <c r="I2" i="9"/>
  <c r="I3" i="9"/>
  <c r="AC5" i="9"/>
  <c r="AD5" i="9"/>
  <c r="AE5" i="9"/>
  <c r="AF5" i="9"/>
  <c r="AG5" i="9"/>
  <c r="AH5" i="9"/>
  <c r="AI5" i="9"/>
  <c r="AJ5" i="9"/>
  <c r="AB5" i="9"/>
  <c r="R5" i="9"/>
  <c r="S5" i="9"/>
  <c r="T5" i="9"/>
  <c r="U5" i="9"/>
  <c r="V5" i="9"/>
  <c r="W5" i="9"/>
  <c r="X5" i="9"/>
  <c r="Y5" i="9"/>
  <c r="Q5" i="9"/>
  <c r="AJ51" i="9"/>
  <c r="AI50" i="9"/>
  <c r="AH49" i="9"/>
  <c r="AG48" i="9"/>
  <c r="AF47" i="9"/>
  <c r="AE46" i="9"/>
  <c r="AD45" i="9"/>
  <c r="AC44" i="9"/>
  <c r="AB43" i="9"/>
  <c r="Y51" i="9"/>
  <c r="X50" i="9"/>
  <c r="W49" i="9"/>
  <c r="V48" i="9"/>
  <c r="U47" i="9"/>
  <c r="T46" i="9"/>
  <c r="S45" i="9"/>
  <c r="R44" i="9"/>
  <c r="Q43" i="9"/>
  <c r="AJ50" i="9" l="1"/>
  <c r="AI49" i="9"/>
  <c r="AH48" i="9"/>
  <c r="AG47" i="9"/>
  <c r="AF46" i="9"/>
  <c r="AE45" i="9"/>
  <c r="AD44" i="9"/>
  <c r="AC43" i="9"/>
  <c r="AB42" i="9"/>
  <c r="Y50" i="9"/>
  <c r="X49" i="9"/>
  <c r="W48" i="9"/>
  <c r="V47" i="9"/>
  <c r="U46" i="9"/>
  <c r="T45" i="9"/>
  <c r="S44" i="9"/>
  <c r="R43" i="9"/>
  <c r="Q42" i="9"/>
  <c r="AB38" i="9" l="1"/>
  <c r="AB39" i="9"/>
  <c r="AB40" i="9"/>
  <c r="AB41" i="9"/>
  <c r="AC39" i="9"/>
  <c r="AC40" i="9"/>
  <c r="AC41" i="9"/>
  <c r="AC42" i="9"/>
  <c r="AD40" i="9"/>
  <c r="AD41" i="9"/>
  <c r="AD42" i="9"/>
  <c r="AD43" i="9"/>
  <c r="AE41" i="9"/>
  <c r="AE42" i="9"/>
  <c r="AE43" i="9"/>
  <c r="AE44" i="9"/>
  <c r="AF42" i="9"/>
  <c r="AF43" i="9"/>
  <c r="AF44" i="9"/>
  <c r="AF45" i="9"/>
  <c r="AG43" i="9"/>
  <c r="AG44" i="9"/>
  <c r="AG45" i="9"/>
  <c r="AG46" i="9"/>
  <c r="AH44" i="9"/>
  <c r="AH45" i="9"/>
  <c r="AH46" i="9"/>
  <c r="AH47" i="9"/>
  <c r="AI45" i="9"/>
  <c r="AI46" i="9"/>
  <c r="AI47" i="9"/>
  <c r="AI48" i="9"/>
  <c r="AJ46" i="9"/>
  <c r="AJ47" i="9"/>
  <c r="AJ48" i="9"/>
  <c r="AJ49" i="9"/>
  <c r="Q38" i="9"/>
  <c r="Q39" i="9"/>
  <c r="Q40" i="9"/>
  <c r="Q41" i="9"/>
  <c r="R39" i="9"/>
  <c r="R40" i="9"/>
  <c r="R41" i="9"/>
  <c r="R42" i="9"/>
  <c r="S40" i="9"/>
  <c r="S41" i="9"/>
  <c r="S42" i="9"/>
  <c r="S43" i="9"/>
  <c r="T41" i="9"/>
  <c r="T42" i="9"/>
  <c r="T43" i="9"/>
  <c r="T44" i="9"/>
  <c r="U42" i="9"/>
  <c r="U43" i="9"/>
  <c r="U44" i="9"/>
  <c r="U45" i="9"/>
  <c r="V43" i="9"/>
  <c r="V44" i="9"/>
  <c r="V45" i="9"/>
  <c r="V46" i="9"/>
  <c r="W44" i="9"/>
  <c r="W45" i="9"/>
  <c r="W46" i="9"/>
  <c r="W47" i="9"/>
  <c r="X45" i="9"/>
  <c r="X46" i="9"/>
  <c r="X47" i="9"/>
  <c r="X48" i="9"/>
  <c r="Y46" i="9"/>
  <c r="Y47" i="9"/>
  <c r="Y48" i="9"/>
  <c r="Y49" i="9"/>
  <c r="Q8" i="9"/>
  <c r="AJ45" i="9" l="1"/>
  <c r="Y45" i="9"/>
  <c r="AJ44" i="9"/>
  <c r="AI44" i="9"/>
  <c r="Y44" i="9"/>
  <c r="X44" i="9"/>
  <c r="AJ43" i="9"/>
  <c r="AI43" i="9"/>
  <c r="AH43" i="9"/>
  <c r="Y43" i="9"/>
  <c r="X43" i="9"/>
  <c r="W43" i="9"/>
  <c r="AJ42" i="9"/>
  <c r="AI42" i="9"/>
  <c r="AH42" i="9"/>
  <c r="AG42" i="9"/>
  <c r="Y42" i="9"/>
  <c r="X42" i="9"/>
  <c r="W42" i="9"/>
  <c r="V42" i="9"/>
  <c r="AJ41" i="9"/>
  <c r="AI41" i="9"/>
  <c r="AH41" i="9"/>
  <c r="AG41" i="9"/>
  <c r="AF41" i="9"/>
  <c r="Y41" i="9"/>
  <c r="X41" i="9"/>
  <c r="W41" i="9"/>
  <c r="V41" i="9"/>
  <c r="U41" i="9"/>
  <c r="AJ40" i="9"/>
  <c r="AI40" i="9"/>
  <c r="AH40" i="9"/>
  <c r="AG40" i="9"/>
  <c r="AF40" i="9"/>
  <c r="AE40" i="9"/>
  <c r="Y40" i="9"/>
  <c r="X40" i="9"/>
  <c r="W40" i="9"/>
  <c r="V40" i="9"/>
  <c r="U40" i="9"/>
  <c r="T40" i="9"/>
  <c r="AJ39" i="9"/>
  <c r="AI39" i="9"/>
  <c r="AH39" i="9"/>
  <c r="AG39" i="9"/>
  <c r="AF39" i="9"/>
  <c r="AE39" i="9"/>
  <c r="AD39" i="9"/>
  <c r="Y39" i="9"/>
  <c r="X39" i="9"/>
  <c r="W39" i="9"/>
  <c r="V39" i="9"/>
  <c r="U39" i="9"/>
  <c r="T39" i="9"/>
  <c r="S39" i="9"/>
  <c r="AJ38" i="9"/>
  <c r="AI38" i="9"/>
  <c r="AH38" i="9"/>
  <c r="AG38" i="9"/>
  <c r="AF38" i="9"/>
  <c r="AE38" i="9"/>
  <c r="AD38" i="9"/>
  <c r="AC38" i="9"/>
  <c r="Y38" i="9"/>
  <c r="X38" i="9"/>
  <c r="W38" i="9"/>
  <c r="V38" i="9"/>
  <c r="U38" i="9"/>
  <c r="T38" i="9"/>
  <c r="S38" i="9"/>
  <c r="R38" i="9"/>
  <c r="AJ37" i="9"/>
  <c r="AI37" i="9"/>
  <c r="AH37" i="9"/>
  <c r="AG37" i="9"/>
  <c r="AF37" i="9"/>
  <c r="AE37" i="9"/>
  <c r="AD37" i="9"/>
  <c r="AC37" i="9"/>
  <c r="AB37" i="9"/>
  <c r="Y37" i="9"/>
  <c r="X37" i="9"/>
  <c r="W37" i="9"/>
  <c r="V37" i="9"/>
  <c r="U37" i="9"/>
  <c r="T37" i="9"/>
  <c r="S37" i="9"/>
  <c r="R37" i="9"/>
  <c r="Q37" i="9"/>
  <c r="AJ36" i="9"/>
  <c r="AI36" i="9"/>
  <c r="AH36" i="9"/>
  <c r="AG36" i="9"/>
  <c r="AF36" i="9"/>
  <c r="AE36" i="9"/>
  <c r="AD36" i="9"/>
  <c r="AC36" i="9"/>
  <c r="AB36" i="9"/>
  <c r="Y36" i="9"/>
  <c r="X36" i="9"/>
  <c r="W36" i="9"/>
  <c r="V36" i="9"/>
  <c r="U36" i="9"/>
  <c r="T36" i="9"/>
  <c r="S36" i="9"/>
  <c r="R36" i="9"/>
  <c r="Q36" i="9"/>
  <c r="AJ35" i="9"/>
  <c r="AI35" i="9"/>
  <c r="AH35" i="9"/>
  <c r="AG35" i="9"/>
  <c r="AF35" i="9"/>
  <c r="AE35" i="9"/>
  <c r="AD35" i="9"/>
  <c r="AC35" i="9"/>
  <c r="AB35" i="9"/>
  <c r="Y35" i="9"/>
  <c r="X35" i="9"/>
  <c r="W35" i="9"/>
  <c r="V35" i="9"/>
  <c r="U35" i="9"/>
  <c r="T35" i="9"/>
  <c r="S35" i="9"/>
  <c r="R35" i="9"/>
  <c r="Q35" i="9"/>
  <c r="AJ34" i="9"/>
  <c r="AI34" i="9"/>
  <c r="AH34" i="9"/>
  <c r="AG34" i="9"/>
  <c r="AF34" i="9"/>
  <c r="AE34" i="9"/>
  <c r="AD34" i="9"/>
  <c r="AC34" i="9"/>
  <c r="AB34" i="9"/>
  <c r="Y34" i="9"/>
  <c r="X34" i="9"/>
  <c r="W34" i="9"/>
  <c r="V34" i="9"/>
  <c r="U34" i="9"/>
  <c r="T34" i="9"/>
  <c r="S34" i="9"/>
  <c r="R34" i="9"/>
  <c r="Q34" i="9"/>
  <c r="AJ33" i="9"/>
  <c r="AI33" i="9"/>
  <c r="AH33" i="9"/>
  <c r="AG33" i="9"/>
  <c r="AF33" i="9"/>
  <c r="AE33" i="9"/>
  <c r="AD33" i="9"/>
  <c r="AC33" i="9"/>
  <c r="AB33" i="9"/>
  <c r="Y33" i="9"/>
  <c r="X33" i="9"/>
  <c r="W33" i="9"/>
  <c r="V33" i="9"/>
  <c r="U33" i="9"/>
  <c r="T33" i="9"/>
  <c r="S33" i="9"/>
  <c r="R33" i="9"/>
  <c r="Q33" i="9"/>
  <c r="AJ32" i="9"/>
  <c r="AI32" i="9"/>
  <c r="AH32" i="9"/>
  <c r="AG32" i="9"/>
  <c r="AF32" i="9"/>
  <c r="AE32" i="9"/>
  <c r="AD32" i="9"/>
  <c r="AC32" i="9"/>
  <c r="AB32" i="9"/>
  <c r="Y32" i="9"/>
  <c r="X32" i="9"/>
  <c r="W32" i="9"/>
  <c r="V32" i="9"/>
  <c r="U32" i="9"/>
  <c r="T32" i="9"/>
  <c r="S32" i="9"/>
  <c r="R32" i="9"/>
  <c r="Q32" i="9"/>
  <c r="AJ31" i="9"/>
  <c r="AI31" i="9"/>
  <c r="AH31" i="9"/>
  <c r="AG31" i="9"/>
  <c r="AF31" i="9"/>
  <c r="AE31" i="9"/>
  <c r="AD31" i="9"/>
  <c r="AC31" i="9"/>
  <c r="AB31" i="9"/>
  <c r="Y31" i="9"/>
  <c r="X31" i="9"/>
  <c r="W31" i="9"/>
  <c r="V31" i="9"/>
  <c r="U31" i="9"/>
  <c r="T31" i="9"/>
  <c r="S31" i="9"/>
  <c r="R31" i="9"/>
  <c r="Q31" i="9"/>
  <c r="AJ30" i="9"/>
  <c r="AI30" i="9"/>
  <c r="AH30" i="9"/>
  <c r="AG30" i="9"/>
  <c r="AF30" i="9"/>
  <c r="AE30" i="9"/>
  <c r="AD30" i="9"/>
  <c r="AC30" i="9"/>
  <c r="AB30" i="9"/>
  <c r="Y30" i="9"/>
  <c r="X30" i="9"/>
  <c r="W30" i="9"/>
  <c r="V30" i="9"/>
  <c r="U30" i="9"/>
  <c r="T30" i="9"/>
  <c r="S30" i="9"/>
  <c r="R30" i="9"/>
  <c r="Q30" i="9"/>
  <c r="AJ29" i="9"/>
  <c r="AI29" i="9"/>
  <c r="AH29" i="9"/>
  <c r="AG29" i="9"/>
  <c r="AF29" i="9"/>
  <c r="AE29" i="9"/>
  <c r="AD29" i="9"/>
  <c r="AC29" i="9"/>
  <c r="AB29" i="9"/>
  <c r="Y29" i="9"/>
  <c r="X29" i="9"/>
  <c r="W29" i="9"/>
  <c r="V29" i="9"/>
  <c r="U29" i="9"/>
  <c r="T29" i="9"/>
  <c r="S29" i="9"/>
  <c r="R29" i="9"/>
  <c r="Q29" i="9"/>
  <c r="AJ28" i="9"/>
  <c r="AI28" i="9"/>
  <c r="AH28" i="9"/>
  <c r="AG28" i="9"/>
  <c r="AF28" i="9"/>
  <c r="AE28" i="9"/>
  <c r="AD28" i="9"/>
  <c r="AC28" i="9"/>
  <c r="AB28" i="9"/>
  <c r="Y28" i="9"/>
  <c r="X28" i="9"/>
  <c r="W28" i="9"/>
  <c r="V28" i="9"/>
  <c r="U28" i="9"/>
  <c r="T28" i="9"/>
  <c r="S28" i="9"/>
  <c r="R28" i="9"/>
  <c r="Q28" i="9"/>
  <c r="AJ27" i="9"/>
  <c r="AI27" i="9"/>
  <c r="AH27" i="9"/>
  <c r="AG27" i="9"/>
  <c r="AF27" i="9"/>
  <c r="AE27" i="9"/>
  <c r="AD27" i="9"/>
  <c r="AC27" i="9"/>
  <c r="AB27" i="9"/>
  <c r="Y27" i="9"/>
  <c r="X27" i="9"/>
  <c r="W27" i="9"/>
  <c r="V27" i="9"/>
  <c r="U27" i="9"/>
  <c r="T27" i="9"/>
  <c r="S27" i="9"/>
  <c r="R27" i="9"/>
  <c r="Q27" i="9"/>
  <c r="AJ26" i="9"/>
  <c r="AI26" i="9"/>
  <c r="AH26" i="9"/>
  <c r="AG26" i="9"/>
  <c r="AF26" i="9"/>
  <c r="AE26" i="9"/>
  <c r="AD26" i="9"/>
  <c r="AC26" i="9"/>
  <c r="AB26" i="9"/>
  <c r="Y26" i="9"/>
  <c r="X26" i="9"/>
  <c r="W26" i="9"/>
  <c r="V26" i="9"/>
  <c r="U26" i="9"/>
  <c r="T26" i="9"/>
  <c r="S26" i="9"/>
  <c r="R26" i="9"/>
  <c r="Q26" i="9"/>
  <c r="AJ25" i="9"/>
  <c r="AI25" i="9"/>
  <c r="AH25" i="9"/>
  <c r="AG25" i="9"/>
  <c r="AF25" i="9"/>
  <c r="AE25" i="9"/>
  <c r="AD25" i="9"/>
  <c r="AC25" i="9"/>
  <c r="AB25" i="9"/>
  <c r="Y25" i="9"/>
  <c r="X25" i="9"/>
  <c r="W25" i="9"/>
  <c r="V25" i="9"/>
  <c r="U25" i="9"/>
  <c r="T25" i="9"/>
  <c r="S25" i="9"/>
  <c r="R25" i="9"/>
  <c r="Q25" i="9"/>
  <c r="AJ24" i="9"/>
  <c r="AI24" i="9"/>
  <c r="AH24" i="9"/>
  <c r="AG24" i="9"/>
  <c r="AF24" i="9"/>
  <c r="AE24" i="9"/>
  <c r="AD24" i="9"/>
  <c r="AC24" i="9"/>
  <c r="AB24" i="9"/>
  <c r="Y24" i="9"/>
  <c r="X24" i="9"/>
  <c r="W24" i="9"/>
  <c r="V24" i="9"/>
  <c r="U24" i="9"/>
  <c r="T24" i="9"/>
  <c r="S24" i="9"/>
  <c r="R24" i="9"/>
  <c r="Q24" i="9"/>
  <c r="AJ23" i="9"/>
  <c r="AI23" i="9"/>
  <c r="AH23" i="9"/>
  <c r="AG23" i="9"/>
  <c r="AF23" i="9"/>
  <c r="AE23" i="9"/>
  <c r="AD23" i="9"/>
  <c r="AC23" i="9"/>
  <c r="AB23" i="9"/>
  <c r="Y23" i="9"/>
  <c r="X23" i="9"/>
  <c r="W23" i="9"/>
  <c r="V23" i="9"/>
  <c r="U23" i="9"/>
  <c r="T23" i="9"/>
  <c r="S23" i="9"/>
  <c r="R23" i="9"/>
  <c r="Q23" i="9"/>
  <c r="AJ22" i="9"/>
  <c r="AI22" i="9"/>
  <c r="AH22" i="9"/>
  <c r="AG22" i="9"/>
  <c r="AF22" i="9"/>
  <c r="AE22" i="9"/>
  <c r="AD22" i="9"/>
  <c r="AC22" i="9"/>
  <c r="AB22" i="9"/>
  <c r="Y22" i="9"/>
  <c r="X22" i="9"/>
  <c r="W22" i="9"/>
  <c r="V22" i="9"/>
  <c r="U22" i="9"/>
  <c r="T22" i="9"/>
  <c r="S22" i="9"/>
  <c r="R22" i="9"/>
  <c r="Q22" i="9"/>
  <c r="AJ21" i="9"/>
  <c r="AI21" i="9"/>
  <c r="AH21" i="9"/>
  <c r="AG21" i="9"/>
  <c r="AF21" i="9"/>
  <c r="AE21" i="9"/>
  <c r="AD21" i="9"/>
  <c r="AC21" i="9"/>
  <c r="AB21" i="9"/>
  <c r="Y21" i="9"/>
  <c r="X21" i="9"/>
  <c r="W21" i="9"/>
  <c r="V21" i="9"/>
  <c r="U21" i="9"/>
  <c r="T21" i="9"/>
  <c r="S21" i="9"/>
  <c r="R21" i="9"/>
  <c r="Q21" i="9"/>
  <c r="AJ20" i="9"/>
  <c r="AI20" i="9"/>
  <c r="AH20" i="9"/>
  <c r="AG20" i="9"/>
  <c r="AF20" i="9"/>
  <c r="AE20" i="9"/>
  <c r="AD20" i="9"/>
  <c r="AC20" i="9"/>
  <c r="AB20" i="9"/>
  <c r="Y20" i="9"/>
  <c r="X20" i="9"/>
  <c r="W20" i="9"/>
  <c r="V20" i="9"/>
  <c r="U20" i="9"/>
  <c r="T20" i="9"/>
  <c r="S20" i="9"/>
  <c r="R20" i="9"/>
  <c r="Q20" i="9"/>
  <c r="AJ19" i="9"/>
  <c r="AI19" i="9"/>
  <c r="AH19" i="9"/>
  <c r="AG19" i="9"/>
  <c r="AF19" i="9"/>
  <c r="AE19" i="9"/>
  <c r="AD19" i="9"/>
  <c r="AC19" i="9"/>
  <c r="AB19" i="9"/>
  <c r="Y19" i="9"/>
  <c r="X19" i="9"/>
  <c r="W19" i="9"/>
  <c r="V19" i="9"/>
  <c r="U19" i="9"/>
  <c r="T19" i="9"/>
  <c r="S19" i="9"/>
  <c r="R19" i="9"/>
  <c r="Q19" i="9"/>
  <c r="AJ18" i="9"/>
  <c r="AI18" i="9"/>
  <c r="AH18" i="9"/>
  <c r="AG18" i="9"/>
  <c r="AF18" i="9"/>
  <c r="AE18" i="9"/>
  <c r="AD18" i="9"/>
  <c r="AC18" i="9"/>
  <c r="AB18" i="9"/>
  <c r="Y18" i="9"/>
  <c r="X18" i="9"/>
  <c r="W18" i="9"/>
  <c r="V18" i="9"/>
  <c r="U18" i="9"/>
  <c r="T18" i="9"/>
  <c r="S18" i="9"/>
  <c r="R18" i="9"/>
  <c r="Q18" i="9"/>
  <c r="AJ17" i="9"/>
  <c r="AI17" i="9"/>
  <c r="AH17" i="9"/>
  <c r="AG17" i="9"/>
  <c r="AF17" i="9"/>
  <c r="AE17" i="9"/>
  <c r="AD17" i="9"/>
  <c r="AC17" i="9"/>
  <c r="AB17" i="9"/>
  <c r="Y17" i="9"/>
  <c r="X17" i="9"/>
  <c r="W17" i="9"/>
  <c r="V17" i="9"/>
  <c r="U17" i="9"/>
  <c r="T17" i="9"/>
  <c r="S17" i="9"/>
  <c r="R17" i="9"/>
  <c r="Q17" i="9"/>
  <c r="AJ16" i="9"/>
  <c r="AI16" i="9"/>
  <c r="AH16" i="9"/>
  <c r="AG16" i="9"/>
  <c r="AF16" i="9"/>
  <c r="AE16" i="9"/>
  <c r="AD16" i="9"/>
  <c r="AC16" i="9"/>
  <c r="AB16" i="9"/>
  <c r="Y16" i="9"/>
  <c r="X16" i="9"/>
  <c r="W16" i="9"/>
  <c r="V16" i="9"/>
  <c r="U16" i="9"/>
  <c r="T16" i="9"/>
  <c r="S16" i="9"/>
  <c r="R16" i="9"/>
  <c r="Q16" i="9"/>
  <c r="AJ15" i="9"/>
  <c r="AI15" i="9"/>
  <c r="AH15" i="9"/>
  <c r="AG15" i="9"/>
  <c r="AF15" i="9"/>
  <c r="AE15" i="9"/>
  <c r="AD15" i="9"/>
  <c r="AC15" i="9"/>
  <c r="AB15" i="9"/>
  <c r="Y15" i="9"/>
  <c r="X15" i="9"/>
  <c r="W15" i="9"/>
  <c r="V15" i="9"/>
  <c r="U15" i="9"/>
  <c r="T15" i="9"/>
  <c r="S15" i="9"/>
  <c r="R15" i="9"/>
  <c r="Q15" i="9"/>
  <c r="AJ14" i="9"/>
  <c r="AI14" i="9"/>
  <c r="AH14" i="9"/>
  <c r="AG14" i="9"/>
  <c r="AF14" i="9"/>
  <c r="AE14" i="9"/>
  <c r="AD14" i="9"/>
  <c r="AC14" i="9"/>
  <c r="AB14" i="9"/>
  <c r="Y14" i="9"/>
  <c r="X14" i="9"/>
  <c r="W14" i="9"/>
  <c r="V14" i="9"/>
  <c r="U14" i="9"/>
  <c r="T14" i="9"/>
  <c r="S14" i="9"/>
  <c r="R14" i="9"/>
  <c r="Q14" i="9"/>
  <c r="AJ13" i="9"/>
  <c r="AI13" i="9"/>
  <c r="AH13" i="9"/>
  <c r="AG13" i="9"/>
  <c r="AF13" i="9"/>
  <c r="AE13" i="9"/>
  <c r="AD13" i="9"/>
  <c r="AC13" i="9"/>
  <c r="AB13" i="9"/>
  <c r="Y13" i="9"/>
  <c r="X13" i="9"/>
  <c r="W13" i="9"/>
  <c r="V13" i="9"/>
  <c r="U13" i="9"/>
  <c r="T13" i="9"/>
  <c r="S13" i="9"/>
  <c r="R13" i="9"/>
  <c r="Q13" i="9"/>
  <c r="AJ12" i="9"/>
  <c r="AI12" i="9"/>
  <c r="AH12" i="9"/>
  <c r="AG12" i="9"/>
  <c r="AF12" i="9"/>
  <c r="AE12" i="9"/>
  <c r="AD12" i="9"/>
  <c r="AC12" i="9"/>
  <c r="AB12" i="9"/>
  <c r="Y12" i="9"/>
  <c r="X12" i="9"/>
  <c r="W12" i="9"/>
  <c r="V12" i="9"/>
  <c r="U12" i="9"/>
  <c r="T12" i="9"/>
  <c r="S12" i="9"/>
  <c r="R12" i="9"/>
  <c r="Q12" i="9"/>
  <c r="AJ11" i="9"/>
  <c r="AI11" i="9"/>
  <c r="AH11" i="9"/>
  <c r="AG11" i="9"/>
  <c r="AF11" i="9"/>
  <c r="AE11" i="9"/>
  <c r="AD11" i="9"/>
  <c r="AC11" i="9"/>
  <c r="AB11" i="9"/>
  <c r="Y11" i="9"/>
  <c r="X11" i="9"/>
  <c r="W11" i="9"/>
  <c r="V11" i="9"/>
  <c r="U11" i="9"/>
  <c r="T11" i="9"/>
  <c r="S11" i="9"/>
  <c r="R11" i="9"/>
  <c r="Q11" i="9"/>
  <c r="AJ10" i="9"/>
  <c r="AI10" i="9"/>
  <c r="AH10" i="9"/>
  <c r="AG10" i="9"/>
  <c r="AF10" i="9"/>
  <c r="AE10" i="9"/>
  <c r="AD10" i="9"/>
  <c r="AC10" i="9"/>
  <c r="AB10" i="9"/>
  <c r="Y10" i="9"/>
  <c r="X10" i="9"/>
  <c r="W10" i="9"/>
  <c r="V10" i="9"/>
  <c r="U10" i="9"/>
  <c r="T10" i="9"/>
  <c r="S10" i="9"/>
  <c r="R10" i="9"/>
  <c r="Q10" i="9"/>
  <c r="AJ9" i="9"/>
  <c r="AI9" i="9"/>
  <c r="AH9" i="9"/>
  <c r="AG9" i="9"/>
  <c r="AF9" i="9"/>
  <c r="AE9" i="9"/>
  <c r="AD9" i="9"/>
  <c r="AC9" i="9"/>
  <c r="AB9" i="9"/>
  <c r="Y9" i="9"/>
  <c r="X9" i="9"/>
  <c r="W9" i="9"/>
  <c r="V9" i="9"/>
  <c r="U9" i="9"/>
  <c r="T9" i="9"/>
  <c r="S9" i="9"/>
  <c r="R9" i="9"/>
  <c r="Q9" i="9"/>
  <c r="AJ8" i="9"/>
  <c r="AI8" i="9"/>
  <c r="AH8" i="9"/>
  <c r="AG8" i="9"/>
  <c r="AF8" i="9"/>
  <c r="AE8" i="9"/>
  <c r="AD8" i="9"/>
  <c r="AC8" i="9"/>
  <c r="AB8" i="9"/>
  <c r="Y8" i="9"/>
  <c r="X8" i="9"/>
  <c r="W8" i="9"/>
  <c r="V8" i="9"/>
  <c r="U8" i="9"/>
  <c r="T8" i="9"/>
  <c r="S8" i="9"/>
  <c r="R8" i="9"/>
</calcChain>
</file>

<file path=xl/sharedStrings.xml><?xml version="1.0" encoding="utf-8"?>
<sst xmlns="http://schemas.openxmlformats.org/spreadsheetml/2006/main" count="5" uniqueCount="4">
  <si>
    <t>Avg</t>
  </si>
  <si>
    <t>Mohns</t>
  </si>
  <si>
    <t>WH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</si>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</sst>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'20.1'!$E$7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'20.1'!$D$8:$D$50</c:f>
              <c:numCache>
                <c:formatCode>General</c:formatCode>
                <c:ptCount val="43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</c:numCache>
            </c:numRef>
          </c:cat>
          <c:val>
            <c:numRef>
              <c:f>'20.1'!$E$8:$E$50</c:f>
              <c:numCache>
                <c:formatCode>General</c:formatCode>
                <c:ptCount val="43"/>
                <c:pt idx="0">
                  <c:v>46708</c:v>
                </c:pt>
                <c:pt idx="1">
                  <c:v>42861</c:v>
                </c:pt>
                <c:pt idx="2">
                  <c:v>43942</c:v>
                </c:pt>
                <c:pt idx="3">
                  <c:v>44631</c:v>
                </c:pt>
                <c:pt idx="4">
                  <c:v>44018</c:v>
                </c:pt>
                <c:pt idx="5">
                  <c:v>43370</c:v>
                </c:pt>
                <c:pt idx="6">
                  <c:v>44939</c:v>
                </c:pt>
                <c:pt idx="7">
                  <c:v>47930</c:v>
                </c:pt>
                <c:pt idx="8">
                  <c:v>51414</c:v>
                </c:pt>
                <c:pt idx="9">
                  <c:v>56057</c:v>
                </c:pt>
                <c:pt idx="10">
                  <c:v>60377</c:v>
                </c:pt>
                <c:pt idx="11">
                  <c:v>63908</c:v>
                </c:pt>
                <c:pt idx="12">
                  <c:v>66079</c:v>
                </c:pt>
                <c:pt idx="13">
                  <c:v>67575</c:v>
                </c:pt>
                <c:pt idx="14">
                  <c:v>69748</c:v>
                </c:pt>
                <c:pt idx="15">
                  <c:v>76197</c:v>
                </c:pt>
                <c:pt idx="16">
                  <c:v>84744</c:v>
                </c:pt>
                <c:pt idx="17">
                  <c:v>96921</c:v>
                </c:pt>
                <c:pt idx="18">
                  <c:v>110540</c:v>
                </c:pt>
                <c:pt idx="19">
                  <c:v>122750</c:v>
                </c:pt>
                <c:pt idx="20">
                  <c:v>132360</c:v>
                </c:pt>
                <c:pt idx="21">
                  <c:v>138870</c:v>
                </c:pt>
                <c:pt idx="22">
                  <c:v>142920</c:v>
                </c:pt>
                <c:pt idx="23">
                  <c:v>144290</c:v>
                </c:pt>
                <c:pt idx="24">
                  <c:v>144870</c:v>
                </c:pt>
                <c:pt idx="25">
                  <c:v>145260</c:v>
                </c:pt>
                <c:pt idx="26">
                  <c:v>146140</c:v>
                </c:pt>
                <c:pt idx="27">
                  <c:v>148620</c:v>
                </c:pt>
                <c:pt idx="28">
                  <c:v>151930</c:v>
                </c:pt>
                <c:pt idx="29">
                  <c:v>156390</c:v>
                </c:pt>
                <c:pt idx="30">
                  <c:v>160750</c:v>
                </c:pt>
                <c:pt idx="31">
                  <c:v>165700</c:v>
                </c:pt>
                <c:pt idx="32">
                  <c:v>170620</c:v>
                </c:pt>
                <c:pt idx="33">
                  <c:v>174320</c:v>
                </c:pt>
                <c:pt idx="34">
                  <c:v>175470</c:v>
                </c:pt>
                <c:pt idx="35">
                  <c:v>168960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AA-4D0A-BF34-8E6780C762E6}"/>
            </c:ext>
          </c:extLst>
        </c:ser>
        <c:ser>
          <c:idx val="1"/>
          <c:order val="1"/>
          <c:tx>
            <c:strRef>
              <c:f>'20.1'!$F$7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'20.1'!$D$8:$D$50</c:f>
              <c:numCache>
                <c:formatCode>General</c:formatCode>
                <c:ptCount val="43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</c:numCache>
            </c:numRef>
          </c:cat>
          <c:val>
            <c:numRef>
              <c:f>'20.1'!$F$8:$F$50</c:f>
              <c:numCache>
                <c:formatCode>General</c:formatCode>
                <c:ptCount val="43"/>
                <c:pt idx="0">
                  <c:v>43292</c:v>
                </c:pt>
                <c:pt idx="1">
                  <c:v>39183</c:v>
                </c:pt>
                <c:pt idx="2">
                  <c:v>40019</c:v>
                </c:pt>
                <c:pt idx="3">
                  <c:v>40470</c:v>
                </c:pt>
                <c:pt idx="4">
                  <c:v>39621</c:v>
                </c:pt>
                <c:pt idx="5">
                  <c:v>38730</c:v>
                </c:pt>
                <c:pt idx="6">
                  <c:v>40043</c:v>
                </c:pt>
                <c:pt idx="7">
                  <c:v>42756</c:v>
                </c:pt>
                <c:pt idx="8">
                  <c:v>45935</c:v>
                </c:pt>
                <c:pt idx="9">
                  <c:v>50254</c:v>
                </c:pt>
                <c:pt idx="10">
                  <c:v>54243</c:v>
                </c:pt>
                <c:pt idx="11">
                  <c:v>57438</c:v>
                </c:pt>
                <c:pt idx="12">
                  <c:v>59250</c:v>
                </c:pt>
                <c:pt idx="13">
                  <c:v>60339</c:v>
                </c:pt>
                <c:pt idx="14">
                  <c:v>62045</c:v>
                </c:pt>
                <c:pt idx="15">
                  <c:v>67935</c:v>
                </c:pt>
                <c:pt idx="16">
                  <c:v>75828</c:v>
                </c:pt>
                <c:pt idx="17">
                  <c:v>87278</c:v>
                </c:pt>
                <c:pt idx="18">
                  <c:v>100170</c:v>
                </c:pt>
                <c:pt idx="19">
                  <c:v>111740</c:v>
                </c:pt>
                <c:pt idx="20">
                  <c:v>120880</c:v>
                </c:pt>
                <c:pt idx="21">
                  <c:v>127160</c:v>
                </c:pt>
                <c:pt idx="22">
                  <c:v>131230</c:v>
                </c:pt>
                <c:pt idx="23">
                  <c:v>132820</c:v>
                </c:pt>
                <c:pt idx="24">
                  <c:v>133760</c:v>
                </c:pt>
                <c:pt idx="25">
                  <c:v>134610</c:v>
                </c:pt>
                <c:pt idx="26">
                  <c:v>136020</c:v>
                </c:pt>
                <c:pt idx="27">
                  <c:v>139120</c:v>
                </c:pt>
                <c:pt idx="28">
                  <c:v>143180</c:v>
                </c:pt>
                <c:pt idx="29">
                  <c:v>148590</c:v>
                </c:pt>
                <c:pt idx="30">
                  <c:v>154200</c:v>
                </c:pt>
                <c:pt idx="31">
                  <c:v>160700</c:v>
                </c:pt>
                <c:pt idx="32">
                  <c:v>167660</c:v>
                </c:pt>
                <c:pt idx="33">
                  <c:v>173830</c:v>
                </c:pt>
                <c:pt idx="34">
                  <c:v>177800</c:v>
                </c:pt>
                <c:pt idx="35">
                  <c:v>181410</c:v>
                </c:pt>
                <c:pt idx="36">
                  <c:v>177650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AA-4D0A-BF34-8E6780C762E6}"/>
            </c:ext>
          </c:extLst>
        </c:ser>
        <c:ser>
          <c:idx val="2"/>
          <c:order val="2"/>
          <c:tx>
            <c:strRef>
              <c:f>'20.1'!$G$7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'20.1'!$D$8:$D$50</c:f>
              <c:numCache>
                <c:formatCode>General</c:formatCode>
                <c:ptCount val="43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</c:numCache>
            </c:numRef>
          </c:cat>
          <c:val>
            <c:numRef>
              <c:f>'20.1'!$G$8:$G$50</c:f>
              <c:numCache>
                <c:formatCode>General</c:formatCode>
                <c:ptCount val="43"/>
                <c:pt idx="0">
                  <c:v>41577</c:v>
                </c:pt>
                <c:pt idx="1">
                  <c:v>37301</c:v>
                </c:pt>
                <c:pt idx="2">
                  <c:v>37999</c:v>
                </c:pt>
                <c:pt idx="3">
                  <c:v>38345</c:v>
                </c:pt>
                <c:pt idx="4">
                  <c:v>37423</c:v>
                </c:pt>
                <c:pt idx="5">
                  <c:v>36476</c:v>
                </c:pt>
                <c:pt idx="6">
                  <c:v>37731</c:v>
                </c:pt>
                <c:pt idx="7">
                  <c:v>40381</c:v>
                </c:pt>
                <c:pt idx="8">
                  <c:v>43483</c:v>
                </c:pt>
                <c:pt idx="9">
                  <c:v>47721</c:v>
                </c:pt>
                <c:pt idx="10">
                  <c:v>51634</c:v>
                </c:pt>
                <c:pt idx="11">
                  <c:v>54756</c:v>
                </c:pt>
                <c:pt idx="12">
                  <c:v>56488</c:v>
                </c:pt>
                <c:pt idx="13">
                  <c:v>57468</c:v>
                </c:pt>
                <c:pt idx="14">
                  <c:v>59020</c:v>
                </c:pt>
                <c:pt idx="15">
                  <c:v>64689</c:v>
                </c:pt>
                <c:pt idx="16">
                  <c:v>72297</c:v>
                </c:pt>
                <c:pt idx="17">
                  <c:v>83411</c:v>
                </c:pt>
                <c:pt idx="18">
                  <c:v>95956</c:v>
                </c:pt>
                <c:pt idx="19">
                  <c:v>107230</c:v>
                </c:pt>
                <c:pt idx="20">
                  <c:v>116160</c:v>
                </c:pt>
                <c:pt idx="21">
                  <c:v>122350</c:v>
                </c:pt>
                <c:pt idx="22">
                  <c:v>126460</c:v>
                </c:pt>
                <c:pt idx="23">
                  <c:v>128180</c:v>
                </c:pt>
                <c:pt idx="24">
                  <c:v>129300</c:v>
                </c:pt>
                <c:pt idx="25">
                  <c:v>130340</c:v>
                </c:pt>
                <c:pt idx="26">
                  <c:v>131920</c:v>
                </c:pt>
                <c:pt idx="27">
                  <c:v>135160</c:v>
                </c:pt>
                <c:pt idx="28">
                  <c:v>139300</c:v>
                </c:pt>
                <c:pt idx="29">
                  <c:v>144730</c:v>
                </c:pt>
                <c:pt idx="30">
                  <c:v>150270</c:v>
                </c:pt>
                <c:pt idx="31">
                  <c:v>156680</c:v>
                </c:pt>
                <c:pt idx="32">
                  <c:v>163420</c:v>
                </c:pt>
                <c:pt idx="33">
                  <c:v>169250</c:v>
                </c:pt>
                <c:pt idx="34">
                  <c:v>172690</c:v>
                </c:pt>
                <c:pt idx="35">
                  <c:v>175390</c:v>
                </c:pt>
                <c:pt idx="36">
                  <c:v>177020</c:v>
                </c:pt>
                <c:pt idx="37">
                  <c:v>172200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AA-4D0A-BF34-8E6780C762E6}"/>
            </c:ext>
          </c:extLst>
        </c:ser>
        <c:ser>
          <c:idx val="3"/>
          <c:order val="3"/>
          <c:tx>
            <c:strRef>
              <c:f>'20.1'!$H$7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'20.1'!$D$8:$D$50</c:f>
              <c:numCache>
                <c:formatCode>General</c:formatCode>
                <c:ptCount val="43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</c:numCache>
            </c:numRef>
          </c:cat>
          <c:val>
            <c:numRef>
              <c:f>'20.1'!$H$8:$H$50</c:f>
              <c:numCache>
                <c:formatCode>General</c:formatCode>
                <c:ptCount val="43"/>
                <c:pt idx="0">
                  <c:v>40493</c:v>
                </c:pt>
                <c:pt idx="1">
                  <c:v>36146</c:v>
                </c:pt>
                <c:pt idx="2">
                  <c:v>36780</c:v>
                </c:pt>
                <c:pt idx="3">
                  <c:v>37066</c:v>
                </c:pt>
                <c:pt idx="4">
                  <c:v>36085</c:v>
                </c:pt>
                <c:pt idx="5">
                  <c:v>35076</c:v>
                </c:pt>
                <c:pt idx="6">
                  <c:v>36261</c:v>
                </c:pt>
                <c:pt idx="7">
                  <c:v>38831</c:v>
                </c:pt>
                <c:pt idx="8">
                  <c:v>41839</c:v>
                </c:pt>
                <c:pt idx="9">
                  <c:v>45976</c:v>
                </c:pt>
                <c:pt idx="10">
                  <c:v>49784</c:v>
                </c:pt>
                <c:pt idx="11">
                  <c:v>52799</c:v>
                </c:pt>
                <c:pt idx="12">
                  <c:v>54416</c:v>
                </c:pt>
                <c:pt idx="13">
                  <c:v>55270</c:v>
                </c:pt>
                <c:pt idx="14">
                  <c:v>56680</c:v>
                </c:pt>
                <c:pt idx="15">
                  <c:v>62182</c:v>
                </c:pt>
                <c:pt idx="16">
                  <c:v>69598</c:v>
                </c:pt>
                <c:pt idx="17">
                  <c:v>80501</c:v>
                </c:pt>
                <c:pt idx="18">
                  <c:v>92841</c:v>
                </c:pt>
                <c:pt idx="19">
                  <c:v>103950</c:v>
                </c:pt>
                <c:pt idx="20">
                  <c:v>112770</c:v>
                </c:pt>
                <c:pt idx="21">
                  <c:v>118950</c:v>
                </c:pt>
                <c:pt idx="22">
                  <c:v>123130</c:v>
                </c:pt>
                <c:pt idx="23">
                  <c:v>124990</c:v>
                </c:pt>
                <c:pt idx="24">
                  <c:v>126320</c:v>
                </c:pt>
                <c:pt idx="25">
                  <c:v>127600</c:v>
                </c:pt>
                <c:pt idx="26">
                  <c:v>129470</c:v>
                </c:pt>
                <c:pt idx="27">
                  <c:v>133050</c:v>
                </c:pt>
                <c:pt idx="28">
                  <c:v>137600</c:v>
                </c:pt>
                <c:pt idx="29">
                  <c:v>143520</c:v>
                </c:pt>
                <c:pt idx="30">
                  <c:v>149660</c:v>
                </c:pt>
                <c:pt idx="31">
                  <c:v>156760</c:v>
                </c:pt>
                <c:pt idx="32">
                  <c:v>164400</c:v>
                </c:pt>
                <c:pt idx="33">
                  <c:v>171350</c:v>
                </c:pt>
                <c:pt idx="34">
                  <c:v>176100</c:v>
                </c:pt>
                <c:pt idx="35">
                  <c:v>180270</c:v>
                </c:pt>
                <c:pt idx="36">
                  <c:v>183410</c:v>
                </c:pt>
                <c:pt idx="37">
                  <c:v>187370</c:v>
                </c:pt>
                <c:pt idx="38">
                  <c:v>182470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AA-4D0A-BF34-8E6780C762E6}"/>
            </c:ext>
          </c:extLst>
        </c:ser>
        <c:ser>
          <c:idx val="4"/>
          <c:order val="4"/>
          <c:tx>
            <c:strRef>
              <c:f>'20.1'!$I$7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'20.1'!$D$8:$D$50</c:f>
              <c:numCache>
                <c:formatCode>General</c:formatCode>
                <c:ptCount val="43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</c:numCache>
            </c:numRef>
          </c:cat>
          <c:val>
            <c:numRef>
              <c:f>'20.1'!$I$8:$I$50</c:f>
              <c:numCache>
                <c:formatCode>General</c:formatCode>
                <c:ptCount val="43"/>
                <c:pt idx="0">
                  <c:v>41268</c:v>
                </c:pt>
                <c:pt idx="1">
                  <c:v>37030</c:v>
                </c:pt>
                <c:pt idx="2">
                  <c:v>37775</c:v>
                </c:pt>
                <c:pt idx="3">
                  <c:v>38178</c:v>
                </c:pt>
                <c:pt idx="4">
                  <c:v>37319</c:v>
                </c:pt>
                <c:pt idx="5">
                  <c:v>36434</c:v>
                </c:pt>
                <c:pt idx="6">
                  <c:v>37749</c:v>
                </c:pt>
                <c:pt idx="7">
                  <c:v>40457</c:v>
                </c:pt>
                <c:pt idx="8">
                  <c:v>43616</c:v>
                </c:pt>
                <c:pt idx="9">
                  <c:v>47916</c:v>
                </c:pt>
                <c:pt idx="10">
                  <c:v>51899</c:v>
                </c:pt>
                <c:pt idx="11">
                  <c:v>55102</c:v>
                </c:pt>
                <c:pt idx="12">
                  <c:v>56929</c:v>
                </c:pt>
                <c:pt idx="13">
                  <c:v>58026</c:v>
                </c:pt>
                <c:pt idx="14">
                  <c:v>59722</c:v>
                </c:pt>
                <c:pt idx="15">
                  <c:v>65580</c:v>
                </c:pt>
                <c:pt idx="16">
                  <c:v>73429</c:v>
                </c:pt>
                <c:pt idx="17">
                  <c:v>84846</c:v>
                </c:pt>
                <c:pt idx="18">
                  <c:v>97756</c:v>
                </c:pt>
                <c:pt idx="19">
                  <c:v>109440</c:v>
                </c:pt>
                <c:pt idx="20">
                  <c:v>118810</c:v>
                </c:pt>
                <c:pt idx="21">
                  <c:v>125460</c:v>
                </c:pt>
                <c:pt idx="22">
                  <c:v>130020</c:v>
                </c:pt>
                <c:pt idx="23">
                  <c:v>132210</c:v>
                </c:pt>
                <c:pt idx="24">
                  <c:v>133830</c:v>
                </c:pt>
                <c:pt idx="25">
                  <c:v>135440</c:v>
                </c:pt>
                <c:pt idx="26">
                  <c:v>137680</c:v>
                </c:pt>
                <c:pt idx="27">
                  <c:v>141670</c:v>
                </c:pt>
                <c:pt idx="28">
                  <c:v>146640</c:v>
                </c:pt>
                <c:pt idx="29">
                  <c:v>152980</c:v>
                </c:pt>
                <c:pt idx="30">
                  <c:v>159520</c:v>
                </c:pt>
                <c:pt idx="31">
                  <c:v>167000</c:v>
                </c:pt>
                <c:pt idx="32">
                  <c:v>174890</c:v>
                </c:pt>
                <c:pt idx="33">
                  <c:v>181910</c:v>
                </c:pt>
                <c:pt idx="34">
                  <c:v>186500</c:v>
                </c:pt>
                <c:pt idx="35">
                  <c:v>190250</c:v>
                </c:pt>
                <c:pt idx="36">
                  <c:v>192730</c:v>
                </c:pt>
                <c:pt idx="37">
                  <c:v>195780</c:v>
                </c:pt>
                <c:pt idx="38">
                  <c:v>197390</c:v>
                </c:pt>
                <c:pt idx="39">
                  <c:v>190530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AA-4D0A-BF34-8E6780C762E6}"/>
            </c:ext>
          </c:extLst>
        </c:ser>
        <c:ser>
          <c:idx val="5"/>
          <c:order val="5"/>
          <c:tx>
            <c:strRef>
              <c:f>'20.1'!$J$7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'20.1'!$D$8:$D$50</c:f>
              <c:numCache>
                <c:formatCode>General</c:formatCode>
                <c:ptCount val="43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</c:numCache>
            </c:numRef>
          </c:cat>
          <c:val>
            <c:numRef>
              <c:f>'20.1'!$J$8:$J$50</c:f>
              <c:numCache>
                <c:formatCode>General</c:formatCode>
                <c:ptCount val="43"/>
                <c:pt idx="0">
                  <c:v>40319</c:v>
                </c:pt>
                <c:pt idx="1">
                  <c:v>36016</c:v>
                </c:pt>
                <c:pt idx="2">
                  <c:v>36700</c:v>
                </c:pt>
                <c:pt idx="3">
                  <c:v>37045</c:v>
                </c:pt>
                <c:pt idx="4">
                  <c:v>36125</c:v>
                </c:pt>
                <c:pt idx="5">
                  <c:v>35176</c:v>
                </c:pt>
                <c:pt idx="6">
                  <c:v>36422</c:v>
                </c:pt>
                <c:pt idx="7">
                  <c:v>39053</c:v>
                </c:pt>
                <c:pt idx="8">
                  <c:v>42126</c:v>
                </c:pt>
                <c:pt idx="9">
                  <c:v>46336</c:v>
                </c:pt>
                <c:pt idx="10">
                  <c:v>50227</c:v>
                </c:pt>
                <c:pt idx="11">
                  <c:v>53341</c:v>
                </c:pt>
                <c:pt idx="12">
                  <c:v>55076</c:v>
                </c:pt>
                <c:pt idx="13">
                  <c:v>56074</c:v>
                </c:pt>
                <c:pt idx="14">
                  <c:v>57664</c:v>
                </c:pt>
                <c:pt idx="15">
                  <c:v>63400</c:v>
                </c:pt>
                <c:pt idx="16">
                  <c:v>71110</c:v>
                </c:pt>
                <c:pt idx="17">
                  <c:v>82377</c:v>
                </c:pt>
                <c:pt idx="18">
                  <c:v>95141</c:v>
                </c:pt>
                <c:pt idx="19">
                  <c:v>106710</c:v>
                </c:pt>
                <c:pt idx="20">
                  <c:v>116010</c:v>
                </c:pt>
                <c:pt idx="21">
                  <c:v>122650</c:v>
                </c:pt>
                <c:pt idx="22">
                  <c:v>127280</c:v>
                </c:pt>
                <c:pt idx="23">
                  <c:v>129600</c:v>
                </c:pt>
                <c:pt idx="24">
                  <c:v>131410</c:v>
                </c:pt>
                <c:pt idx="25">
                  <c:v>133270</c:v>
                </c:pt>
                <c:pt idx="26">
                  <c:v>135820</c:v>
                </c:pt>
                <c:pt idx="27">
                  <c:v>140180</c:v>
                </c:pt>
                <c:pt idx="28">
                  <c:v>145600</c:v>
                </c:pt>
                <c:pt idx="29">
                  <c:v>152470</c:v>
                </c:pt>
                <c:pt idx="30">
                  <c:v>159640</c:v>
                </c:pt>
                <c:pt idx="31">
                  <c:v>167840</c:v>
                </c:pt>
                <c:pt idx="32">
                  <c:v>176630</c:v>
                </c:pt>
                <c:pt idx="33">
                  <c:v>184690</c:v>
                </c:pt>
                <c:pt idx="34">
                  <c:v>190420</c:v>
                </c:pt>
                <c:pt idx="35">
                  <c:v>195410</c:v>
                </c:pt>
                <c:pt idx="36">
                  <c:v>199240</c:v>
                </c:pt>
                <c:pt idx="37">
                  <c:v>203840</c:v>
                </c:pt>
                <c:pt idx="38">
                  <c:v>207280</c:v>
                </c:pt>
                <c:pt idx="39">
                  <c:v>211040</c:v>
                </c:pt>
                <c:pt idx="40">
                  <c:v>203940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AA-4D0A-BF34-8E6780C762E6}"/>
            </c:ext>
          </c:extLst>
        </c:ser>
        <c:ser>
          <c:idx val="6"/>
          <c:order val="6"/>
          <c:tx>
            <c:strRef>
              <c:f>'20.1'!$K$7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'20.1'!$D$8:$D$50</c:f>
              <c:numCache>
                <c:formatCode>General</c:formatCode>
                <c:ptCount val="43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</c:numCache>
            </c:numRef>
          </c:cat>
          <c:val>
            <c:numRef>
              <c:f>'20.1'!$K$8:$K$50</c:f>
              <c:numCache>
                <c:formatCode>General</c:formatCode>
                <c:ptCount val="43"/>
                <c:pt idx="0">
                  <c:v>41033</c:v>
                </c:pt>
                <c:pt idx="1">
                  <c:v>36855</c:v>
                </c:pt>
                <c:pt idx="2">
                  <c:v>37665</c:v>
                </c:pt>
                <c:pt idx="3">
                  <c:v>38138</c:v>
                </c:pt>
                <c:pt idx="4">
                  <c:v>37352</c:v>
                </c:pt>
                <c:pt idx="5">
                  <c:v>36540</c:v>
                </c:pt>
                <c:pt idx="6">
                  <c:v>37931</c:v>
                </c:pt>
                <c:pt idx="7">
                  <c:v>40723</c:v>
                </c:pt>
                <c:pt idx="8">
                  <c:v>43978</c:v>
                </c:pt>
                <c:pt idx="9">
                  <c:v>48393</c:v>
                </c:pt>
                <c:pt idx="10">
                  <c:v>52513</c:v>
                </c:pt>
                <c:pt idx="11">
                  <c:v>55882</c:v>
                </c:pt>
                <c:pt idx="12">
                  <c:v>57910</c:v>
                </c:pt>
                <c:pt idx="13">
                  <c:v>59256</c:v>
                </c:pt>
                <c:pt idx="14">
                  <c:v>61264</c:v>
                </c:pt>
                <c:pt idx="15">
                  <c:v>67519</c:v>
                </c:pt>
                <c:pt idx="16">
                  <c:v>75874</c:v>
                </c:pt>
                <c:pt idx="17">
                  <c:v>87912</c:v>
                </c:pt>
                <c:pt idx="18">
                  <c:v>101550</c:v>
                </c:pt>
                <c:pt idx="19">
                  <c:v>114020</c:v>
                </c:pt>
                <c:pt idx="20">
                  <c:v>124190</c:v>
                </c:pt>
                <c:pt idx="21">
                  <c:v>131600</c:v>
                </c:pt>
                <c:pt idx="22">
                  <c:v>136880</c:v>
                </c:pt>
                <c:pt idx="23">
                  <c:v>139760</c:v>
                </c:pt>
                <c:pt idx="24">
                  <c:v>142100</c:v>
                </c:pt>
                <c:pt idx="25">
                  <c:v>144500</c:v>
                </c:pt>
                <c:pt idx="26">
                  <c:v>147680</c:v>
                </c:pt>
                <c:pt idx="27">
                  <c:v>152780</c:v>
                </c:pt>
                <c:pt idx="28">
                  <c:v>159030</c:v>
                </c:pt>
                <c:pt idx="29">
                  <c:v>166810</c:v>
                </c:pt>
                <c:pt idx="30">
                  <c:v>174950</c:v>
                </c:pt>
                <c:pt idx="31">
                  <c:v>184200</c:v>
                </c:pt>
                <c:pt idx="32">
                  <c:v>193930</c:v>
                </c:pt>
                <c:pt idx="33">
                  <c:v>202750</c:v>
                </c:pt>
                <c:pt idx="34">
                  <c:v>208950</c:v>
                </c:pt>
                <c:pt idx="35">
                  <c:v>214040</c:v>
                </c:pt>
                <c:pt idx="36">
                  <c:v>217570</c:v>
                </c:pt>
                <c:pt idx="37">
                  <c:v>221400</c:v>
                </c:pt>
                <c:pt idx="38">
                  <c:v>223580</c:v>
                </c:pt>
                <c:pt idx="39">
                  <c:v>225600</c:v>
                </c:pt>
                <c:pt idx="40">
                  <c:v>225270</c:v>
                </c:pt>
                <c:pt idx="41">
                  <c:v>213710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AA-4D0A-BF34-8E6780C762E6}"/>
            </c:ext>
          </c:extLst>
        </c:ser>
        <c:ser>
          <c:idx val="7"/>
          <c:order val="7"/>
          <c:tx>
            <c:strRef>
              <c:f>'20.1'!$L$7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'20.1'!$D$8:$D$50</c:f>
              <c:numCache>
                <c:formatCode>General</c:formatCode>
                <c:ptCount val="43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</c:numCache>
            </c:numRef>
          </c:cat>
          <c:val>
            <c:numRef>
              <c:f>'20.1'!$L$8:$L$50</c:f>
              <c:numCache>
                <c:formatCode>General</c:formatCode>
                <c:ptCount val="43"/>
                <c:pt idx="0">
                  <c:v>39852</c:v>
                </c:pt>
                <c:pt idx="1">
                  <c:v>35585</c:v>
                </c:pt>
                <c:pt idx="2">
                  <c:v>36310</c:v>
                </c:pt>
                <c:pt idx="3">
                  <c:v>36701</c:v>
                </c:pt>
                <c:pt idx="4">
                  <c:v>35829</c:v>
                </c:pt>
                <c:pt idx="5">
                  <c:v>34927</c:v>
                </c:pt>
                <c:pt idx="6">
                  <c:v>36223</c:v>
                </c:pt>
                <c:pt idx="7">
                  <c:v>38910</c:v>
                </c:pt>
                <c:pt idx="8">
                  <c:v>42050</c:v>
                </c:pt>
                <c:pt idx="9">
                  <c:v>46343</c:v>
                </c:pt>
                <c:pt idx="10">
                  <c:v>50343</c:v>
                </c:pt>
                <c:pt idx="11">
                  <c:v>53594</c:v>
                </c:pt>
                <c:pt idx="12">
                  <c:v>55503</c:v>
                </c:pt>
                <c:pt idx="13">
                  <c:v>56722</c:v>
                </c:pt>
                <c:pt idx="14">
                  <c:v>58593</c:v>
                </c:pt>
                <c:pt idx="15">
                  <c:v>64688</c:v>
                </c:pt>
                <c:pt idx="16">
                  <c:v>72858</c:v>
                </c:pt>
                <c:pt idx="17">
                  <c:v>84691</c:v>
                </c:pt>
                <c:pt idx="18">
                  <c:v>98122</c:v>
                </c:pt>
                <c:pt idx="19">
                  <c:v>110430</c:v>
                </c:pt>
                <c:pt idx="20">
                  <c:v>120470</c:v>
                </c:pt>
                <c:pt idx="21">
                  <c:v>127840</c:v>
                </c:pt>
                <c:pt idx="22">
                  <c:v>133160</c:v>
                </c:pt>
                <c:pt idx="23">
                  <c:v>136150</c:v>
                </c:pt>
                <c:pt idx="24">
                  <c:v>138670</c:v>
                </c:pt>
                <c:pt idx="25">
                  <c:v>141310</c:v>
                </c:pt>
                <c:pt idx="26">
                  <c:v>144790</c:v>
                </c:pt>
                <c:pt idx="27">
                  <c:v>150260</c:v>
                </c:pt>
                <c:pt idx="28">
                  <c:v>156950</c:v>
                </c:pt>
                <c:pt idx="29">
                  <c:v>165250</c:v>
                </c:pt>
                <c:pt idx="30">
                  <c:v>174010</c:v>
                </c:pt>
                <c:pt idx="31">
                  <c:v>183950</c:v>
                </c:pt>
                <c:pt idx="32">
                  <c:v>194500</c:v>
                </c:pt>
                <c:pt idx="33">
                  <c:v>204180</c:v>
                </c:pt>
                <c:pt idx="34">
                  <c:v>211260</c:v>
                </c:pt>
                <c:pt idx="35">
                  <c:v>217250</c:v>
                </c:pt>
                <c:pt idx="36">
                  <c:v>221740</c:v>
                </c:pt>
                <c:pt idx="37">
                  <c:v>226750</c:v>
                </c:pt>
                <c:pt idx="38">
                  <c:v>230510</c:v>
                </c:pt>
                <c:pt idx="39">
                  <c:v>234700</c:v>
                </c:pt>
                <c:pt idx="40">
                  <c:v>237150</c:v>
                </c:pt>
                <c:pt idx="41">
                  <c:v>238060</c:v>
                </c:pt>
                <c:pt idx="42">
                  <c:v>226850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BAA-4D0A-BF34-8E6780C762E6}"/>
            </c:ext>
          </c:extLst>
        </c:ser>
        <c:ser>
          <c:idx val="8"/>
          <c:order val="8"/>
          <c:tx>
            <c:strRef>
              <c:f>'20.1'!$M$7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'20.1'!$D$8:$D$50</c:f>
              <c:numCache>
                <c:formatCode>General</c:formatCode>
                <c:ptCount val="43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</c:numCache>
            </c:numRef>
          </c:cat>
          <c:val>
            <c:numRef>
              <c:f>'20.1'!$M$8:$M$50</c:f>
              <c:numCache>
                <c:formatCode>General</c:formatCode>
                <c:ptCount val="43"/>
                <c:pt idx="0">
                  <c:v>42375</c:v>
                </c:pt>
                <c:pt idx="1">
                  <c:v>38457</c:v>
                </c:pt>
                <c:pt idx="2">
                  <c:v>39520</c:v>
                </c:pt>
                <c:pt idx="3">
                  <c:v>40243</c:v>
                </c:pt>
                <c:pt idx="4">
                  <c:v>39697</c:v>
                </c:pt>
                <c:pt idx="5">
                  <c:v>39114</c:v>
                </c:pt>
                <c:pt idx="6">
                  <c:v>40731</c:v>
                </c:pt>
                <c:pt idx="7">
                  <c:v>43746</c:v>
                </c:pt>
                <c:pt idx="8">
                  <c:v>47233</c:v>
                </c:pt>
                <c:pt idx="9">
                  <c:v>51885</c:v>
                </c:pt>
                <c:pt idx="10">
                  <c:v>56249</c:v>
                </c:pt>
                <c:pt idx="11">
                  <c:v>59879</c:v>
                </c:pt>
                <c:pt idx="12">
                  <c:v>62203</c:v>
                </c:pt>
                <c:pt idx="13">
                  <c:v>63908</c:v>
                </c:pt>
                <c:pt idx="14">
                  <c:v>66369</c:v>
                </c:pt>
                <c:pt idx="15">
                  <c:v>73212</c:v>
                </c:pt>
                <c:pt idx="16">
                  <c:v>82286</c:v>
                </c:pt>
                <c:pt idx="17">
                  <c:v>95170</c:v>
                </c:pt>
                <c:pt idx="18">
                  <c:v>109720</c:v>
                </c:pt>
                <c:pt idx="19">
                  <c:v>123080</c:v>
                </c:pt>
                <c:pt idx="20">
                  <c:v>134060</c:v>
                </c:pt>
                <c:pt idx="21">
                  <c:v>142140</c:v>
                </c:pt>
                <c:pt idx="22">
                  <c:v>147940</c:v>
                </c:pt>
                <c:pt idx="23">
                  <c:v>151260</c:v>
                </c:pt>
                <c:pt idx="24">
                  <c:v>154030</c:v>
                </c:pt>
                <c:pt idx="25">
                  <c:v>156950</c:v>
                </c:pt>
                <c:pt idx="26">
                  <c:v>160770</c:v>
                </c:pt>
                <c:pt idx="27">
                  <c:v>166700</c:v>
                </c:pt>
                <c:pt idx="28">
                  <c:v>173930</c:v>
                </c:pt>
                <c:pt idx="29">
                  <c:v>182830</c:v>
                </c:pt>
                <c:pt idx="30">
                  <c:v>192200</c:v>
                </c:pt>
                <c:pt idx="31">
                  <c:v>202740</c:v>
                </c:pt>
                <c:pt idx="32">
                  <c:v>213750</c:v>
                </c:pt>
                <c:pt idx="33">
                  <c:v>223700</c:v>
                </c:pt>
                <c:pt idx="34">
                  <c:v>230790</c:v>
                </c:pt>
                <c:pt idx="35">
                  <c:v>236510</c:v>
                </c:pt>
                <c:pt idx="36">
                  <c:v>240430</c:v>
                </c:pt>
                <c:pt idx="37">
                  <c:v>244610</c:v>
                </c:pt>
                <c:pt idx="38">
                  <c:v>247310</c:v>
                </c:pt>
                <c:pt idx="39">
                  <c:v>250300</c:v>
                </c:pt>
                <c:pt idx="40">
                  <c:v>251540</c:v>
                </c:pt>
                <c:pt idx="41">
                  <c:v>251360</c:v>
                </c:pt>
                <c:pt idx="42">
                  <c:v>248980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BAA-4D0A-BF34-8E6780C762E6}"/>
            </c:ext>
          </c:extLst>
        </c:ser>
        <c:ser>
          <c:idx val="9"/>
          <c:order val="9"/>
          <c:tx>
            <c:strRef>
              <c:f>'20.1'!$N$7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'20.1'!$D$8:$D$50</c:f>
              <c:numCache>
                <c:formatCode>General</c:formatCode>
                <c:ptCount val="43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</c:numCache>
            </c:numRef>
          </c:cat>
          <c:val>
            <c:numRef>
              <c:f>'20.1'!$N$8:$N$50</c:f>
              <c:numCache>
                <c:formatCode>General</c:formatCode>
                <c:ptCount val="43"/>
                <c:pt idx="0">
                  <c:v>39531</c:v>
                </c:pt>
                <c:pt idx="1">
                  <c:v>35284</c:v>
                </c:pt>
                <c:pt idx="2">
                  <c:v>36034</c:v>
                </c:pt>
                <c:pt idx="3">
                  <c:v>36459</c:v>
                </c:pt>
                <c:pt idx="4">
                  <c:v>35628</c:v>
                </c:pt>
                <c:pt idx="5">
                  <c:v>34768</c:v>
                </c:pt>
                <c:pt idx="6">
                  <c:v>36105</c:v>
                </c:pt>
                <c:pt idx="7">
                  <c:v>38832</c:v>
                </c:pt>
                <c:pt idx="8">
                  <c:v>42012</c:v>
                </c:pt>
                <c:pt idx="9">
                  <c:v>46349</c:v>
                </c:pt>
                <c:pt idx="10">
                  <c:v>50399</c:v>
                </c:pt>
                <c:pt idx="11">
                  <c:v>53709</c:v>
                </c:pt>
                <c:pt idx="12">
                  <c:v>55684</c:v>
                </c:pt>
                <c:pt idx="13">
                  <c:v>56973</c:v>
                </c:pt>
                <c:pt idx="14">
                  <c:v>58915</c:v>
                </c:pt>
                <c:pt idx="15">
                  <c:v>65083</c:v>
                </c:pt>
                <c:pt idx="16">
                  <c:v>73323</c:v>
                </c:pt>
                <c:pt idx="17">
                  <c:v>85226</c:v>
                </c:pt>
                <c:pt idx="18">
                  <c:v>98726</c:v>
                </c:pt>
                <c:pt idx="19">
                  <c:v>111100</c:v>
                </c:pt>
                <c:pt idx="20">
                  <c:v>121220</c:v>
                </c:pt>
                <c:pt idx="21">
                  <c:v>128680</c:v>
                </c:pt>
                <c:pt idx="22">
                  <c:v>134110</c:v>
                </c:pt>
                <c:pt idx="23">
                  <c:v>137240</c:v>
                </c:pt>
                <c:pt idx="24">
                  <c:v>139910</c:v>
                </c:pt>
                <c:pt idx="25">
                  <c:v>142750</c:v>
                </c:pt>
                <c:pt idx="26">
                  <c:v>146460</c:v>
                </c:pt>
                <c:pt idx="27">
                  <c:v>152220</c:v>
                </c:pt>
                <c:pt idx="28">
                  <c:v>159250</c:v>
                </c:pt>
                <c:pt idx="29">
                  <c:v>167920</c:v>
                </c:pt>
                <c:pt idx="30">
                  <c:v>177060</c:v>
                </c:pt>
                <c:pt idx="31">
                  <c:v>187410</c:v>
                </c:pt>
                <c:pt idx="32">
                  <c:v>198330</c:v>
                </c:pt>
                <c:pt idx="33">
                  <c:v>208340</c:v>
                </c:pt>
                <c:pt idx="34">
                  <c:v>215650</c:v>
                </c:pt>
                <c:pt idx="35">
                  <c:v>221680</c:v>
                </c:pt>
                <c:pt idx="36">
                  <c:v>225970</c:v>
                </c:pt>
                <c:pt idx="37">
                  <c:v>230460</c:v>
                </c:pt>
                <c:pt idx="38">
                  <c:v>233420</c:v>
                </c:pt>
                <c:pt idx="39">
                  <c:v>236710</c:v>
                </c:pt>
                <c:pt idx="40">
                  <c:v>238460</c:v>
                </c:pt>
                <c:pt idx="41">
                  <c:v>239230</c:v>
                </c:pt>
                <c:pt idx="42">
                  <c:v>238340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BAA-4D0A-BF34-8E6780C7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599656"/>
        <c:axId val="335601224"/>
      </c:lineChart>
      <c:catAx>
        <c:axId val="335599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601224"/>
        <c:crosses val="autoZero"/>
        <c:auto val="1"/>
        <c:lblAlgn val="ctr"/>
        <c:lblOffset val="100"/>
        <c:noMultiLvlLbl val="0"/>
      </c:catAx>
      <c:valAx>
        <c:axId val="33560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59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12</xdr:row>
      <xdr:rowOff>123825</xdr:rowOff>
    </xdr:from>
    <xdr:to>
      <xdr:col>12</xdr:col>
      <xdr:colOff>142875</xdr:colOff>
      <xdr:row>27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AJ52"/>
  <sheetViews>
    <sheetView tabSelected="1" workbookViewId="0">
      <selection activeCell="K4" sqref="K4"/>
    </sheetView>
  </sheetViews>
  <sheetFormatPr defaultRowHeight="14.5" x14ac:dyDescent="0.35"/>
  <sheetData>
    <row r="2" spans="4:36" x14ac:dyDescent="0.35">
      <c r="H2" s="1" t="s">
        <v>1</v>
      </c>
      <c r="I2">
        <f>AVERAGE(Q43,R44,S45,T46,U47,V48,W49,X50,Y51)</f>
        <v>-0.15812320572182684</v>
      </c>
    </row>
    <row r="3" spans="4:36" x14ac:dyDescent="0.35">
      <c r="H3" s="1" t="s">
        <v>2</v>
      </c>
      <c r="I3">
        <f>AVERAGE(Q5:Y5)</f>
        <v>-3.6746984827093054E-3</v>
      </c>
    </row>
    <row r="4" spans="4:36" x14ac:dyDescent="0.35">
      <c r="H4" s="1" t="s">
        <v>3</v>
      </c>
      <c r="I4">
        <f>AVERAGE(AB5:AJ5)</f>
        <v>9.3877406303470631E-3</v>
      </c>
    </row>
    <row r="5" spans="4:36" x14ac:dyDescent="0.35">
      <c r="P5" t="s">
        <v>0</v>
      </c>
      <c r="Q5">
        <f>AVERAGE(Q8:Q52)</f>
        <v>8.7039462816484947E-2</v>
      </c>
      <c r="R5">
        <f t="shared" ref="R5:Y5" si="0">AVERAGE(R8:R52)</f>
        <v>-5.9767415839317882E-3</v>
      </c>
      <c r="S5">
        <f t="shared" si="0"/>
        <v>-5.2077743040672121E-2</v>
      </c>
      <c r="T5">
        <f t="shared" si="0"/>
        <v>-7.6108311537140746E-2</v>
      </c>
      <c r="U5">
        <f t="shared" si="0"/>
        <v>-3.3684845712163798E-2</v>
      </c>
      <c r="V5">
        <f t="shared" si="0"/>
        <v>-4.9243059683788531E-2</v>
      </c>
      <c r="W5">
        <f t="shared" si="0"/>
        <v>1.1221011837087333E-2</v>
      </c>
      <c r="X5">
        <f t="shared" si="0"/>
        <v>-7.6973246617429245E-3</v>
      </c>
      <c r="Y5">
        <f t="shared" si="0"/>
        <v>9.3455265221483896E-2</v>
      </c>
      <c r="AA5" t="s">
        <v>0</v>
      </c>
      <c r="AB5">
        <f>AVERAGE(AB8:AB52)</f>
        <v>2.4116478224054036E-2</v>
      </c>
      <c r="AC5">
        <f t="shared" ref="AC5:AJ5" si="1">AVERAGE(AC8:AC52)</f>
        <v>1.1031611318715561E-2</v>
      </c>
      <c r="AD5">
        <f t="shared" si="1"/>
        <v>1.3306762606477536E-2</v>
      </c>
      <c r="AE5">
        <f t="shared" si="1"/>
        <v>1.3231830350421544E-2</v>
      </c>
      <c r="AF5">
        <f t="shared" si="1"/>
        <v>7.114249914905081E-3</v>
      </c>
      <c r="AG5">
        <f t="shared" si="1"/>
        <v>5.41735069995696E-3</v>
      </c>
      <c r="AH5">
        <f t="shared" si="1"/>
        <v>1.4973694601158093E-3</v>
      </c>
      <c r="AI5">
        <f t="shared" si="1"/>
        <v>1.7031333439133719E-4</v>
      </c>
      <c r="AJ5">
        <f t="shared" si="1"/>
        <v>8.6036997640857055E-3</v>
      </c>
    </row>
    <row r="6" spans="4:36" x14ac:dyDescent="0.35">
      <c r="P6" s="1"/>
    </row>
    <row r="7" spans="4:36" x14ac:dyDescent="0.35">
      <c r="E7">
        <v>2011</v>
      </c>
      <c r="F7">
        <v>2012</v>
      </c>
      <c r="G7">
        <v>2013</v>
      </c>
      <c r="H7">
        <v>2014</v>
      </c>
      <c r="I7">
        <v>2015</v>
      </c>
      <c r="J7">
        <v>2016</v>
      </c>
      <c r="K7">
        <v>2017</v>
      </c>
      <c r="L7">
        <v>2018</v>
      </c>
      <c r="M7">
        <v>2019</v>
      </c>
      <c r="N7">
        <v>2020</v>
      </c>
      <c r="Q7">
        <v>2011</v>
      </c>
      <c r="R7">
        <v>2012</v>
      </c>
      <c r="S7">
        <v>2013</v>
      </c>
      <c r="T7">
        <v>2014</v>
      </c>
      <c r="U7">
        <v>2015</v>
      </c>
      <c r="V7">
        <v>2016</v>
      </c>
      <c r="W7">
        <v>2017</v>
      </c>
      <c r="X7">
        <v>2018</v>
      </c>
      <c r="Y7">
        <v>2019</v>
      </c>
      <c r="AB7">
        <v>2011</v>
      </c>
      <c r="AC7">
        <v>2012</v>
      </c>
      <c r="AD7">
        <v>2013</v>
      </c>
      <c r="AE7">
        <v>2014</v>
      </c>
      <c r="AF7">
        <v>2015</v>
      </c>
      <c r="AG7">
        <v>2016</v>
      </c>
      <c r="AH7">
        <v>2017</v>
      </c>
      <c r="AI7">
        <v>2018</v>
      </c>
      <c r="AJ7">
        <v>2019</v>
      </c>
    </row>
    <row r="8" spans="4:36" x14ac:dyDescent="0.35">
      <c r="D8">
        <v>1977</v>
      </c>
      <c r="E8">
        <v>46708</v>
      </c>
      <c r="F8">
        <v>43292</v>
      </c>
      <c r="G8">
        <v>41577</v>
      </c>
      <c r="H8">
        <v>40493</v>
      </c>
      <c r="I8">
        <v>41268</v>
      </c>
      <c r="J8">
        <v>40319</v>
      </c>
      <c r="K8">
        <v>41033</v>
      </c>
      <c r="L8">
        <v>39852</v>
      </c>
      <c r="M8">
        <v>42375</v>
      </c>
      <c r="N8">
        <v>39531</v>
      </c>
      <c r="P8">
        <v>1977</v>
      </c>
      <c r="Q8">
        <f>(E8-$N8)/$N8</f>
        <v>0.18155371733576181</v>
      </c>
      <c r="R8">
        <f t="shared" ref="R8:Y21" si="2">(F8-$N8)/$N8</f>
        <v>9.5140522627811086E-2</v>
      </c>
      <c r="S8">
        <f t="shared" si="2"/>
        <v>5.1756849055171888E-2</v>
      </c>
      <c r="T8">
        <f t="shared" si="2"/>
        <v>2.4335331764943968E-2</v>
      </c>
      <c r="U8">
        <f t="shared" si="2"/>
        <v>4.3940198831296955E-2</v>
      </c>
      <c r="V8">
        <f t="shared" si="2"/>
        <v>1.9933722901014393E-2</v>
      </c>
      <c r="W8">
        <f t="shared" si="2"/>
        <v>3.7995497204725406E-2</v>
      </c>
      <c r="X8">
        <f t="shared" si="2"/>
        <v>8.1202094558700758E-3</v>
      </c>
      <c r="Y8">
        <f t="shared" si="2"/>
        <v>7.1943537982848901E-2</v>
      </c>
      <c r="AA8">
        <v>1977</v>
      </c>
      <c r="AB8">
        <f t="shared" ref="AB8:AJ36" si="3">(LN(E8)-LN($N8))^2</f>
        <v>2.7832342986274686E-2</v>
      </c>
      <c r="AC8">
        <f t="shared" ref="AC8:AJ21" si="4">(LN(F8)-LN($N8))^2</f>
        <v>8.2596626512322392E-3</v>
      </c>
      <c r="AD8">
        <f t="shared" si="4"/>
        <v>2.5464089552607759E-3</v>
      </c>
      <c r="AE8">
        <f t="shared" si="4"/>
        <v>5.781113121595188E-4</v>
      </c>
      <c r="AF8">
        <f t="shared" si="4"/>
        <v>1.8491898074647422E-3</v>
      </c>
      <c r="AG8">
        <f t="shared" si="4"/>
        <v>3.8957473424325388E-4</v>
      </c>
      <c r="AH8">
        <f t="shared" si="4"/>
        <v>1.3906520030373406E-3</v>
      </c>
      <c r="AI8">
        <f t="shared" si="4"/>
        <v>6.5406329120388132E-5</v>
      </c>
      <c r="AJ8">
        <f t="shared" si="4"/>
        <v>4.8265521222589447E-3</v>
      </c>
    </row>
    <row r="9" spans="4:36" x14ac:dyDescent="0.35">
      <c r="D9">
        <v>1978</v>
      </c>
      <c r="E9">
        <v>42861</v>
      </c>
      <c r="F9">
        <v>39183</v>
      </c>
      <c r="G9">
        <v>37301</v>
      </c>
      <c r="H9">
        <v>36146</v>
      </c>
      <c r="I9">
        <v>37030</v>
      </c>
      <c r="J9">
        <v>36016</v>
      </c>
      <c r="K9">
        <v>36855</v>
      </c>
      <c r="L9">
        <v>35585</v>
      </c>
      <c r="M9">
        <v>38457</v>
      </c>
      <c r="N9">
        <v>35284</v>
      </c>
      <c r="P9">
        <v>1978</v>
      </c>
      <c r="Q9">
        <f t="shared" ref="Q9:Y36" si="5">(E9-$N9)/$N9</f>
        <v>0.21474322639156559</v>
      </c>
      <c r="R9">
        <f t="shared" si="2"/>
        <v>0.11050334429203038</v>
      </c>
      <c r="S9">
        <f t="shared" si="2"/>
        <v>5.7164720553225259E-2</v>
      </c>
      <c r="T9">
        <f t="shared" si="2"/>
        <v>2.4430336696519669E-2</v>
      </c>
      <c r="U9">
        <f t="shared" si="2"/>
        <v>4.9484185466500394E-2</v>
      </c>
      <c r="V9">
        <f t="shared" si="2"/>
        <v>2.0745947171522502E-2</v>
      </c>
      <c r="W9">
        <f t="shared" si="2"/>
        <v>4.4524430336696522E-2</v>
      </c>
      <c r="X9">
        <f t="shared" si="2"/>
        <v>8.5307788232626691E-3</v>
      </c>
      <c r="Y9">
        <f t="shared" si="2"/>
        <v>8.9927445867815439E-2</v>
      </c>
      <c r="AA9">
        <v>1978</v>
      </c>
      <c r="AB9">
        <f t="shared" si="3"/>
        <v>3.7842978432620987E-2</v>
      </c>
      <c r="AC9">
        <f t="shared" si="4"/>
        <v>1.0985843760631388E-2</v>
      </c>
      <c r="AD9">
        <f t="shared" si="4"/>
        <v>3.0903073086756745E-3</v>
      </c>
      <c r="AE9">
        <f t="shared" si="4"/>
        <v>5.8257975669978037E-4</v>
      </c>
      <c r="AF9">
        <f t="shared" si="4"/>
        <v>2.3327732631617665E-3</v>
      </c>
      <c r="AG9">
        <f t="shared" si="4"/>
        <v>4.2163204587617375E-4</v>
      </c>
      <c r="AH9">
        <f t="shared" si="4"/>
        <v>1.8976209441012902E-3</v>
      </c>
      <c r="AI9">
        <f t="shared" si="4"/>
        <v>7.2158184218712682E-5</v>
      </c>
      <c r="AJ9">
        <f t="shared" si="4"/>
        <v>7.4151268134832931E-3</v>
      </c>
    </row>
    <row r="10" spans="4:36" x14ac:dyDescent="0.35">
      <c r="D10">
        <v>1979</v>
      </c>
      <c r="E10">
        <v>43942</v>
      </c>
      <c r="F10">
        <v>40019</v>
      </c>
      <c r="G10">
        <v>37999</v>
      </c>
      <c r="H10">
        <v>36780</v>
      </c>
      <c r="I10">
        <v>37775</v>
      </c>
      <c r="J10">
        <v>36700</v>
      </c>
      <c r="K10">
        <v>37665</v>
      </c>
      <c r="L10">
        <v>36310</v>
      </c>
      <c r="M10">
        <v>39520</v>
      </c>
      <c r="N10">
        <v>36034</v>
      </c>
      <c r="P10">
        <v>1979</v>
      </c>
      <c r="Q10">
        <f t="shared" si="5"/>
        <v>0.21945939945606927</v>
      </c>
      <c r="R10">
        <f t="shared" si="2"/>
        <v>0.11058999833490592</v>
      </c>
      <c r="S10">
        <f t="shared" si="2"/>
        <v>5.4531831048454237E-2</v>
      </c>
      <c r="T10">
        <f t="shared" si="2"/>
        <v>2.0702669700838096E-2</v>
      </c>
      <c r="U10">
        <f t="shared" si="2"/>
        <v>4.831547982461009E-2</v>
      </c>
      <c r="V10">
        <f t="shared" si="2"/>
        <v>1.8482544263750903E-2</v>
      </c>
      <c r="W10">
        <f t="shared" si="2"/>
        <v>4.5262807348615194E-2</v>
      </c>
      <c r="X10">
        <f t="shared" si="2"/>
        <v>7.6594327579508244E-3</v>
      </c>
      <c r="Y10">
        <f t="shared" si="2"/>
        <v>9.6741965921074535E-2</v>
      </c>
      <c r="AA10">
        <v>1979</v>
      </c>
      <c r="AB10">
        <f t="shared" si="3"/>
        <v>3.9365593729628834E-2</v>
      </c>
      <c r="AC10">
        <f t="shared" si="4"/>
        <v>1.1002206663224363E-2</v>
      </c>
      <c r="AD10">
        <f t="shared" si="4"/>
        <v>2.8192814689463209E-3</v>
      </c>
      <c r="AE10">
        <f t="shared" si="4"/>
        <v>4.1989263729314718E-4</v>
      </c>
      <c r="AF10">
        <f t="shared" si="4"/>
        <v>2.226383737178891E-3</v>
      </c>
      <c r="AG10">
        <f t="shared" si="4"/>
        <v>3.3539592486623129E-4</v>
      </c>
      <c r="AH10">
        <f t="shared" si="4"/>
        <v>1.9596862879527211E-3</v>
      </c>
      <c r="AI10">
        <f t="shared" si="4"/>
        <v>5.8220688093176833E-5</v>
      </c>
      <c r="AJ10">
        <f t="shared" si="4"/>
        <v>8.5274024580095226E-3</v>
      </c>
    </row>
    <row r="11" spans="4:36" x14ac:dyDescent="0.35">
      <c r="D11">
        <v>1980</v>
      </c>
      <c r="E11">
        <v>44631</v>
      </c>
      <c r="F11">
        <v>40470</v>
      </c>
      <c r="G11">
        <v>38345</v>
      </c>
      <c r="H11">
        <v>37066</v>
      </c>
      <c r="I11">
        <v>38178</v>
      </c>
      <c r="J11">
        <v>37045</v>
      </c>
      <c r="K11">
        <v>38138</v>
      </c>
      <c r="L11">
        <v>36701</v>
      </c>
      <c r="M11">
        <v>40243</v>
      </c>
      <c r="N11">
        <v>36459</v>
      </c>
      <c r="P11">
        <v>1980</v>
      </c>
      <c r="Q11">
        <f t="shared" si="5"/>
        <v>0.22414218711429276</v>
      </c>
      <c r="R11">
        <f t="shared" si="2"/>
        <v>0.11001398831564223</v>
      </c>
      <c r="S11">
        <f t="shared" si="2"/>
        <v>5.1729339806357827E-2</v>
      </c>
      <c r="T11">
        <f t="shared" si="2"/>
        <v>1.6648838421240299E-2</v>
      </c>
      <c r="U11">
        <f t="shared" si="2"/>
        <v>4.714885213527524E-2</v>
      </c>
      <c r="V11">
        <f t="shared" si="2"/>
        <v>1.6072848953619132E-2</v>
      </c>
      <c r="W11">
        <f t="shared" si="2"/>
        <v>4.6051729339806356E-2</v>
      </c>
      <c r="X11">
        <f t="shared" si="2"/>
        <v>6.6375929125867409E-3</v>
      </c>
      <c r="Y11">
        <f t="shared" si="2"/>
        <v>0.10378781645135632</v>
      </c>
      <c r="AA11">
        <v>1980</v>
      </c>
      <c r="AB11">
        <f t="shared" si="3"/>
        <v>4.0901156452618138E-2</v>
      </c>
      <c r="AC11">
        <f t="shared" si="4"/>
        <v>1.089364324852341E-2</v>
      </c>
      <c r="AD11">
        <f t="shared" si="4"/>
        <v>2.5437698873485614E-3</v>
      </c>
      <c r="AE11">
        <f t="shared" si="4"/>
        <v>2.7263841043987047E-4</v>
      </c>
      <c r="AF11">
        <f t="shared" si="4"/>
        <v>2.1225455108795001E-3</v>
      </c>
      <c r="AG11">
        <f t="shared" si="4"/>
        <v>2.5424456566714403E-4</v>
      </c>
      <c r="AH11">
        <f t="shared" si="4"/>
        <v>2.027054217709739E-3</v>
      </c>
      <c r="AI11">
        <f t="shared" si="4"/>
        <v>4.3766971643645236E-5</v>
      </c>
      <c r="AJ11">
        <f t="shared" si="4"/>
        <v>9.7511149977237439E-3</v>
      </c>
    </row>
    <row r="12" spans="4:36" x14ac:dyDescent="0.35">
      <c r="D12">
        <v>1981</v>
      </c>
      <c r="E12">
        <v>44018</v>
      </c>
      <c r="F12">
        <v>39621</v>
      </c>
      <c r="G12">
        <v>37423</v>
      </c>
      <c r="H12">
        <v>36085</v>
      </c>
      <c r="I12">
        <v>37319</v>
      </c>
      <c r="J12">
        <v>36125</v>
      </c>
      <c r="K12">
        <v>37352</v>
      </c>
      <c r="L12">
        <v>35829</v>
      </c>
      <c r="M12">
        <v>39697</v>
      </c>
      <c r="N12">
        <v>35628</v>
      </c>
      <c r="P12">
        <v>1981</v>
      </c>
      <c r="Q12">
        <f t="shared" si="5"/>
        <v>0.23548894128213765</v>
      </c>
      <c r="R12">
        <f t="shared" si="2"/>
        <v>0.11207477265072414</v>
      </c>
      <c r="S12">
        <f t="shared" si="2"/>
        <v>5.0381722240934096E-2</v>
      </c>
      <c r="T12">
        <f t="shared" si="2"/>
        <v>1.2826990007858988E-2</v>
      </c>
      <c r="U12">
        <f t="shared" si="2"/>
        <v>4.7462669810261593E-2</v>
      </c>
      <c r="V12">
        <f t="shared" si="2"/>
        <v>1.3949702481194566E-2</v>
      </c>
      <c r="W12">
        <f t="shared" si="2"/>
        <v>4.8388907600763448E-2</v>
      </c>
      <c r="X12">
        <f t="shared" si="2"/>
        <v>5.6416301785112829E-3</v>
      </c>
      <c r="Y12">
        <f t="shared" si="2"/>
        <v>0.11420792635006174</v>
      </c>
      <c r="AA12">
        <v>1981</v>
      </c>
      <c r="AB12">
        <f t="shared" si="3"/>
        <v>4.4718205642540913E-2</v>
      </c>
      <c r="AC12">
        <f t="shared" si="4"/>
        <v>1.1284267980704671E-2</v>
      </c>
      <c r="AD12">
        <f t="shared" si="4"/>
        <v>2.4160806294446237E-3</v>
      </c>
      <c r="AE12">
        <f t="shared" si="4"/>
        <v>1.6244575531031521E-4</v>
      </c>
      <c r="AF12">
        <f t="shared" si="4"/>
        <v>2.1502450427842369E-3</v>
      </c>
      <c r="AG12">
        <f t="shared" si="4"/>
        <v>1.9191394480004494E-4</v>
      </c>
      <c r="AH12">
        <f t="shared" si="4"/>
        <v>2.2329983646280959E-3</v>
      </c>
      <c r="AI12">
        <f t="shared" si="4"/>
        <v>3.1649353180584125E-5</v>
      </c>
      <c r="AJ12">
        <f t="shared" si="4"/>
        <v>1.1695075534334236E-2</v>
      </c>
    </row>
    <row r="13" spans="4:36" x14ac:dyDescent="0.35">
      <c r="D13">
        <v>1982</v>
      </c>
      <c r="E13">
        <v>43370</v>
      </c>
      <c r="F13">
        <v>38730</v>
      </c>
      <c r="G13">
        <v>36476</v>
      </c>
      <c r="H13">
        <v>35076</v>
      </c>
      <c r="I13">
        <v>36434</v>
      </c>
      <c r="J13">
        <v>35176</v>
      </c>
      <c r="K13">
        <v>36540</v>
      </c>
      <c r="L13">
        <v>34927</v>
      </c>
      <c r="M13">
        <v>39114</v>
      </c>
      <c r="N13">
        <v>34768</v>
      </c>
      <c r="P13">
        <v>1982</v>
      </c>
      <c r="Q13">
        <f t="shared" si="5"/>
        <v>0.24741141279337323</v>
      </c>
      <c r="R13">
        <f t="shared" si="2"/>
        <v>0.11395536125172573</v>
      </c>
      <c r="S13">
        <f t="shared" si="2"/>
        <v>4.9125632765761623E-2</v>
      </c>
      <c r="T13">
        <f t="shared" si="2"/>
        <v>8.8587206626783242E-3</v>
      </c>
      <c r="U13">
        <f t="shared" si="2"/>
        <v>4.7917625402669119E-2</v>
      </c>
      <c r="V13">
        <f t="shared" si="2"/>
        <v>1.1734928670041417E-2</v>
      </c>
      <c r="W13">
        <f t="shared" si="2"/>
        <v>5.0966405890473999E-2</v>
      </c>
      <c r="X13">
        <f t="shared" si="2"/>
        <v>4.5731707317073168E-3</v>
      </c>
      <c r="Y13">
        <f t="shared" si="2"/>
        <v>0.125</v>
      </c>
      <c r="AA13">
        <v>1982</v>
      </c>
      <c r="AB13">
        <f t="shared" si="3"/>
        <v>4.8872181150366956E-2</v>
      </c>
      <c r="AC13">
        <f t="shared" si="4"/>
        <v>1.1646094000101482E-2</v>
      </c>
      <c r="AD13">
        <f t="shared" si="4"/>
        <v>2.2998821510686472E-3</v>
      </c>
      <c r="AE13">
        <f t="shared" si="4"/>
        <v>7.7787326872251887E-5</v>
      </c>
      <c r="AF13">
        <f t="shared" si="4"/>
        <v>2.1907062552624615E-3</v>
      </c>
      <c r="AG13">
        <f t="shared" si="4"/>
        <v>1.3610975072908928E-4</v>
      </c>
      <c r="AH13">
        <f t="shared" si="4"/>
        <v>2.4710967696822232E-3</v>
      </c>
      <c r="AI13">
        <f t="shared" si="4"/>
        <v>2.0818647030867865E-5</v>
      </c>
      <c r="AJ13">
        <f t="shared" si="4"/>
        <v>1.3872843488432981E-2</v>
      </c>
    </row>
    <row r="14" spans="4:36" x14ac:dyDescent="0.35">
      <c r="D14">
        <v>1983</v>
      </c>
      <c r="E14">
        <v>44939</v>
      </c>
      <c r="F14">
        <v>40043</v>
      </c>
      <c r="G14">
        <v>37731</v>
      </c>
      <c r="H14">
        <v>36261</v>
      </c>
      <c r="I14">
        <v>37749</v>
      </c>
      <c r="J14">
        <v>36422</v>
      </c>
      <c r="K14">
        <v>37931</v>
      </c>
      <c r="L14">
        <v>36223</v>
      </c>
      <c r="M14">
        <v>40731</v>
      </c>
      <c r="N14">
        <v>36105</v>
      </c>
      <c r="P14">
        <v>1983</v>
      </c>
      <c r="Q14">
        <f t="shared" si="5"/>
        <v>0.24467525273507823</v>
      </c>
      <c r="R14">
        <f t="shared" si="2"/>
        <v>0.10907076582190832</v>
      </c>
      <c r="S14">
        <f t="shared" si="2"/>
        <v>4.503531366846697E-2</v>
      </c>
      <c r="T14">
        <f t="shared" si="2"/>
        <v>4.3207312006647283E-3</v>
      </c>
      <c r="U14">
        <f t="shared" si="2"/>
        <v>4.5533859576235979E-2</v>
      </c>
      <c r="V14">
        <f t="shared" si="2"/>
        <v>8.7799473757097356E-3</v>
      </c>
      <c r="W14">
        <f t="shared" si="2"/>
        <v>5.057471264367816E-2</v>
      </c>
      <c r="X14">
        <f t="shared" si="2"/>
        <v>3.2682453953746019E-3</v>
      </c>
      <c r="Y14">
        <f t="shared" si="2"/>
        <v>0.12812629829663483</v>
      </c>
      <c r="AA14">
        <v>1983</v>
      </c>
      <c r="AB14">
        <f t="shared" si="3"/>
        <v>4.7906114476633024E-2</v>
      </c>
      <c r="AC14">
        <f t="shared" si="4"/>
        <v>1.0716911487102817E-2</v>
      </c>
      <c r="AD14">
        <f t="shared" si="4"/>
        <v>1.9404622172810887E-3</v>
      </c>
      <c r="AE14">
        <f t="shared" si="4"/>
        <v>1.858837382325583E-5</v>
      </c>
      <c r="AF14">
        <f t="shared" si="4"/>
        <v>1.9827094215181707E-3</v>
      </c>
      <c r="AG14">
        <f t="shared" si="4"/>
        <v>7.6416056077684171E-5</v>
      </c>
      <c r="AH14">
        <f t="shared" si="4"/>
        <v>2.4341750725795168E-3</v>
      </c>
      <c r="AI14">
        <f t="shared" si="4"/>
        <v>1.0646622711975339E-5</v>
      </c>
      <c r="AJ14">
        <f t="shared" si="4"/>
        <v>1.4534258702494796E-2</v>
      </c>
    </row>
    <row r="15" spans="4:36" x14ac:dyDescent="0.35">
      <c r="D15">
        <v>1984</v>
      </c>
      <c r="E15">
        <v>47930</v>
      </c>
      <c r="F15">
        <v>42756</v>
      </c>
      <c r="G15">
        <v>40381</v>
      </c>
      <c r="H15">
        <v>38831</v>
      </c>
      <c r="I15">
        <v>40457</v>
      </c>
      <c r="J15">
        <v>39053</v>
      </c>
      <c r="K15">
        <v>40723</v>
      </c>
      <c r="L15">
        <v>38910</v>
      </c>
      <c r="M15">
        <v>43746</v>
      </c>
      <c r="N15">
        <v>38832</v>
      </c>
      <c r="P15">
        <v>1984</v>
      </c>
      <c r="Q15">
        <f t="shared" si="5"/>
        <v>0.23429130613926658</v>
      </c>
      <c r="R15">
        <f t="shared" si="2"/>
        <v>0.10105067985166873</v>
      </c>
      <c r="S15">
        <f t="shared" si="2"/>
        <v>3.9889781623403377E-2</v>
      </c>
      <c r="T15">
        <f t="shared" si="2"/>
        <v>-2.5751957148743305E-5</v>
      </c>
      <c r="U15">
        <f t="shared" si="2"/>
        <v>4.184693036670787E-2</v>
      </c>
      <c r="V15">
        <f t="shared" si="2"/>
        <v>5.6911825298722706E-3</v>
      </c>
      <c r="W15">
        <f t="shared" si="2"/>
        <v>4.8696950968273589E-2</v>
      </c>
      <c r="X15">
        <f t="shared" si="2"/>
        <v>2.0086526576019777E-3</v>
      </c>
      <c r="Y15">
        <f t="shared" si="2"/>
        <v>0.1265451174289246</v>
      </c>
      <c r="AA15">
        <v>1984</v>
      </c>
      <c r="AB15">
        <f t="shared" si="3"/>
        <v>4.4308971932067127E-2</v>
      </c>
      <c r="AC15">
        <f t="shared" si="4"/>
        <v>9.2669285514203666E-3</v>
      </c>
      <c r="AD15">
        <f t="shared" si="4"/>
        <v>1.5299619722376034E-3</v>
      </c>
      <c r="AE15">
        <f t="shared" si="4"/>
        <v>6.6318037510357748E-10</v>
      </c>
      <c r="AF15">
        <f t="shared" si="4"/>
        <v>1.6805927061008441E-3</v>
      </c>
      <c r="AG15">
        <f t="shared" si="4"/>
        <v>3.2206180408517128E-5</v>
      </c>
      <c r="AH15">
        <f t="shared" si="4"/>
        <v>2.2608498114034519E-3</v>
      </c>
      <c r="AI15">
        <f t="shared" si="4"/>
        <v>4.026596112074234E-6</v>
      </c>
      <c r="AJ15">
        <f t="shared" si="4"/>
        <v>1.4198040584121541E-2</v>
      </c>
    </row>
    <row r="16" spans="4:36" x14ac:dyDescent="0.35">
      <c r="D16">
        <v>1985</v>
      </c>
      <c r="E16">
        <v>51414</v>
      </c>
      <c r="F16">
        <v>45935</v>
      </c>
      <c r="G16">
        <v>43483</v>
      </c>
      <c r="H16">
        <v>41839</v>
      </c>
      <c r="I16">
        <v>43616</v>
      </c>
      <c r="J16">
        <v>42126</v>
      </c>
      <c r="K16">
        <v>43978</v>
      </c>
      <c r="L16">
        <v>42050</v>
      </c>
      <c r="M16">
        <v>47233</v>
      </c>
      <c r="N16">
        <v>42012</v>
      </c>
      <c r="P16">
        <v>1985</v>
      </c>
      <c r="Q16">
        <f t="shared" si="5"/>
        <v>0.22379320194230221</v>
      </c>
      <c r="R16">
        <f t="shared" si="2"/>
        <v>9.3378082452632585E-2</v>
      </c>
      <c r="S16">
        <f t="shared" si="2"/>
        <v>3.5013805579358279E-2</v>
      </c>
      <c r="T16">
        <f t="shared" si="2"/>
        <v>-4.1178710844520612E-3</v>
      </c>
      <c r="U16">
        <f t="shared" si="2"/>
        <v>3.8179567742549748E-2</v>
      </c>
      <c r="V16">
        <f t="shared" si="2"/>
        <v>2.713510425592688E-3</v>
      </c>
      <c r="W16">
        <f t="shared" si="2"/>
        <v>4.6796153479958108E-2</v>
      </c>
      <c r="X16">
        <f t="shared" si="2"/>
        <v>9.0450347519756258E-4</v>
      </c>
      <c r="Y16">
        <f t="shared" si="2"/>
        <v>0.1242740169475388</v>
      </c>
      <c r="AA16">
        <v>1985</v>
      </c>
      <c r="AB16">
        <f t="shared" si="3"/>
        <v>4.0785909735924317E-2</v>
      </c>
      <c r="AC16">
        <f t="shared" si="4"/>
        <v>7.9695010471078458E-3</v>
      </c>
      <c r="AD16">
        <f t="shared" si="4"/>
        <v>1.1843760742600226E-3</v>
      </c>
      <c r="AE16">
        <f t="shared" si="4"/>
        <v>1.7026953005326468E-5</v>
      </c>
      <c r="AF16">
        <f t="shared" si="4"/>
        <v>1.4039082572225216E-3</v>
      </c>
      <c r="AG16">
        <f t="shared" si="4"/>
        <v>7.3432084513527237E-6</v>
      </c>
      <c r="AH16">
        <f t="shared" si="4"/>
        <v>2.0916186152179165E-3</v>
      </c>
      <c r="AI16">
        <f t="shared" si="4"/>
        <v>8.1738715139643734E-7</v>
      </c>
      <c r="AJ16">
        <f t="shared" si="4"/>
        <v>1.3721196033484349E-2</v>
      </c>
    </row>
    <row r="17" spans="4:36" x14ac:dyDescent="0.35">
      <c r="D17">
        <v>1986</v>
      </c>
      <c r="E17">
        <v>56057</v>
      </c>
      <c r="F17">
        <v>50254</v>
      </c>
      <c r="G17">
        <v>47721</v>
      </c>
      <c r="H17">
        <v>45976</v>
      </c>
      <c r="I17">
        <v>47916</v>
      </c>
      <c r="J17">
        <v>46336</v>
      </c>
      <c r="K17">
        <v>48393</v>
      </c>
      <c r="L17">
        <v>46343</v>
      </c>
      <c r="M17">
        <v>51885</v>
      </c>
      <c r="N17">
        <v>46349</v>
      </c>
      <c r="P17">
        <v>1986</v>
      </c>
      <c r="Q17">
        <f t="shared" si="5"/>
        <v>0.20945435715980928</v>
      </c>
      <c r="R17">
        <f t="shared" si="2"/>
        <v>8.4252087423676889E-2</v>
      </c>
      <c r="S17">
        <f t="shared" si="2"/>
        <v>2.9601501650521046E-2</v>
      </c>
      <c r="T17">
        <f t="shared" si="2"/>
        <v>-8.0476385682538999E-3</v>
      </c>
      <c r="U17">
        <f t="shared" si="2"/>
        <v>3.3808712162074692E-2</v>
      </c>
      <c r="V17">
        <f t="shared" si="2"/>
        <v>-2.8048070077024316E-4</v>
      </c>
      <c r="W17">
        <f t="shared" si="2"/>
        <v>4.4100196336490538E-2</v>
      </c>
      <c r="X17">
        <f t="shared" si="2"/>
        <v>-1.294526311247276E-4</v>
      </c>
      <c r="Y17">
        <f t="shared" si="2"/>
        <v>0.119441627651082</v>
      </c>
      <c r="AA17">
        <v>1986</v>
      </c>
      <c r="AB17">
        <f t="shared" si="3"/>
        <v>3.6164367761529308E-2</v>
      </c>
      <c r="AC17">
        <f t="shared" si="4"/>
        <v>6.5432614965359156E-3</v>
      </c>
      <c r="AD17">
        <f t="shared" si="4"/>
        <v>8.5099600267277218E-4</v>
      </c>
      <c r="AE17">
        <f t="shared" si="4"/>
        <v>6.5289560944763395E-5</v>
      </c>
      <c r="AF17">
        <f t="shared" si="4"/>
        <v>1.1055466107461652E-3</v>
      </c>
      <c r="AG17">
        <f t="shared" si="4"/>
        <v>7.869149443443476E-8</v>
      </c>
      <c r="AH17">
        <f t="shared" si="4"/>
        <v>1.8623935860606359E-3</v>
      </c>
      <c r="AI17">
        <f t="shared" si="4"/>
        <v>1.6760153327597789E-8</v>
      </c>
      <c r="AJ17">
        <f t="shared" si="4"/>
        <v>1.2730612115915169E-2</v>
      </c>
    </row>
    <row r="18" spans="4:36" x14ac:dyDescent="0.35">
      <c r="D18">
        <v>1987</v>
      </c>
      <c r="E18">
        <v>60377</v>
      </c>
      <c r="F18">
        <v>54243</v>
      </c>
      <c r="G18">
        <v>51634</v>
      </c>
      <c r="H18">
        <v>49784</v>
      </c>
      <c r="I18">
        <v>51899</v>
      </c>
      <c r="J18">
        <v>50227</v>
      </c>
      <c r="K18">
        <v>52513</v>
      </c>
      <c r="L18">
        <v>50343</v>
      </c>
      <c r="M18">
        <v>56249</v>
      </c>
      <c r="N18">
        <v>50399</v>
      </c>
      <c r="P18">
        <v>1987</v>
      </c>
      <c r="Q18">
        <f t="shared" si="5"/>
        <v>0.19798011865314788</v>
      </c>
      <c r="R18">
        <f t="shared" si="2"/>
        <v>7.6271354590368851E-2</v>
      </c>
      <c r="S18">
        <f t="shared" si="2"/>
        <v>2.4504454453461378E-2</v>
      </c>
      <c r="T18">
        <f t="shared" si="2"/>
        <v>-1.2202623067918014E-2</v>
      </c>
      <c r="U18">
        <f t="shared" si="2"/>
        <v>2.9762495287604912E-2</v>
      </c>
      <c r="V18">
        <f t="shared" si="2"/>
        <v>-3.4127661263120301E-3</v>
      </c>
      <c r="W18">
        <f t="shared" si="2"/>
        <v>4.1945276691997858E-2</v>
      </c>
      <c r="X18">
        <f t="shared" si="2"/>
        <v>-1.1111331574039168E-3</v>
      </c>
      <c r="Y18">
        <f t="shared" si="2"/>
        <v>0.11607373162165915</v>
      </c>
      <c r="AA18">
        <v>1987</v>
      </c>
      <c r="AB18">
        <f t="shared" si="3"/>
        <v>3.262969112551576E-2</v>
      </c>
      <c r="AC18">
        <f t="shared" si="4"/>
        <v>5.4026348861483499E-3</v>
      </c>
      <c r="AD18">
        <f t="shared" si="4"/>
        <v>5.8607745390200404E-4</v>
      </c>
      <c r="AE18">
        <f t="shared" si="4"/>
        <v>1.5074158195487098E-4</v>
      </c>
      <c r="AF18">
        <f t="shared" si="4"/>
        <v>8.6014264379085878E-4</v>
      </c>
      <c r="AG18">
        <f t="shared" si="4"/>
        <v>1.1686845761217753E-5</v>
      </c>
      <c r="AH18">
        <f t="shared" si="4"/>
        <v>1.6883407960456404E-3</v>
      </c>
      <c r="AI18">
        <f t="shared" si="4"/>
        <v>1.2359901159172208E-6</v>
      </c>
      <c r="AJ18">
        <f t="shared" si="4"/>
        <v>1.2059758013172548E-2</v>
      </c>
    </row>
    <row r="19" spans="4:36" x14ac:dyDescent="0.35">
      <c r="D19">
        <v>1988</v>
      </c>
      <c r="E19">
        <v>63908</v>
      </c>
      <c r="F19">
        <v>57438</v>
      </c>
      <c r="G19">
        <v>54756</v>
      </c>
      <c r="H19">
        <v>52799</v>
      </c>
      <c r="I19">
        <v>55102</v>
      </c>
      <c r="J19">
        <v>53341</v>
      </c>
      <c r="K19">
        <v>55882</v>
      </c>
      <c r="L19">
        <v>53594</v>
      </c>
      <c r="M19">
        <v>59879</v>
      </c>
      <c r="N19">
        <v>53709</v>
      </c>
      <c r="P19">
        <v>1988</v>
      </c>
      <c r="Q19">
        <f t="shared" si="5"/>
        <v>0.18989368634679477</v>
      </c>
      <c r="R19">
        <f t="shared" si="2"/>
        <v>6.9429704518795737E-2</v>
      </c>
      <c r="S19">
        <f t="shared" si="2"/>
        <v>1.9493939563201699E-2</v>
      </c>
      <c r="T19">
        <f t="shared" si="2"/>
        <v>-1.6943156640414084E-2</v>
      </c>
      <c r="U19">
        <f t="shared" si="2"/>
        <v>2.593606285724925E-2</v>
      </c>
      <c r="V19">
        <f t="shared" si="2"/>
        <v>-6.8517380699696512E-3</v>
      </c>
      <c r="W19">
        <f t="shared" si="2"/>
        <v>4.0458768549032749E-2</v>
      </c>
      <c r="X19">
        <f t="shared" si="2"/>
        <v>-2.141168146865516E-3</v>
      </c>
      <c r="Y19">
        <f t="shared" si="2"/>
        <v>0.11487832579269769</v>
      </c>
      <c r="AA19">
        <v>1988</v>
      </c>
      <c r="AB19">
        <f t="shared" si="3"/>
        <v>3.0228677952784513E-2</v>
      </c>
      <c r="AC19">
        <f t="shared" si="4"/>
        <v>4.5058354292325372E-3</v>
      </c>
      <c r="AD19">
        <f t="shared" si="4"/>
        <v>3.7273578727869586E-4</v>
      </c>
      <c r="AE19">
        <f t="shared" si="4"/>
        <v>2.9201116225586299E-4</v>
      </c>
      <c r="AF19">
        <f t="shared" si="4"/>
        <v>6.5563793812305681E-4</v>
      </c>
      <c r="AG19">
        <f t="shared" si="4"/>
        <v>4.7270011387089324E-5</v>
      </c>
      <c r="AH19">
        <f t="shared" si="4"/>
        <v>1.5730535795080776E-3</v>
      </c>
      <c r="AI19">
        <f t="shared" si="4"/>
        <v>4.5944367394464346E-6</v>
      </c>
      <c r="AJ19">
        <f t="shared" si="4"/>
        <v>1.1825534640809991E-2</v>
      </c>
    </row>
    <row r="20" spans="4:36" x14ac:dyDescent="0.35">
      <c r="D20">
        <v>1989</v>
      </c>
      <c r="E20">
        <v>66079</v>
      </c>
      <c r="F20">
        <v>59250</v>
      </c>
      <c r="G20">
        <v>56488</v>
      </c>
      <c r="H20">
        <v>54416</v>
      </c>
      <c r="I20">
        <v>56929</v>
      </c>
      <c r="J20">
        <v>55076</v>
      </c>
      <c r="K20">
        <v>57910</v>
      </c>
      <c r="L20">
        <v>55503</v>
      </c>
      <c r="M20">
        <v>62203</v>
      </c>
      <c r="N20">
        <v>55684</v>
      </c>
      <c r="P20">
        <v>1989</v>
      </c>
      <c r="Q20">
        <f t="shared" si="5"/>
        <v>0.18667839954026291</v>
      </c>
      <c r="R20">
        <f t="shared" si="2"/>
        <v>6.4039939659507217E-2</v>
      </c>
      <c r="S20">
        <f t="shared" si="2"/>
        <v>1.4438617915379643E-2</v>
      </c>
      <c r="T20">
        <f t="shared" si="2"/>
        <v>-2.2771352632713168E-2</v>
      </c>
      <c r="U20">
        <f t="shared" si="2"/>
        <v>2.2358307592845343E-2</v>
      </c>
      <c r="V20">
        <f t="shared" si="2"/>
        <v>-1.0918755836505999E-2</v>
      </c>
      <c r="W20">
        <f t="shared" si="2"/>
        <v>3.9975576467207813E-2</v>
      </c>
      <c r="X20">
        <f t="shared" si="2"/>
        <v>-3.2504848789598447E-3</v>
      </c>
      <c r="Y20">
        <f t="shared" si="2"/>
        <v>0.11707133108253717</v>
      </c>
      <c r="AA20">
        <v>1989</v>
      </c>
      <c r="AB20">
        <f t="shared" si="3"/>
        <v>2.9295110052128738E-2</v>
      </c>
      <c r="AC20">
        <f t="shared" si="4"/>
        <v>3.853048327044722E-3</v>
      </c>
      <c r="AD20">
        <f t="shared" si="4"/>
        <v>2.0550293876672385E-4</v>
      </c>
      <c r="AE20">
        <f t="shared" si="4"/>
        <v>5.305939148675966E-4</v>
      </c>
      <c r="AF20">
        <f t="shared" si="4"/>
        <v>4.8894164301852049E-4</v>
      </c>
      <c r="AG20">
        <f t="shared" si="4"/>
        <v>1.2053411408745161E-4</v>
      </c>
      <c r="AH20">
        <f t="shared" si="4"/>
        <v>1.5364227386521095E-3</v>
      </c>
      <c r="AI20">
        <f t="shared" si="4"/>
        <v>1.0600098073778655E-5</v>
      </c>
      <c r="AJ20">
        <f t="shared" si="4"/>
        <v>1.2256787701020021E-2</v>
      </c>
    </row>
    <row r="21" spans="4:36" x14ac:dyDescent="0.35">
      <c r="D21">
        <v>1990</v>
      </c>
      <c r="E21">
        <v>67575</v>
      </c>
      <c r="F21">
        <v>60339</v>
      </c>
      <c r="G21">
        <v>57468</v>
      </c>
      <c r="H21">
        <v>55270</v>
      </c>
      <c r="I21">
        <v>58026</v>
      </c>
      <c r="J21">
        <v>56074</v>
      </c>
      <c r="K21">
        <v>59256</v>
      </c>
      <c r="L21">
        <v>56722</v>
      </c>
      <c r="M21">
        <v>63908</v>
      </c>
      <c r="N21">
        <v>56973</v>
      </c>
      <c r="P21">
        <v>1990</v>
      </c>
      <c r="Q21">
        <f t="shared" si="5"/>
        <v>0.18608814701700804</v>
      </c>
      <c r="R21">
        <f t="shared" si="2"/>
        <v>5.9080617134432099E-2</v>
      </c>
      <c r="S21">
        <f t="shared" si="2"/>
        <v>8.6883260491811918E-3</v>
      </c>
      <c r="T21">
        <f t="shared" si="2"/>
        <v>-2.9891352043950645E-2</v>
      </c>
      <c r="U21">
        <f t="shared" si="2"/>
        <v>1.8482439050076353E-2</v>
      </c>
      <c r="V21">
        <f t="shared" si="2"/>
        <v>-1.5779404279219981E-2</v>
      </c>
      <c r="W21">
        <f t="shared" si="2"/>
        <v>4.0071612869253856E-2</v>
      </c>
      <c r="X21">
        <f t="shared" si="2"/>
        <v>-4.4055956330191492E-3</v>
      </c>
      <c r="Y21">
        <f t="shared" si="2"/>
        <v>0.12172432555772032</v>
      </c>
      <c r="AA21">
        <v>1990</v>
      </c>
      <c r="AB21">
        <f t="shared" si="3"/>
        <v>2.9125047478971169E-2</v>
      </c>
      <c r="AC21">
        <f t="shared" si="4"/>
        <v>3.2948965490091188E-3</v>
      </c>
      <c r="AD21">
        <f t="shared" si="4"/>
        <v>7.4836336284401096E-5</v>
      </c>
      <c r="AE21">
        <f t="shared" si="4"/>
        <v>9.2095288500020122E-4</v>
      </c>
      <c r="AF21">
        <f t="shared" si="4"/>
        <v>3.3539214108273784E-4</v>
      </c>
      <c r="AG21">
        <f t="shared" si="4"/>
        <v>2.5297616359569003E-4</v>
      </c>
      <c r="AH21">
        <f t="shared" si="4"/>
        <v>1.5436702566258861E-3</v>
      </c>
      <c r="AI21">
        <f t="shared" si="4"/>
        <v>1.9495129004729403E-5</v>
      </c>
      <c r="AJ21">
        <f t="shared" si="4"/>
        <v>1.3194445554295053E-2</v>
      </c>
    </row>
    <row r="22" spans="4:36" x14ac:dyDescent="0.35">
      <c r="D22">
        <v>1991</v>
      </c>
      <c r="E22">
        <v>69748</v>
      </c>
      <c r="F22">
        <v>62045</v>
      </c>
      <c r="G22">
        <v>59020</v>
      </c>
      <c r="H22">
        <v>56680</v>
      </c>
      <c r="I22">
        <v>59722</v>
      </c>
      <c r="J22">
        <v>57664</v>
      </c>
      <c r="K22">
        <v>61264</v>
      </c>
      <c r="L22">
        <v>58593</v>
      </c>
      <c r="M22">
        <v>66369</v>
      </c>
      <c r="N22">
        <v>58915</v>
      </c>
      <c r="P22">
        <v>1991</v>
      </c>
      <c r="Q22">
        <f t="shared" si="5"/>
        <v>0.18387507425952643</v>
      </c>
      <c r="R22">
        <f t="shared" si="5"/>
        <v>5.3127386913349742E-2</v>
      </c>
      <c r="S22">
        <f t="shared" si="5"/>
        <v>1.7822286344733938E-3</v>
      </c>
      <c r="T22">
        <f t="shared" si="5"/>
        <v>-3.7936009505219387E-2</v>
      </c>
      <c r="U22">
        <f t="shared" si="5"/>
        <v>1.3697700076381228E-2</v>
      </c>
      <c r="V22">
        <f t="shared" si="5"/>
        <v>-2.1233981159297293E-2</v>
      </c>
      <c r="W22">
        <f t="shared" si="5"/>
        <v>3.9871000594076209E-2</v>
      </c>
      <c r="X22">
        <f t="shared" si="5"/>
        <v>-5.465501145718408E-3</v>
      </c>
      <c r="Y22">
        <f t="shared" si="5"/>
        <v>0.12652125944156836</v>
      </c>
      <c r="AA22">
        <v>1991</v>
      </c>
      <c r="AB22">
        <f t="shared" si="3"/>
        <v>2.8491083361015052E-2</v>
      </c>
      <c r="AC22">
        <f t="shared" si="3"/>
        <v>2.6795325115124367E-3</v>
      </c>
      <c r="AD22">
        <f t="shared" si="3"/>
        <v>3.1706871767946669E-6</v>
      </c>
      <c r="AE22">
        <f t="shared" si="3"/>
        <v>1.4957024351903029E-3</v>
      </c>
      <c r="AF22">
        <f t="shared" si="3"/>
        <v>1.8508880253344893E-4</v>
      </c>
      <c r="AG22">
        <f t="shared" si="3"/>
        <v>4.606459966043678E-4</v>
      </c>
      <c r="AH22">
        <f t="shared" si="3"/>
        <v>1.5285494150504737E-3</v>
      </c>
      <c r="AI22">
        <f t="shared" si="3"/>
        <v>3.0035788642864663E-5</v>
      </c>
      <c r="AJ22">
        <f t="shared" si="3"/>
        <v>1.4192994024378833E-2</v>
      </c>
    </row>
    <row r="23" spans="4:36" x14ac:dyDescent="0.35">
      <c r="D23">
        <v>1992</v>
      </c>
      <c r="E23">
        <v>76197</v>
      </c>
      <c r="F23">
        <v>67935</v>
      </c>
      <c r="G23">
        <v>64689</v>
      </c>
      <c r="H23">
        <v>62182</v>
      </c>
      <c r="I23">
        <v>65580</v>
      </c>
      <c r="J23">
        <v>63400</v>
      </c>
      <c r="K23">
        <v>67519</v>
      </c>
      <c r="L23">
        <v>64688</v>
      </c>
      <c r="M23">
        <v>73212</v>
      </c>
      <c r="N23">
        <v>65083</v>
      </c>
      <c r="P23">
        <v>1992</v>
      </c>
      <c r="Q23">
        <f t="shared" si="5"/>
        <v>0.17076655962386492</v>
      </c>
      <c r="R23">
        <f t="shared" si="5"/>
        <v>4.3820967072814715E-2</v>
      </c>
      <c r="S23">
        <f t="shared" si="5"/>
        <v>-6.0538082141265766E-3</v>
      </c>
      <c r="T23">
        <f t="shared" si="5"/>
        <v>-4.4573851850713705E-2</v>
      </c>
      <c r="U23">
        <f t="shared" si="5"/>
        <v>7.6364027472611892E-3</v>
      </c>
      <c r="V23">
        <f t="shared" si="5"/>
        <v>-2.5859287371510227E-2</v>
      </c>
      <c r="W23">
        <f t="shared" si="5"/>
        <v>3.7429128958406957E-2</v>
      </c>
      <c r="X23">
        <f t="shared" si="5"/>
        <v>-6.0691732095939028E-3</v>
      </c>
      <c r="Y23">
        <f t="shared" si="5"/>
        <v>0.1249020481538958</v>
      </c>
      <c r="AA23">
        <v>1992</v>
      </c>
      <c r="AB23">
        <f t="shared" si="3"/>
        <v>2.4856269923301758E-2</v>
      </c>
      <c r="AC23">
        <f t="shared" si="3"/>
        <v>1.8393794526413397E-3</v>
      </c>
      <c r="AD23">
        <f t="shared" si="3"/>
        <v>3.6871695458498204E-5</v>
      </c>
      <c r="AE23">
        <f t="shared" si="3"/>
        <v>2.0791602406034747E-3</v>
      </c>
      <c r="AF23">
        <f t="shared" si="3"/>
        <v>5.7872428512917557E-5</v>
      </c>
      <c r="AG23">
        <f t="shared" si="3"/>
        <v>6.8641468875211143E-4</v>
      </c>
      <c r="AH23">
        <f t="shared" si="3"/>
        <v>1.3502436281841558E-3</v>
      </c>
      <c r="AI23">
        <f t="shared" si="3"/>
        <v>3.7059671254866848E-5</v>
      </c>
      <c r="AJ23">
        <f t="shared" si="3"/>
        <v>1.3852339837862566E-2</v>
      </c>
    </row>
    <row r="24" spans="4:36" x14ac:dyDescent="0.35">
      <c r="D24">
        <v>1993</v>
      </c>
      <c r="E24">
        <v>84744</v>
      </c>
      <c r="F24">
        <v>75828</v>
      </c>
      <c r="G24">
        <v>72297</v>
      </c>
      <c r="H24">
        <v>69598</v>
      </c>
      <c r="I24">
        <v>73429</v>
      </c>
      <c r="J24">
        <v>71110</v>
      </c>
      <c r="K24">
        <v>75874</v>
      </c>
      <c r="L24">
        <v>72858</v>
      </c>
      <c r="M24">
        <v>82286</v>
      </c>
      <c r="N24">
        <v>73323</v>
      </c>
      <c r="P24">
        <v>1993</v>
      </c>
      <c r="Q24">
        <f t="shared" si="5"/>
        <v>0.15576285749355592</v>
      </c>
      <c r="R24">
        <f t="shared" si="5"/>
        <v>3.4163904913874228E-2</v>
      </c>
      <c r="S24">
        <f t="shared" si="5"/>
        <v>-1.3992880815023935E-2</v>
      </c>
      <c r="T24">
        <f t="shared" si="5"/>
        <v>-5.0802613095481633E-2</v>
      </c>
      <c r="U24">
        <f t="shared" si="5"/>
        <v>1.445658251844578E-3</v>
      </c>
      <c r="V24">
        <f t="shared" si="5"/>
        <v>-3.0181525578604259E-2</v>
      </c>
      <c r="W24">
        <f t="shared" si="5"/>
        <v>3.4791266042033198E-2</v>
      </c>
      <c r="X24">
        <f t="shared" si="5"/>
        <v>-6.3418027085634793E-3</v>
      </c>
      <c r="Y24">
        <f t="shared" si="5"/>
        <v>0.12223995199323541</v>
      </c>
      <c r="AA24">
        <v>1993</v>
      </c>
      <c r="AB24">
        <f t="shared" si="3"/>
        <v>2.0955633810774629E-2</v>
      </c>
      <c r="AC24">
        <f t="shared" si="3"/>
        <v>1.1285083882337256E-3</v>
      </c>
      <c r="AD24">
        <f t="shared" si="3"/>
        <v>1.9857612547993379E-4</v>
      </c>
      <c r="AE24">
        <f t="shared" si="3"/>
        <v>2.718423950710004E-3</v>
      </c>
      <c r="AF24">
        <f t="shared" si="3"/>
        <v>2.0869104583415537E-6</v>
      </c>
      <c r="AG24">
        <f t="shared" si="3"/>
        <v>9.3919967357288642E-4</v>
      </c>
      <c r="AH24">
        <f t="shared" si="3"/>
        <v>1.1696216043315757E-3</v>
      </c>
      <c r="AI24">
        <f t="shared" si="3"/>
        <v>4.0475010472102855E-5</v>
      </c>
      <c r="AJ24">
        <f t="shared" si="3"/>
        <v>1.3300235091252284E-2</v>
      </c>
    </row>
    <row r="25" spans="4:36" x14ac:dyDescent="0.35">
      <c r="D25">
        <v>1994</v>
      </c>
      <c r="E25">
        <v>96921</v>
      </c>
      <c r="F25">
        <v>87278</v>
      </c>
      <c r="G25">
        <v>83411</v>
      </c>
      <c r="H25">
        <v>80501</v>
      </c>
      <c r="I25">
        <v>84846</v>
      </c>
      <c r="J25">
        <v>82377</v>
      </c>
      <c r="K25">
        <v>87912</v>
      </c>
      <c r="L25">
        <v>84691</v>
      </c>
      <c r="M25">
        <v>95170</v>
      </c>
      <c r="N25">
        <v>85226</v>
      </c>
      <c r="P25">
        <v>1994</v>
      </c>
      <c r="Q25">
        <f t="shared" si="5"/>
        <v>0.13722338253584587</v>
      </c>
      <c r="R25">
        <f t="shared" si="5"/>
        <v>2.4077159552249313E-2</v>
      </c>
      <c r="S25">
        <f t="shared" si="5"/>
        <v>-2.1296318025015842E-2</v>
      </c>
      <c r="T25">
        <f t="shared" si="5"/>
        <v>-5.5440827916363553E-2</v>
      </c>
      <c r="U25">
        <f t="shared" si="5"/>
        <v>-4.4587332504165394E-3</v>
      </c>
      <c r="V25">
        <f t="shared" si="5"/>
        <v>-3.3428765869570318E-2</v>
      </c>
      <c r="W25">
        <f t="shared" si="5"/>
        <v>3.1516203975312698E-2</v>
      </c>
      <c r="X25">
        <f t="shared" si="5"/>
        <v>-6.2774270762443385E-3</v>
      </c>
      <c r="Y25">
        <f t="shared" si="5"/>
        <v>0.1166780090582686</v>
      </c>
      <c r="AA25">
        <v>1994</v>
      </c>
      <c r="AB25">
        <f t="shared" si="3"/>
        <v>1.653530119426146E-2</v>
      </c>
      <c r="AC25">
        <f t="shared" si="3"/>
        <v>5.6605331143833103E-4</v>
      </c>
      <c r="AD25">
        <f t="shared" si="3"/>
        <v>4.6338402199340933E-4</v>
      </c>
      <c r="AE25">
        <f t="shared" si="3"/>
        <v>3.2532130828125724E-3</v>
      </c>
      <c r="AF25">
        <f t="shared" si="3"/>
        <v>1.9969306928199556E-5</v>
      </c>
      <c r="AG25">
        <f t="shared" si="3"/>
        <v>1.1560190307280877E-3</v>
      </c>
      <c r="AH25">
        <f t="shared" si="3"/>
        <v>9.628461634913671E-4</v>
      </c>
      <c r="AI25">
        <f t="shared" si="3"/>
        <v>3.9654891164980904E-5</v>
      </c>
      <c r="AJ25">
        <f t="shared" si="3"/>
        <v>1.2178935503852304E-2</v>
      </c>
    </row>
    <row r="26" spans="4:36" x14ac:dyDescent="0.35">
      <c r="D26">
        <v>1995</v>
      </c>
      <c r="E26">
        <v>110540</v>
      </c>
      <c r="F26">
        <v>100170</v>
      </c>
      <c r="G26">
        <v>95956</v>
      </c>
      <c r="H26">
        <v>92841</v>
      </c>
      <c r="I26">
        <v>97756</v>
      </c>
      <c r="J26">
        <v>95141</v>
      </c>
      <c r="K26">
        <v>101550</v>
      </c>
      <c r="L26">
        <v>98122</v>
      </c>
      <c r="M26">
        <v>109720</v>
      </c>
      <c r="N26">
        <v>98726</v>
      </c>
      <c r="P26">
        <v>1995</v>
      </c>
      <c r="Q26">
        <f t="shared" si="5"/>
        <v>0.11966452606203026</v>
      </c>
      <c r="R26">
        <f t="shared" si="5"/>
        <v>1.4626339566071754E-2</v>
      </c>
      <c r="S26">
        <f t="shared" si="5"/>
        <v>-2.805745193768612E-2</v>
      </c>
      <c r="T26">
        <f t="shared" si="5"/>
        <v>-5.9609424062556975E-2</v>
      </c>
      <c r="U26">
        <f t="shared" si="5"/>
        <v>-9.8251727002005556E-3</v>
      </c>
      <c r="V26">
        <f t="shared" si="5"/>
        <v>-3.6312622814658753E-2</v>
      </c>
      <c r="W26">
        <f t="shared" si="5"/>
        <v>2.860442031481069E-2</v>
      </c>
      <c r="X26">
        <f t="shared" si="5"/>
        <v>-6.1179425885784901E-3</v>
      </c>
      <c r="Y26">
        <f t="shared" si="5"/>
        <v>0.11135870996495351</v>
      </c>
      <c r="AA26">
        <v>1995</v>
      </c>
      <c r="AB26">
        <f t="shared" si="3"/>
        <v>1.2775579738381152E-2</v>
      </c>
      <c r="AC26">
        <f t="shared" si="3"/>
        <v>2.1084220073290739E-4</v>
      </c>
      <c r="AD26">
        <f t="shared" si="3"/>
        <v>8.0989095777169167E-4</v>
      </c>
      <c r="AE26">
        <f t="shared" si="3"/>
        <v>3.7773295964661471E-3</v>
      </c>
      <c r="AF26">
        <f t="shared" si="3"/>
        <v>9.7491101231608808E-5</v>
      </c>
      <c r="AG26">
        <f t="shared" si="3"/>
        <v>1.3681368885649684E-3</v>
      </c>
      <c r="AH26">
        <f t="shared" si="3"/>
        <v>7.9540648788445443E-4</v>
      </c>
      <c r="AI26">
        <f t="shared" si="3"/>
        <v>3.7659502729157972E-5</v>
      </c>
      <c r="AJ26">
        <f t="shared" si="3"/>
        <v>1.1147839531944767E-2</v>
      </c>
    </row>
    <row r="27" spans="4:36" x14ac:dyDescent="0.35">
      <c r="D27">
        <v>1996</v>
      </c>
      <c r="E27">
        <v>122750</v>
      </c>
      <c r="F27">
        <v>111740</v>
      </c>
      <c r="G27">
        <v>107230</v>
      </c>
      <c r="H27">
        <v>103950</v>
      </c>
      <c r="I27">
        <v>109440</v>
      </c>
      <c r="J27">
        <v>106710</v>
      </c>
      <c r="K27">
        <v>114020</v>
      </c>
      <c r="L27">
        <v>110430</v>
      </c>
      <c r="M27">
        <v>123080</v>
      </c>
      <c r="N27">
        <v>111100</v>
      </c>
      <c r="P27">
        <v>1996</v>
      </c>
      <c r="Q27">
        <f t="shared" si="5"/>
        <v>0.10486048604860486</v>
      </c>
      <c r="R27">
        <f t="shared" si="5"/>
        <v>5.7605760576057603E-3</v>
      </c>
      <c r="S27">
        <f t="shared" si="5"/>
        <v>-3.4833483348334832E-2</v>
      </c>
      <c r="T27">
        <f t="shared" si="5"/>
        <v>-6.4356435643564358E-2</v>
      </c>
      <c r="U27">
        <f t="shared" si="5"/>
        <v>-1.4941494149414942E-2</v>
      </c>
      <c r="V27">
        <f t="shared" si="5"/>
        <v>-3.9513951395139517E-2</v>
      </c>
      <c r="W27">
        <f t="shared" si="5"/>
        <v>2.6282628262826284E-2</v>
      </c>
      <c r="X27">
        <f t="shared" si="5"/>
        <v>-6.0306030603060308E-3</v>
      </c>
      <c r="Y27">
        <f t="shared" si="5"/>
        <v>0.10783078307830783</v>
      </c>
      <c r="AA27">
        <v>1996</v>
      </c>
      <c r="AB27">
        <f t="shared" si="3"/>
        <v>9.9438929274577818E-3</v>
      </c>
      <c r="AC27">
        <f t="shared" si="3"/>
        <v>3.2994080365929971E-5</v>
      </c>
      <c r="AD27">
        <f t="shared" si="3"/>
        <v>1.257031243215574E-3</v>
      </c>
      <c r="AE27">
        <f t="shared" si="3"/>
        <v>4.425001179186947E-3</v>
      </c>
      <c r="AF27">
        <f t="shared" si="3"/>
        <v>2.2663022541855089E-4</v>
      </c>
      <c r="AG27">
        <f t="shared" si="3"/>
        <v>1.6253655049152944E-3</v>
      </c>
      <c r="AH27">
        <f t="shared" si="3"/>
        <v>6.7304832689374394E-4</v>
      </c>
      <c r="AI27">
        <f t="shared" si="3"/>
        <v>3.6588714395446394E-5</v>
      </c>
      <c r="AJ27">
        <f t="shared" si="3"/>
        <v>1.0486549274782828E-2</v>
      </c>
    </row>
    <row r="28" spans="4:36" x14ac:dyDescent="0.35">
      <c r="D28">
        <v>1997</v>
      </c>
      <c r="E28">
        <v>132360</v>
      </c>
      <c r="F28">
        <v>120880</v>
      </c>
      <c r="G28">
        <v>116160</v>
      </c>
      <c r="H28">
        <v>112770</v>
      </c>
      <c r="I28">
        <v>118810</v>
      </c>
      <c r="J28">
        <v>116010</v>
      </c>
      <c r="K28">
        <v>124190</v>
      </c>
      <c r="L28">
        <v>120470</v>
      </c>
      <c r="M28">
        <v>134060</v>
      </c>
      <c r="N28">
        <v>121220</v>
      </c>
      <c r="P28">
        <v>1997</v>
      </c>
      <c r="Q28">
        <f t="shared" si="5"/>
        <v>9.1899026563273381E-2</v>
      </c>
      <c r="R28">
        <f t="shared" si="5"/>
        <v>-2.8048176868503546E-3</v>
      </c>
      <c r="S28">
        <f t="shared" si="5"/>
        <v>-4.1742286751361164E-2</v>
      </c>
      <c r="T28">
        <f t="shared" si="5"/>
        <v>-6.9707968982016172E-2</v>
      </c>
      <c r="U28">
        <f t="shared" si="5"/>
        <v>-1.9881207721498102E-2</v>
      </c>
      <c r="V28">
        <f t="shared" si="5"/>
        <v>-4.2979706319089261E-2</v>
      </c>
      <c r="W28">
        <f t="shared" si="5"/>
        <v>2.4500907441016333E-2</v>
      </c>
      <c r="X28">
        <f t="shared" si="5"/>
        <v>-6.1870978386404886E-3</v>
      </c>
      <c r="Y28">
        <f t="shared" si="5"/>
        <v>0.10592311499752516</v>
      </c>
      <c r="AA28">
        <v>1997</v>
      </c>
      <c r="AB28">
        <f t="shared" si="3"/>
        <v>7.7296462068223003E-3</v>
      </c>
      <c r="AC28">
        <f t="shared" si="3"/>
        <v>7.8891246408122877E-6</v>
      </c>
      <c r="AD28">
        <f t="shared" si="3"/>
        <v>1.8180438522649158E-3</v>
      </c>
      <c r="AE28">
        <f t="shared" si="3"/>
        <v>5.2210350706038498E-3</v>
      </c>
      <c r="AF28">
        <f t="shared" si="3"/>
        <v>4.0326656405032289E-4</v>
      </c>
      <c r="AG28">
        <f t="shared" si="3"/>
        <v>1.9299048417048519E-3</v>
      </c>
      <c r="AH28">
        <f t="shared" si="3"/>
        <v>5.8590983381558083E-4</v>
      </c>
      <c r="AI28">
        <f t="shared" si="3"/>
        <v>3.8518373737853138E-5</v>
      </c>
      <c r="AJ28">
        <f t="shared" si="3"/>
        <v>1.0136539804275318E-2</v>
      </c>
    </row>
    <row r="29" spans="4:36" x14ac:dyDescent="0.35">
      <c r="D29">
        <v>1998</v>
      </c>
      <c r="E29">
        <v>138870</v>
      </c>
      <c r="F29">
        <v>127160</v>
      </c>
      <c r="G29">
        <v>122350</v>
      </c>
      <c r="H29">
        <v>118950</v>
      </c>
      <c r="I29">
        <v>125460</v>
      </c>
      <c r="J29">
        <v>122650</v>
      </c>
      <c r="K29">
        <v>131600</v>
      </c>
      <c r="L29">
        <v>127840</v>
      </c>
      <c r="M29">
        <v>142140</v>
      </c>
      <c r="N29">
        <v>128680</v>
      </c>
      <c r="P29">
        <v>1998</v>
      </c>
      <c r="Q29">
        <f t="shared" si="5"/>
        <v>7.9188685110351265E-2</v>
      </c>
      <c r="R29">
        <f t="shared" si="5"/>
        <v>-1.1812247435498913E-2</v>
      </c>
      <c r="S29">
        <f t="shared" si="5"/>
        <v>-4.9191793596518499E-2</v>
      </c>
      <c r="T29">
        <f t="shared" si="5"/>
        <v>-7.5613926018029215E-2</v>
      </c>
      <c r="U29">
        <f t="shared" si="5"/>
        <v>-2.5023313646254274E-2</v>
      </c>
      <c r="V29">
        <f t="shared" si="5"/>
        <v>-4.6860428971091078E-2</v>
      </c>
      <c r="W29">
        <f t="shared" si="5"/>
        <v>2.2691949020826857E-2</v>
      </c>
      <c r="X29">
        <f t="shared" si="5"/>
        <v>-6.5278209511967673E-3</v>
      </c>
      <c r="Y29">
        <f t="shared" si="5"/>
        <v>0.1046005595275101</v>
      </c>
      <c r="AA29">
        <v>1998</v>
      </c>
      <c r="AB29">
        <f t="shared" si="3"/>
        <v>5.8078941913239568E-3</v>
      </c>
      <c r="AC29">
        <f t="shared" si="3"/>
        <v>1.4119538254462797E-4</v>
      </c>
      <c r="AD29">
        <f t="shared" si="3"/>
        <v>2.5444874196813676E-3</v>
      </c>
      <c r="AE29">
        <f t="shared" si="3"/>
        <v>6.1819638442539944E-3</v>
      </c>
      <c r="AF29">
        <f t="shared" si="3"/>
        <v>6.42202757466273E-4</v>
      </c>
      <c r="AG29">
        <f t="shared" si="3"/>
        <v>2.3034174767919947E-3</v>
      </c>
      <c r="AH29">
        <f t="shared" si="3"/>
        <v>5.0347804826927011E-4</v>
      </c>
      <c r="AI29">
        <f t="shared" si="3"/>
        <v>4.289228723032856E-5</v>
      </c>
      <c r="AJ29">
        <f t="shared" si="3"/>
        <v>9.8970234834823249E-3</v>
      </c>
    </row>
    <row r="30" spans="4:36" x14ac:dyDescent="0.35">
      <c r="D30">
        <v>1999</v>
      </c>
      <c r="E30">
        <v>142920</v>
      </c>
      <c r="F30">
        <v>131230</v>
      </c>
      <c r="G30">
        <v>126460</v>
      </c>
      <c r="H30">
        <v>123130</v>
      </c>
      <c r="I30">
        <v>130020</v>
      </c>
      <c r="J30">
        <v>127280</v>
      </c>
      <c r="K30">
        <v>136880</v>
      </c>
      <c r="L30">
        <v>133160</v>
      </c>
      <c r="M30">
        <v>147940</v>
      </c>
      <c r="N30">
        <v>134110</v>
      </c>
      <c r="P30">
        <v>1999</v>
      </c>
      <c r="Q30">
        <f t="shared" si="5"/>
        <v>6.569234210722541E-2</v>
      </c>
      <c r="R30">
        <f t="shared" si="5"/>
        <v>-2.1474908657072554E-2</v>
      </c>
      <c r="S30">
        <f t="shared" si="5"/>
        <v>-5.7042726120348969E-2</v>
      </c>
      <c r="T30">
        <f t="shared" si="5"/>
        <v>-8.1873089255089113E-2</v>
      </c>
      <c r="U30">
        <f t="shared" si="5"/>
        <v>-3.0497352919245397E-2</v>
      </c>
      <c r="V30">
        <f t="shared" si="5"/>
        <v>-5.0928342405488033E-2</v>
      </c>
      <c r="W30">
        <f t="shared" si="5"/>
        <v>2.0654686451420476E-2</v>
      </c>
      <c r="X30">
        <f t="shared" si="5"/>
        <v>-7.0837372306315708E-3</v>
      </c>
      <c r="Y30">
        <f t="shared" si="5"/>
        <v>0.10312430094698381</v>
      </c>
      <c r="AA30">
        <v>1999</v>
      </c>
      <c r="AB30">
        <f t="shared" si="3"/>
        <v>4.0480991966239848E-3</v>
      </c>
      <c r="AC30">
        <f t="shared" si="3"/>
        <v>4.7127416027514693E-4</v>
      </c>
      <c r="AD30">
        <f t="shared" si="3"/>
        <v>3.4497187121535111E-3</v>
      </c>
      <c r="AE30">
        <f t="shared" si="3"/>
        <v>7.2965167629645616E-3</v>
      </c>
      <c r="AF30">
        <f t="shared" si="3"/>
        <v>9.5926936454904797E-4</v>
      </c>
      <c r="AG30">
        <f t="shared" si="3"/>
        <v>2.7322547953893151E-3</v>
      </c>
      <c r="AH30">
        <f t="shared" si="3"/>
        <v>4.1796821104159176E-4</v>
      </c>
      <c r="AI30">
        <f t="shared" si="3"/>
        <v>5.0537113458735111E-5</v>
      </c>
      <c r="AJ30">
        <f t="shared" si="3"/>
        <v>9.6327212186214355E-3</v>
      </c>
    </row>
    <row r="31" spans="4:36" x14ac:dyDescent="0.35">
      <c r="D31">
        <v>2000</v>
      </c>
      <c r="E31">
        <v>144290</v>
      </c>
      <c r="F31">
        <v>132820</v>
      </c>
      <c r="G31">
        <v>128180</v>
      </c>
      <c r="H31">
        <v>124990</v>
      </c>
      <c r="I31">
        <v>132210</v>
      </c>
      <c r="J31">
        <v>129600</v>
      </c>
      <c r="K31">
        <v>139760</v>
      </c>
      <c r="L31">
        <v>136150</v>
      </c>
      <c r="M31">
        <v>151260</v>
      </c>
      <c r="N31">
        <v>137240</v>
      </c>
      <c r="P31">
        <v>2000</v>
      </c>
      <c r="Q31">
        <f t="shared" si="5"/>
        <v>5.1369863013698627E-2</v>
      </c>
      <c r="R31">
        <f t="shared" si="5"/>
        <v>-3.2206353832701838E-2</v>
      </c>
      <c r="S31">
        <f t="shared" si="5"/>
        <v>-6.6015738851646744E-2</v>
      </c>
      <c r="T31">
        <f t="shared" si="5"/>
        <v>-8.925969105217138E-2</v>
      </c>
      <c r="U31">
        <f t="shared" si="5"/>
        <v>-3.6651122121830373E-2</v>
      </c>
      <c r="V31">
        <f t="shared" si="5"/>
        <v>-5.5668901194986888E-2</v>
      </c>
      <c r="W31">
        <f t="shared" si="5"/>
        <v>1.8361993587875255E-2</v>
      </c>
      <c r="X31">
        <f t="shared" si="5"/>
        <v>-7.9422908772952498E-3</v>
      </c>
      <c r="Y31">
        <f t="shared" si="5"/>
        <v>0.10215680559603614</v>
      </c>
      <c r="AA31">
        <v>2000</v>
      </c>
      <c r="AB31">
        <f t="shared" si="3"/>
        <v>2.5094033576144549E-3</v>
      </c>
      <c r="AC31">
        <f t="shared" si="3"/>
        <v>1.0716712222236015E-3</v>
      </c>
      <c r="AD31">
        <f t="shared" si="3"/>
        <v>4.6643015340349162E-3</v>
      </c>
      <c r="AE31">
        <f t="shared" si="3"/>
        <v>8.7417794934089195E-3</v>
      </c>
      <c r="AF31">
        <f t="shared" si="3"/>
        <v>1.3942494970906303E-3</v>
      </c>
      <c r="AG31">
        <f t="shared" si="3"/>
        <v>3.2808190097489789E-3</v>
      </c>
      <c r="AH31">
        <f t="shared" si="3"/>
        <v>3.3107432193629972E-4</v>
      </c>
      <c r="AI31">
        <f t="shared" si="3"/>
        <v>6.3584657986435851E-5</v>
      </c>
      <c r="AJ31">
        <f t="shared" si="3"/>
        <v>9.4612568898324971E-3</v>
      </c>
    </row>
    <row r="32" spans="4:36" x14ac:dyDescent="0.35">
      <c r="D32">
        <v>2001</v>
      </c>
      <c r="E32">
        <v>144870</v>
      </c>
      <c r="F32">
        <v>133760</v>
      </c>
      <c r="G32">
        <v>129300</v>
      </c>
      <c r="H32">
        <v>126320</v>
      </c>
      <c r="I32">
        <v>133830</v>
      </c>
      <c r="J32">
        <v>131410</v>
      </c>
      <c r="K32">
        <v>142100</v>
      </c>
      <c r="L32">
        <v>138670</v>
      </c>
      <c r="M32">
        <v>154030</v>
      </c>
      <c r="N32">
        <v>139910</v>
      </c>
      <c r="P32">
        <v>2001</v>
      </c>
      <c r="Q32">
        <f t="shared" si="5"/>
        <v>3.5451361589593312E-2</v>
      </c>
      <c r="R32">
        <f t="shared" si="5"/>
        <v>-4.3956829390322347E-2</v>
      </c>
      <c r="S32">
        <f t="shared" si="5"/>
        <v>-7.5834465013222788E-2</v>
      </c>
      <c r="T32">
        <f t="shared" si="5"/>
        <v>-9.7133871774712319E-2</v>
      </c>
      <c r="U32">
        <f t="shared" si="5"/>
        <v>-4.345650775498535E-2</v>
      </c>
      <c r="V32">
        <f t="shared" si="5"/>
        <v>-6.0753341433778855E-2</v>
      </c>
      <c r="W32">
        <f t="shared" si="5"/>
        <v>1.5652919734114788E-2</v>
      </c>
      <c r="X32">
        <f t="shared" si="5"/>
        <v>-8.8628403973983281E-3</v>
      </c>
      <c r="Y32">
        <f t="shared" si="5"/>
        <v>0.10092202129940676</v>
      </c>
      <c r="AA32">
        <v>2001</v>
      </c>
      <c r="AB32">
        <f t="shared" si="3"/>
        <v>1.2136465156528445E-3</v>
      </c>
      <c r="AC32">
        <f t="shared" si="3"/>
        <v>2.0207011307329229E-3</v>
      </c>
      <c r="AD32">
        <f t="shared" si="3"/>
        <v>6.219542005004651E-3</v>
      </c>
      <c r="AE32">
        <f t="shared" si="3"/>
        <v>1.0440954471697904E-2</v>
      </c>
      <c r="AF32">
        <f t="shared" si="3"/>
        <v>1.9739379014125482E-3</v>
      </c>
      <c r="AG32">
        <f t="shared" si="3"/>
        <v>3.9284253940689044E-3</v>
      </c>
      <c r="AH32">
        <f t="shared" si="3"/>
        <v>2.4123297048529735E-4</v>
      </c>
      <c r="AI32">
        <f t="shared" si="3"/>
        <v>7.9251817351419745E-5</v>
      </c>
      <c r="AJ32">
        <f t="shared" si="3"/>
        <v>9.2444436519536384E-3</v>
      </c>
    </row>
    <row r="33" spans="4:36" x14ac:dyDescent="0.35">
      <c r="D33">
        <v>2002</v>
      </c>
      <c r="E33">
        <v>145260</v>
      </c>
      <c r="F33">
        <v>134610</v>
      </c>
      <c r="G33">
        <v>130340</v>
      </c>
      <c r="H33">
        <v>127600</v>
      </c>
      <c r="I33">
        <v>135440</v>
      </c>
      <c r="J33">
        <v>133270</v>
      </c>
      <c r="K33">
        <v>144500</v>
      </c>
      <c r="L33">
        <v>141310</v>
      </c>
      <c r="M33">
        <v>156950</v>
      </c>
      <c r="N33">
        <v>142750</v>
      </c>
      <c r="P33">
        <v>2002</v>
      </c>
      <c r="Q33">
        <f t="shared" si="5"/>
        <v>1.7583187390542907E-2</v>
      </c>
      <c r="R33">
        <f t="shared" si="5"/>
        <v>-5.7022767075306478E-2</v>
      </c>
      <c r="S33">
        <f t="shared" si="5"/>
        <v>-8.6935201401050793E-2</v>
      </c>
      <c r="T33">
        <f t="shared" si="5"/>
        <v>-0.10612959719789843</v>
      </c>
      <c r="U33">
        <f t="shared" si="5"/>
        <v>-5.1208406304728546E-2</v>
      </c>
      <c r="V33">
        <f t="shared" si="5"/>
        <v>-6.6409807355516631E-2</v>
      </c>
      <c r="W33">
        <f t="shared" si="5"/>
        <v>1.2259194395796848E-2</v>
      </c>
      <c r="X33">
        <f t="shared" si="5"/>
        <v>-1.0087565674255691E-2</v>
      </c>
      <c r="Y33">
        <f t="shared" si="5"/>
        <v>9.9474605954465847E-2</v>
      </c>
      <c r="AA33">
        <v>2002</v>
      </c>
      <c r="AB33">
        <f t="shared" si="3"/>
        <v>3.0381855279008977E-4</v>
      </c>
      <c r="AC33">
        <f t="shared" si="3"/>
        <v>3.4472327945824269E-3</v>
      </c>
      <c r="AD33">
        <f t="shared" si="3"/>
        <v>8.2716164887124723E-3</v>
      </c>
      <c r="AE33">
        <f t="shared" si="3"/>
        <v>1.2587600809643412E-2</v>
      </c>
      <c r="AF33">
        <f t="shared" si="3"/>
        <v>2.7631959953063243E-3</v>
      </c>
      <c r="AG33">
        <f t="shared" si="3"/>
        <v>4.7221226979663883E-3</v>
      </c>
      <c r="AH33">
        <f t="shared" si="3"/>
        <v>1.4846591534511752E-4</v>
      </c>
      <c r="AI33">
        <f t="shared" si="3"/>
        <v>1.0279506147714508E-4</v>
      </c>
      <c r="AJ33">
        <f t="shared" si="3"/>
        <v>8.9931906809623489E-3</v>
      </c>
    </row>
    <row r="34" spans="4:36" x14ac:dyDescent="0.35">
      <c r="D34">
        <v>2003</v>
      </c>
      <c r="E34">
        <v>146140</v>
      </c>
      <c r="F34">
        <v>136020</v>
      </c>
      <c r="G34">
        <v>131920</v>
      </c>
      <c r="H34">
        <v>129470</v>
      </c>
      <c r="I34">
        <v>137680</v>
      </c>
      <c r="J34">
        <v>135820</v>
      </c>
      <c r="K34">
        <v>147680</v>
      </c>
      <c r="L34">
        <v>144790</v>
      </c>
      <c r="M34">
        <v>160770</v>
      </c>
      <c r="N34">
        <v>146460</v>
      </c>
      <c r="P34">
        <v>2003</v>
      </c>
      <c r="Q34">
        <f t="shared" si="5"/>
        <v>-2.1848969001775228E-3</v>
      </c>
      <c r="R34">
        <f t="shared" si="5"/>
        <v>-7.1282261368291688E-2</v>
      </c>
      <c r="S34">
        <f t="shared" si="5"/>
        <v>-9.92762529018162E-2</v>
      </c>
      <c r="T34">
        <f t="shared" si="5"/>
        <v>-0.11600436979380035</v>
      </c>
      <c r="U34">
        <f t="shared" si="5"/>
        <v>-5.9948108698620786E-2</v>
      </c>
      <c r="V34">
        <f t="shared" si="5"/>
        <v>-7.2647821930902634E-2</v>
      </c>
      <c r="W34">
        <f t="shared" si="5"/>
        <v>8.3299194319268067E-3</v>
      </c>
      <c r="X34">
        <f t="shared" si="5"/>
        <v>-1.1402430697801447E-2</v>
      </c>
      <c r="Y34">
        <f t="shared" si="5"/>
        <v>9.7705858254813607E-2</v>
      </c>
      <c r="AA34">
        <v>2003</v>
      </c>
      <c r="AB34">
        <f t="shared" si="3"/>
        <v>4.7842256008627382E-6</v>
      </c>
      <c r="AC34">
        <f t="shared" si="3"/>
        <v>5.4686646012315895E-3</v>
      </c>
      <c r="AD34">
        <f t="shared" si="3"/>
        <v>1.0932098366849208E-2</v>
      </c>
      <c r="AE34">
        <f t="shared" si="3"/>
        <v>1.5203669158062929E-2</v>
      </c>
      <c r="AF34">
        <f t="shared" si="3"/>
        <v>3.8217373418933955E-3</v>
      </c>
      <c r="AG34">
        <f t="shared" si="3"/>
        <v>5.6884590697193023E-3</v>
      </c>
      <c r="AH34">
        <f t="shared" si="3"/>
        <v>6.8813945221626955E-5</v>
      </c>
      <c r="AI34">
        <f t="shared" si="3"/>
        <v>1.3151357535691761E-4</v>
      </c>
      <c r="AJ34">
        <f t="shared" si="3"/>
        <v>8.6904193188092425E-3</v>
      </c>
    </row>
    <row r="35" spans="4:36" x14ac:dyDescent="0.35">
      <c r="D35">
        <v>2004</v>
      </c>
      <c r="E35">
        <v>148620</v>
      </c>
      <c r="F35">
        <v>139120</v>
      </c>
      <c r="G35">
        <v>135160</v>
      </c>
      <c r="H35">
        <v>133050</v>
      </c>
      <c r="I35">
        <v>141670</v>
      </c>
      <c r="J35">
        <v>140180</v>
      </c>
      <c r="K35">
        <v>152780</v>
      </c>
      <c r="L35">
        <v>150260</v>
      </c>
      <c r="M35">
        <v>166700</v>
      </c>
      <c r="N35">
        <v>152220</v>
      </c>
      <c r="P35">
        <v>2004</v>
      </c>
      <c r="Q35">
        <f t="shared" si="5"/>
        <v>-2.3649980291683092E-2</v>
      </c>
      <c r="R35">
        <f t="shared" si="5"/>
        <v>-8.6059650505846796E-2</v>
      </c>
      <c r="S35">
        <f t="shared" si="5"/>
        <v>-0.11207462882669821</v>
      </c>
      <c r="T35">
        <f t="shared" si="5"/>
        <v>-0.12593614505321246</v>
      </c>
      <c r="U35">
        <f t="shared" si="5"/>
        <v>-6.930758113257128E-2</v>
      </c>
      <c r="V35">
        <f t="shared" si="5"/>
        <v>-7.909604519774012E-2</v>
      </c>
      <c r="W35">
        <f t="shared" si="5"/>
        <v>3.6788858231507028E-3</v>
      </c>
      <c r="X35">
        <f t="shared" si="5"/>
        <v>-1.2876100381027461E-2</v>
      </c>
      <c r="Y35">
        <f t="shared" si="5"/>
        <v>9.5125476284325314E-2</v>
      </c>
      <c r="AA35">
        <v>2004</v>
      </c>
      <c r="AB35">
        <f t="shared" si="3"/>
        <v>5.7284258411865693E-4</v>
      </c>
      <c r="AC35">
        <f t="shared" si="3"/>
        <v>8.0981952033240493E-3</v>
      </c>
      <c r="AD35">
        <f t="shared" si="3"/>
        <v>1.4129501811164416E-2</v>
      </c>
      <c r="AE35">
        <f t="shared" si="3"/>
        <v>1.8117656789270895E-2</v>
      </c>
      <c r="AF35">
        <f t="shared" si="3"/>
        <v>5.1590365418577875E-3</v>
      </c>
      <c r="AG35">
        <f t="shared" si="3"/>
        <v>6.7896828354318001E-3</v>
      </c>
      <c r="AH35">
        <f t="shared" si="3"/>
        <v>1.3484577470319486E-5</v>
      </c>
      <c r="AI35">
        <f t="shared" si="3"/>
        <v>1.6795423616283473E-4</v>
      </c>
      <c r="AJ35">
        <f t="shared" si="3"/>
        <v>8.2571655138959817E-3</v>
      </c>
    </row>
    <row r="36" spans="4:36" x14ac:dyDescent="0.35">
      <c r="D36">
        <v>2005</v>
      </c>
      <c r="E36">
        <v>151930</v>
      </c>
      <c r="F36">
        <v>143180</v>
      </c>
      <c r="G36">
        <v>139300</v>
      </c>
      <c r="H36">
        <v>137600</v>
      </c>
      <c r="I36">
        <v>146640</v>
      </c>
      <c r="J36">
        <v>145600</v>
      </c>
      <c r="K36">
        <v>159030</v>
      </c>
      <c r="L36">
        <v>156950</v>
      </c>
      <c r="M36">
        <v>173930</v>
      </c>
      <c r="N36">
        <v>159250</v>
      </c>
      <c r="P36">
        <v>2005</v>
      </c>
      <c r="Q36">
        <f t="shared" si="5"/>
        <v>-4.5965463108320254E-2</v>
      </c>
      <c r="R36">
        <f t="shared" si="5"/>
        <v>-0.1009105180533752</v>
      </c>
      <c r="S36">
        <f t="shared" si="5"/>
        <v>-0.12527472527472527</v>
      </c>
      <c r="T36">
        <f t="shared" si="5"/>
        <v>-0.13594976452119309</v>
      </c>
      <c r="U36">
        <f t="shared" si="5"/>
        <v>-7.9183673469387761E-2</v>
      </c>
      <c r="V36">
        <f t="shared" si="5"/>
        <v>-8.5714285714285715E-2</v>
      </c>
      <c r="W36">
        <f t="shared" si="5"/>
        <v>-1.3814756671899529E-3</v>
      </c>
      <c r="X36">
        <f t="shared" si="5"/>
        <v>-1.4442700156985872E-2</v>
      </c>
      <c r="Y36">
        <f t="shared" si="5"/>
        <v>9.218210361067504E-2</v>
      </c>
      <c r="AA36">
        <v>2005</v>
      </c>
      <c r="AB36">
        <f t="shared" si="3"/>
        <v>2.2142112335045423E-3</v>
      </c>
      <c r="AC36">
        <f t="shared" si="3"/>
        <v>1.1315154386744347E-2</v>
      </c>
      <c r="AD36">
        <f t="shared" si="3"/>
        <v>1.7914594759559636E-2</v>
      </c>
      <c r="AE36">
        <f t="shared" si="3"/>
        <v>2.1352331201920798E-2</v>
      </c>
      <c r="AF36">
        <f t="shared" si="3"/>
        <v>6.8053740301221646E-3</v>
      </c>
      <c r="AG36">
        <f t="shared" si="3"/>
        <v>8.030338985025481E-3</v>
      </c>
      <c r="AH36">
        <f t="shared" si="3"/>
        <v>1.9111148737885824E-6</v>
      </c>
      <c r="AI36">
        <f t="shared" si="3"/>
        <v>2.1164462883688627E-4</v>
      </c>
      <c r="AJ36">
        <f t="shared" si="3"/>
        <v>7.7752935449601291E-3</v>
      </c>
    </row>
    <row r="37" spans="4:36" x14ac:dyDescent="0.35">
      <c r="D37">
        <v>2006</v>
      </c>
      <c r="E37">
        <v>156390</v>
      </c>
      <c r="F37">
        <v>148590</v>
      </c>
      <c r="G37">
        <v>144730</v>
      </c>
      <c r="H37">
        <v>143520</v>
      </c>
      <c r="I37">
        <v>152980</v>
      </c>
      <c r="J37">
        <v>152470</v>
      </c>
      <c r="K37">
        <v>166810</v>
      </c>
      <c r="L37">
        <v>165250</v>
      </c>
      <c r="M37">
        <v>182830</v>
      </c>
      <c r="N37">
        <v>167920</v>
      </c>
      <c r="P37">
        <v>2006</v>
      </c>
      <c r="Q37">
        <f t="shared" ref="Q37:Y51" si="6">(E37-$N37)/$N37</f>
        <v>-6.8663649356836595E-2</v>
      </c>
      <c r="R37">
        <f t="shared" si="6"/>
        <v>-0.1151143401619819</v>
      </c>
      <c r="S37">
        <f t="shared" si="6"/>
        <v>-0.13810147689375893</v>
      </c>
      <c r="T37">
        <f t="shared" si="6"/>
        <v>-0.14530728918532634</v>
      </c>
      <c r="U37">
        <f t="shared" si="6"/>
        <v>-8.8970938542162939E-2</v>
      </c>
      <c r="V37">
        <f t="shared" si="6"/>
        <v>-9.2008099094807047E-2</v>
      </c>
      <c r="W37">
        <f t="shared" si="6"/>
        <v>-6.6102906145783704E-3</v>
      </c>
      <c r="X37">
        <f t="shared" si="6"/>
        <v>-1.5900428775607434E-2</v>
      </c>
      <c r="Y37">
        <f t="shared" si="6"/>
        <v>8.8792282039066223E-2</v>
      </c>
      <c r="AA37">
        <v>2006</v>
      </c>
      <c r="AB37">
        <f t="shared" ref="AB37:AJ51" si="7">(LN(E37)-LN($N37))^2</f>
        <v>5.060158072946159E-3</v>
      </c>
      <c r="AC37">
        <f t="shared" si="7"/>
        <v>1.4956517133696249E-2</v>
      </c>
      <c r="AD37">
        <f t="shared" si="7"/>
        <v>2.2087232007474936E-2</v>
      </c>
      <c r="AE37">
        <f t="shared" si="7"/>
        <v>2.4653169217677816E-2</v>
      </c>
      <c r="AF37">
        <f t="shared" si="7"/>
        <v>8.6826021546850818E-3</v>
      </c>
      <c r="AG37">
        <f t="shared" si="7"/>
        <v>9.3160756776498287E-3</v>
      </c>
      <c r="AH37">
        <f t="shared" si="7"/>
        <v>4.3986545690201076E-5</v>
      </c>
      <c r="AI37">
        <f t="shared" si="7"/>
        <v>2.5690309203704438E-4</v>
      </c>
      <c r="AJ37">
        <f t="shared" si="7"/>
        <v>7.2367490233415516E-3</v>
      </c>
    </row>
    <row r="38" spans="4:36" x14ac:dyDescent="0.35">
      <c r="D38">
        <v>2007</v>
      </c>
      <c r="E38">
        <v>160750</v>
      </c>
      <c r="F38">
        <v>154200</v>
      </c>
      <c r="G38">
        <v>150270</v>
      </c>
      <c r="H38">
        <v>149660</v>
      </c>
      <c r="I38">
        <v>159520</v>
      </c>
      <c r="J38">
        <v>159640</v>
      </c>
      <c r="K38">
        <v>174950</v>
      </c>
      <c r="L38">
        <v>174010</v>
      </c>
      <c r="M38">
        <v>192200</v>
      </c>
      <c r="N38">
        <v>177060</v>
      </c>
      <c r="P38">
        <v>2007</v>
      </c>
      <c r="Q38">
        <f t="shared" si="6"/>
        <v>-9.2115667005534849E-2</v>
      </c>
      <c r="R38">
        <f t="shared" si="6"/>
        <v>-0.1291087766858692</v>
      </c>
      <c r="S38">
        <f t="shared" si="6"/>
        <v>-0.1513046424940698</v>
      </c>
      <c r="T38">
        <f t="shared" si="6"/>
        <v>-0.15474980232689484</v>
      </c>
      <c r="U38">
        <f t="shared" si="6"/>
        <v>-9.9062464701231215E-2</v>
      </c>
      <c r="V38">
        <f t="shared" si="6"/>
        <v>-9.8384728340675479E-2</v>
      </c>
      <c r="W38">
        <f t="shared" si="6"/>
        <v>-1.1916864339771828E-2</v>
      </c>
      <c r="X38">
        <f t="shared" si="6"/>
        <v>-1.7225799164125154E-2</v>
      </c>
      <c r="Y38">
        <f t="shared" si="6"/>
        <v>8.5507737490116351E-2</v>
      </c>
      <c r="AA38">
        <v>2007</v>
      </c>
      <c r="AB38">
        <f t="shared" si="7"/>
        <v>9.3389600731037335E-3</v>
      </c>
      <c r="AC38">
        <f t="shared" si="7"/>
        <v>1.910979912465044E-2</v>
      </c>
      <c r="AD38">
        <f t="shared" si="7"/>
        <v>2.6914037166683741E-2</v>
      </c>
      <c r="AE38">
        <f t="shared" si="7"/>
        <v>2.8265209817937793E-2</v>
      </c>
      <c r="AF38">
        <f t="shared" si="7"/>
        <v>1.0882527195310304E-2</v>
      </c>
      <c r="AG38">
        <f t="shared" si="7"/>
        <v>1.0726201786285571E-2</v>
      </c>
      <c r="AH38">
        <f t="shared" si="7"/>
        <v>1.437226785090968E-4</v>
      </c>
      <c r="AI38">
        <f t="shared" si="7"/>
        <v>3.0192153089164003E-4</v>
      </c>
      <c r="AJ38">
        <f t="shared" si="7"/>
        <v>6.7318477784476223E-3</v>
      </c>
    </row>
    <row r="39" spans="4:36" x14ac:dyDescent="0.35">
      <c r="D39">
        <v>2008</v>
      </c>
      <c r="E39">
        <v>165700</v>
      </c>
      <c r="F39">
        <v>160700</v>
      </c>
      <c r="G39">
        <v>156680</v>
      </c>
      <c r="H39">
        <v>156760</v>
      </c>
      <c r="I39">
        <v>167000</v>
      </c>
      <c r="J39">
        <v>167840</v>
      </c>
      <c r="K39">
        <v>184200</v>
      </c>
      <c r="L39">
        <v>183950</v>
      </c>
      <c r="M39">
        <v>202740</v>
      </c>
      <c r="N39">
        <v>187410</v>
      </c>
      <c r="P39">
        <v>2008</v>
      </c>
      <c r="Q39">
        <f t="shared" si="6"/>
        <v>-0.11584227095672589</v>
      </c>
      <c r="R39">
        <f t="shared" si="6"/>
        <v>-0.1425217437703431</v>
      </c>
      <c r="S39">
        <f t="shared" si="6"/>
        <v>-0.16397203991249132</v>
      </c>
      <c r="T39">
        <f t="shared" si="6"/>
        <v>-0.16354516834747346</v>
      </c>
      <c r="U39">
        <f t="shared" si="6"/>
        <v>-0.10890560802518542</v>
      </c>
      <c r="V39">
        <f t="shared" si="6"/>
        <v>-0.10442345659249773</v>
      </c>
      <c r="W39">
        <f t="shared" si="6"/>
        <v>-1.7128221546342245E-2</v>
      </c>
      <c r="X39">
        <f t="shared" si="6"/>
        <v>-1.8462195187023106E-2</v>
      </c>
      <c r="Y39">
        <f t="shared" si="6"/>
        <v>8.1799263646550338E-2</v>
      </c>
      <c r="AA39">
        <v>2008</v>
      </c>
      <c r="AB39">
        <f t="shared" si="7"/>
        <v>1.5158486565719102E-2</v>
      </c>
      <c r="AC39">
        <f t="shared" si="7"/>
        <v>2.364197074920529E-2</v>
      </c>
      <c r="AD39">
        <f t="shared" si="7"/>
        <v>3.2074381942817726E-2</v>
      </c>
      <c r="AE39">
        <f t="shared" si="7"/>
        <v>3.1891801041345119E-2</v>
      </c>
      <c r="AF39">
        <f t="shared" si="7"/>
        <v>1.3295224058910289E-2</v>
      </c>
      <c r="AG39">
        <f t="shared" si="7"/>
        <v>1.2163351521066738E-2</v>
      </c>
      <c r="AH39">
        <f t="shared" si="7"/>
        <v>2.9848112705517895E-4</v>
      </c>
      <c r="AI39">
        <f t="shared" si="7"/>
        <v>3.4725385623513732E-4</v>
      </c>
      <c r="AJ39">
        <f t="shared" si="7"/>
        <v>6.1819912309188296E-3</v>
      </c>
    </row>
    <row r="40" spans="4:36" x14ac:dyDescent="0.35">
      <c r="D40">
        <v>2009</v>
      </c>
      <c r="E40">
        <v>170620</v>
      </c>
      <c r="F40">
        <v>167660</v>
      </c>
      <c r="G40">
        <v>163420</v>
      </c>
      <c r="H40">
        <v>164400</v>
      </c>
      <c r="I40">
        <v>174890</v>
      </c>
      <c r="J40">
        <v>176630</v>
      </c>
      <c r="K40">
        <v>193930</v>
      </c>
      <c r="L40">
        <v>194500</v>
      </c>
      <c r="M40">
        <v>213750</v>
      </c>
      <c r="N40">
        <v>198330</v>
      </c>
      <c r="P40">
        <v>2009</v>
      </c>
      <c r="Q40">
        <f t="shared" si="6"/>
        <v>-0.13971663389300659</v>
      </c>
      <c r="R40">
        <f t="shared" si="6"/>
        <v>-0.15464125447486513</v>
      </c>
      <c r="S40">
        <f t="shared" si="6"/>
        <v>-0.17601976503806788</v>
      </c>
      <c r="T40">
        <f t="shared" si="6"/>
        <v>-0.17107850552110118</v>
      </c>
      <c r="U40">
        <f t="shared" si="6"/>
        <v>-0.11818686028336611</v>
      </c>
      <c r="V40">
        <f t="shared" si="6"/>
        <v>-0.1094136035899763</v>
      </c>
      <c r="W40">
        <f t="shared" si="6"/>
        <v>-2.2185246810870772E-2</v>
      </c>
      <c r="X40">
        <f t="shared" si="6"/>
        <v>-1.9311248928553421E-2</v>
      </c>
      <c r="Y40">
        <f t="shared" si="6"/>
        <v>7.7749205869006202E-2</v>
      </c>
      <c r="AA40">
        <v>2009</v>
      </c>
      <c r="AB40">
        <f t="shared" si="7"/>
        <v>2.2648278051369174E-2</v>
      </c>
      <c r="AC40">
        <f t="shared" si="7"/>
        <v>2.8222048143852083E-2</v>
      </c>
      <c r="AD40">
        <f t="shared" si="7"/>
        <v>3.7484342677602686E-2</v>
      </c>
      <c r="AE40">
        <f t="shared" si="7"/>
        <v>3.5204952126970925E-2</v>
      </c>
      <c r="AF40">
        <f t="shared" si="7"/>
        <v>1.5819377076121764E-2</v>
      </c>
      <c r="AG40">
        <f t="shared" si="7"/>
        <v>1.342705290114329E-2</v>
      </c>
      <c r="AH40">
        <f t="shared" si="7"/>
        <v>5.0333105594210206E-4</v>
      </c>
      <c r="AI40">
        <f t="shared" si="7"/>
        <v>3.8025573127033755E-4</v>
      </c>
      <c r="AJ40">
        <f t="shared" si="7"/>
        <v>5.6062353460808317E-3</v>
      </c>
    </row>
    <row r="41" spans="4:36" x14ac:dyDescent="0.35">
      <c r="D41">
        <v>2010</v>
      </c>
      <c r="E41">
        <v>174320</v>
      </c>
      <c r="F41">
        <v>173830</v>
      </c>
      <c r="G41">
        <v>169250</v>
      </c>
      <c r="H41">
        <v>171350</v>
      </c>
      <c r="I41">
        <v>181910</v>
      </c>
      <c r="J41">
        <v>184690</v>
      </c>
      <c r="K41">
        <v>202750</v>
      </c>
      <c r="L41">
        <v>204180</v>
      </c>
      <c r="M41">
        <v>223700</v>
      </c>
      <c r="N41">
        <v>208340</v>
      </c>
      <c r="P41">
        <v>2010</v>
      </c>
      <c r="Q41">
        <f t="shared" si="6"/>
        <v>-0.16329077469520975</v>
      </c>
      <c r="R41">
        <f t="shared" si="6"/>
        <v>-0.16564269943361812</v>
      </c>
      <c r="S41">
        <f t="shared" si="6"/>
        <v>-0.18762599596812901</v>
      </c>
      <c r="T41">
        <f t="shared" si="6"/>
        <v>-0.17754631851780742</v>
      </c>
      <c r="U41">
        <f t="shared" si="6"/>
        <v>-0.12685994048190458</v>
      </c>
      <c r="V41">
        <f t="shared" si="6"/>
        <v>-0.11351636747624076</v>
      </c>
      <c r="W41">
        <f t="shared" si="6"/>
        <v>-2.6831141403475089E-2</v>
      </c>
      <c r="X41">
        <f t="shared" si="6"/>
        <v>-1.9967361044446578E-2</v>
      </c>
      <c r="Y41">
        <f t="shared" si="6"/>
        <v>7.3725640779495061E-2</v>
      </c>
      <c r="AA41">
        <v>2010</v>
      </c>
      <c r="AB41">
        <f t="shared" si="7"/>
        <v>3.1783284148422491E-2</v>
      </c>
      <c r="AC41">
        <f t="shared" si="7"/>
        <v>3.2794874004754976E-2</v>
      </c>
      <c r="AD41">
        <f t="shared" si="7"/>
        <v>4.317853293710066E-2</v>
      </c>
      <c r="AE41">
        <f t="shared" si="7"/>
        <v>3.8205828244860303E-2</v>
      </c>
      <c r="AF41">
        <f t="shared" si="7"/>
        <v>1.840344602436882E-2</v>
      </c>
      <c r="AG41">
        <f t="shared" si="7"/>
        <v>1.4518470671618199E-2</v>
      </c>
      <c r="AH41">
        <f t="shared" si="7"/>
        <v>7.3971312074675984E-4</v>
      </c>
      <c r="AI41">
        <f t="shared" si="7"/>
        <v>4.0680480993121907E-4</v>
      </c>
      <c r="AJ41">
        <f t="shared" si="7"/>
        <v>5.0601182198348514E-3</v>
      </c>
    </row>
    <row r="42" spans="4:36" x14ac:dyDescent="0.35">
      <c r="D42">
        <v>2011</v>
      </c>
      <c r="E42">
        <v>175470</v>
      </c>
      <c r="F42">
        <v>177800</v>
      </c>
      <c r="G42">
        <v>172690</v>
      </c>
      <c r="H42">
        <v>176100</v>
      </c>
      <c r="I42">
        <v>186500</v>
      </c>
      <c r="J42">
        <v>190420</v>
      </c>
      <c r="K42">
        <v>208950</v>
      </c>
      <c r="L42">
        <v>211260</v>
      </c>
      <c r="M42">
        <v>230790</v>
      </c>
      <c r="N42">
        <v>215650</v>
      </c>
      <c r="P42">
        <v>2011</v>
      </c>
      <c r="Q42">
        <f>(E42-$N42)/$N42</f>
        <v>-0.1863204266172038</v>
      </c>
      <c r="R42">
        <f t="shared" si="6"/>
        <v>-0.17551588221655459</v>
      </c>
      <c r="S42">
        <f t="shared" si="6"/>
        <v>-0.19921168560166938</v>
      </c>
      <c r="T42">
        <f t="shared" si="6"/>
        <v>-0.1833990261998609</v>
      </c>
      <c r="U42">
        <f t="shared" si="6"/>
        <v>-0.13517273359610479</v>
      </c>
      <c r="V42">
        <f t="shared" si="6"/>
        <v>-0.11699513099930443</v>
      </c>
      <c r="W42">
        <f t="shared" si="6"/>
        <v>-3.1068861581265941E-2</v>
      </c>
      <c r="X42">
        <f t="shared" si="6"/>
        <v>-2.0357060051008579E-2</v>
      </c>
      <c r="Y42">
        <f t="shared" si="6"/>
        <v>7.0206352886621845E-2</v>
      </c>
      <c r="AA42">
        <v>2011</v>
      </c>
      <c r="AB42">
        <f t="shared" si="7"/>
        <v>4.2513753191124916E-2</v>
      </c>
      <c r="AC42">
        <f t="shared" si="7"/>
        <v>3.7247996412182016E-2</v>
      </c>
      <c r="AD42">
        <f t="shared" si="7"/>
        <v>4.9354462880548684E-2</v>
      </c>
      <c r="AE42">
        <f t="shared" si="7"/>
        <v>4.1048667538314626E-2</v>
      </c>
      <c r="AF42">
        <f t="shared" si="7"/>
        <v>2.1090441205933612E-2</v>
      </c>
      <c r="AG42">
        <f t="shared" si="7"/>
        <v>1.5481472185394857E-2</v>
      </c>
      <c r="AH42">
        <f t="shared" si="7"/>
        <v>9.9614306570687148E-4</v>
      </c>
      <c r="AI42">
        <f t="shared" si="7"/>
        <v>4.2300645384047157E-4</v>
      </c>
      <c r="AJ42">
        <f t="shared" si="7"/>
        <v>4.6038237514197371E-3</v>
      </c>
    </row>
    <row r="43" spans="4:36" x14ac:dyDescent="0.35">
      <c r="D43">
        <v>2012</v>
      </c>
      <c r="E43">
        <v>168960</v>
      </c>
      <c r="F43">
        <v>181410</v>
      </c>
      <c r="G43">
        <v>175390</v>
      </c>
      <c r="H43">
        <v>180270</v>
      </c>
      <c r="I43">
        <v>190250</v>
      </c>
      <c r="J43">
        <v>195410</v>
      </c>
      <c r="K43">
        <v>214040</v>
      </c>
      <c r="L43">
        <v>217250</v>
      </c>
      <c r="M43">
        <v>236510</v>
      </c>
      <c r="N43">
        <v>221680</v>
      </c>
      <c r="P43">
        <v>2012</v>
      </c>
      <c r="Q43">
        <f>(E43-$N43)/$N43</f>
        <v>-0.23782028148682785</v>
      </c>
      <c r="R43">
        <f t="shared" si="6"/>
        <v>-0.18165824612053411</v>
      </c>
      <c r="S43">
        <f t="shared" si="6"/>
        <v>-0.20881450739805124</v>
      </c>
      <c r="T43">
        <f t="shared" si="6"/>
        <v>-0.18680079393720678</v>
      </c>
      <c r="U43">
        <f t="shared" si="6"/>
        <v>-0.14178094550703718</v>
      </c>
      <c r="V43">
        <f t="shared" si="6"/>
        <v>-0.11850415012630819</v>
      </c>
      <c r="W43">
        <f t="shared" si="6"/>
        <v>-3.4464092385420426E-2</v>
      </c>
      <c r="X43">
        <f t="shared" si="6"/>
        <v>-1.9983760375315771E-2</v>
      </c>
      <c r="Y43">
        <f t="shared" si="6"/>
        <v>6.6898231685312157E-2</v>
      </c>
      <c r="AA43">
        <v>2012</v>
      </c>
      <c r="AB43">
        <f t="shared" si="7"/>
        <v>7.3751840034412069E-2</v>
      </c>
      <c r="AC43">
        <f t="shared" si="7"/>
        <v>4.0190320891374406E-2</v>
      </c>
      <c r="AD43">
        <f t="shared" si="7"/>
        <v>5.4860336334569618E-2</v>
      </c>
      <c r="AE43">
        <f t="shared" si="7"/>
        <v>4.2757626610206184E-2</v>
      </c>
      <c r="AF43">
        <f t="shared" si="7"/>
        <v>2.3377157402772013E-2</v>
      </c>
      <c r="AG43">
        <f t="shared" si="7"/>
        <v>1.5910034487083037E-2</v>
      </c>
      <c r="AH43">
        <f t="shared" si="7"/>
        <v>1.2300442799575977E-3</v>
      </c>
      <c r="AI43">
        <f t="shared" si="7"/>
        <v>4.0748010313166249E-4</v>
      </c>
      <c r="AJ43">
        <f t="shared" si="7"/>
        <v>4.1932864079432331E-3</v>
      </c>
    </row>
    <row r="44" spans="4:36" x14ac:dyDescent="0.35">
      <c r="D44">
        <v>2013</v>
      </c>
      <c r="F44">
        <v>177650</v>
      </c>
      <c r="G44">
        <v>177020</v>
      </c>
      <c r="H44">
        <v>183410</v>
      </c>
      <c r="I44">
        <v>192730</v>
      </c>
      <c r="J44">
        <v>199240</v>
      </c>
      <c r="K44">
        <v>217570</v>
      </c>
      <c r="L44">
        <v>221740</v>
      </c>
      <c r="M44">
        <v>240430</v>
      </c>
      <c r="N44">
        <v>225970</v>
      </c>
      <c r="P44">
        <v>2013</v>
      </c>
      <c r="R44">
        <f t="shared" si="6"/>
        <v>-0.2138336947382396</v>
      </c>
      <c r="S44">
        <f t="shared" si="6"/>
        <v>-0.21662167544364297</v>
      </c>
      <c r="T44">
        <f t="shared" si="6"/>
        <v>-0.18834358543169447</v>
      </c>
      <c r="U44">
        <f t="shared" si="6"/>
        <v>-0.14709917245652077</v>
      </c>
      <c r="V44">
        <f t="shared" si="6"/>
        <v>-0.11829003850068594</v>
      </c>
      <c r="W44">
        <f t="shared" si="6"/>
        <v>-3.717307607204496E-2</v>
      </c>
      <c r="X44">
        <f t="shared" si="6"/>
        <v>-1.8719299021994072E-2</v>
      </c>
      <c r="Y44">
        <f t="shared" si="6"/>
        <v>6.3990795238305975E-2</v>
      </c>
      <c r="AA44">
        <v>2013</v>
      </c>
      <c r="AC44">
        <f t="shared" si="7"/>
        <v>5.788206830351688E-2</v>
      </c>
      <c r="AD44">
        <f t="shared" si="7"/>
        <v>5.9604108427741248E-2</v>
      </c>
      <c r="AE44">
        <f t="shared" si="7"/>
        <v>4.3546575769536161E-2</v>
      </c>
      <c r="AF44">
        <f t="shared" si="7"/>
        <v>2.5316628985476531E-2</v>
      </c>
      <c r="AG44">
        <f t="shared" si="7"/>
        <v>1.5848825599417273E-2</v>
      </c>
      <c r="AH44">
        <f t="shared" si="7"/>
        <v>1.4350163207456784E-3</v>
      </c>
      <c r="AI44">
        <f t="shared" si="7"/>
        <v>3.5708613084410948E-4</v>
      </c>
      <c r="AJ44">
        <f t="shared" si="7"/>
        <v>3.8473164490029584E-3</v>
      </c>
    </row>
    <row r="45" spans="4:36" x14ac:dyDescent="0.35">
      <c r="D45">
        <v>2014</v>
      </c>
      <c r="G45">
        <v>172200</v>
      </c>
      <c r="H45">
        <v>187370</v>
      </c>
      <c r="I45">
        <v>195780</v>
      </c>
      <c r="J45">
        <v>203840</v>
      </c>
      <c r="K45">
        <v>221400</v>
      </c>
      <c r="L45">
        <v>226750</v>
      </c>
      <c r="M45">
        <v>244610</v>
      </c>
      <c r="N45">
        <v>230460</v>
      </c>
      <c r="P45">
        <v>2014</v>
      </c>
      <c r="S45">
        <f t="shared" si="6"/>
        <v>-0.25279875032543608</v>
      </c>
      <c r="T45">
        <f t="shared" si="6"/>
        <v>-0.18697387833029594</v>
      </c>
      <c r="U45">
        <f t="shared" si="6"/>
        <v>-0.15048164540484249</v>
      </c>
      <c r="V45">
        <f t="shared" si="6"/>
        <v>-0.11550811420636987</v>
      </c>
      <c r="W45">
        <f t="shared" si="6"/>
        <v>-3.9312678989846396E-2</v>
      </c>
      <c r="X45">
        <f t="shared" si="6"/>
        <v>-1.6098238305996701E-2</v>
      </c>
      <c r="Y45">
        <f t="shared" si="6"/>
        <v>6.1398941247938904E-2</v>
      </c>
      <c r="AA45">
        <v>2014</v>
      </c>
      <c r="AD45">
        <f t="shared" si="7"/>
        <v>8.4926035807658215E-2</v>
      </c>
      <c r="AE45">
        <f t="shared" si="7"/>
        <v>4.2845704613196874E-2</v>
      </c>
      <c r="AF45">
        <f t="shared" si="7"/>
        <v>2.6596955901275931E-2</v>
      </c>
      <c r="AG45">
        <f t="shared" si="7"/>
        <v>1.5065583639084728E-2</v>
      </c>
      <c r="AH45">
        <f t="shared" si="7"/>
        <v>1.6085146027494362E-3</v>
      </c>
      <c r="AI45">
        <f t="shared" si="7"/>
        <v>2.6338766589596935E-4</v>
      </c>
      <c r="AJ45">
        <f t="shared" si="7"/>
        <v>3.5507051825745231E-3</v>
      </c>
    </row>
    <row r="46" spans="4:36" x14ac:dyDescent="0.35">
      <c r="D46">
        <v>2015</v>
      </c>
      <c r="H46">
        <v>182470</v>
      </c>
      <c r="I46">
        <v>197390</v>
      </c>
      <c r="J46">
        <v>207280</v>
      </c>
      <c r="K46">
        <v>223580</v>
      </c>
      <c r="L46">
        <v>230510</v>
      </c>
      <c r="M46">
        <v>247310</v>
      </c>
      <c r="N46">
        <v>233420</v>
      </c>
      <c r="P46">
        <v>2015</v>
      </c>
      <c r="T46">
        <f t="shared" si="6"/>
        <v>-0.21827606888869849</v>
      </c>
      <c r="U46">
        <f t="shared" si="6"/>
        <v>-0.15435695313169395</v>
      </c>
      <c r="V46">
        <f t="shared" si="6"/>
        <v>-0.11198697626595835</v>
      </c>
      <c r="W46">
        <f t="shared" si="6"/>
        <v>-4.21557707137349E-2</v>
      </c>
      <c r="X46">
        <f t="shared" si="6"/>
        <v>-1.2466798046439893E-2</v>
      </c>
      <c r="Y46">
        <f t="shared" si="6"/>
        <v>5.9506469025790418E-2</v>
      </c>
      <c r="AA46">
        <v>2015</v>
      </c>
      <c r="AE46">
        <f t="shared" si="7"/>
        <v>6.0640850305790632E-2</v>
      </c>
      <c r="AF46">
        <f t="shared" si="7"/>
        <v>2.8109184452493104E-2</v>
      </c>
      <c r="AG46">
        <f t="shared" si="7"/>
        <v>1.4106044417025522E-2</v>
      </c>
      <c r="AH46">
        <f t="shared" si="7"/>
        <v>1.8550347322072815E-3</v>
      </c>
      <c r="AI46">
        <f t="shared" si="7"/>
        <v>1.5738105298993308E-4</v>
      </c>
      <c r="AJ46">
        <f t="shared" si="7"/>
        <v>3.3412104437822387E-3</v>
      </c>
    </row>
    <row r="47" spans="4:36" x14ac:dyDescent="0.35">
      <c r="D47">
        <v>2016</v>
      </c>
      <c r="I47">
        <v>190530</v>
      </c>
      <c r="J47">
        <v>211040</v>
      </c>
      <c r="K47">
        <v>225600</v>
      </c>
      <c r="L47">
        <v>234700</v>
      </c>
      <c r="M47">
        <v>250300</v>
      </c>
      <c r="N47">
        <v>236710</v>
      </c>
      <c r="P47">
        <v>2016</v>
      </c>
      <c r="U47">
        <f t="shared" si="6"/>
        <v>-0.19509103966879304</v>
      </c>
      <c r="V47">
        <f t="shared" si="6"/>
        <v>-0.10844493261797136</v>
      </c>
      <c r="W47">
        <f t="shared" si="6"/>
        <v>-4.6935068226944363E-2</v>
      </c>
      <c r="X47">
        <f t="shared" si="6"/>
        <v>-8.4914029825524911E-3</v>
      </c>
      <c r="Y47">
        <f t="shared" si="6"/>
        <v>5.7412023150690716E-2</v>
      </c>
      <c r="AA47">
        <v>2016</v>
      </c>
      <c r="AF47">
        <f t="shared" si="7"/>
        <v>4.7100328391689775E-2</v>
      </c>
      <c r="AG47">
        <f t="shared" si="7"/>
        <v>1.3176301985269843E-2</v>
      </c>
      <c r="AH47">
        <f t="shared" si="7"/>
        <v>2.3109406022760247E-3</v>
      </c>
      <c r="AI47">
        <f t="shared" si="7"/>
        <v>7.2720990896926071E-5</v>
      </c>
      <c r="AJ47">
        <f t="shared" si="7"/>
        <v>3.1163675698012809E-3</v>
      </c>
    </row>
    <row r="48" spans="4:36" x14ac:dyDescent="0.35">
      <c r="D48">
        <v>2017</v>
      </c>
      <c r="J48">
        <v>203940</v>
      </c>
      <c r="K48">
        <v>225270</v>
      </c>
      <c r="L48">
        <v>237150</v>
      </c>
      <c r="M48">
        <v>251540</v>
      </c>
      <c r="N48">
        <v>238460</v>
      </c>
      <c r="P48">
        <v>2017</v>
      </c>
      <c r="V48">
        <f t="shared" si="6"/>
        <v>-0.14476222427241467</v>
      </c>
      <c r="W48">
        <f t="shared" si="6"/>
        <v>-5.5313260085548939E-2</v>
      </c>
      <c r="X48">
        <f t="shared" si="6"/>
        <v>-5.493583829573094E-3</v>
      </c>
      <c r="Y48">
        <f t="shared" si="6"/>
        <v>5.4851966786882499E-2</v>
      </c>
      <c r="AA48">
        <v>2017</v>
      </c>
      <c r="AG48">
        <f t="shared" si="7"/>
        <v>2.4453374700766386E-2</v>
      </c>
      <c r="AH48">
        <f t="shared" si="7"/>
        <v>3.2378260640667134E-3</v>
      </c>
      <c r="AI48">
        <f t="shared" si="7"/>
        <v>3.0346095794749459E-5</v>
      </c>
      <c r="AJ48">
        <f t="shared" si="7"/>
        <v>2.8516071247360626E-3</v>
      </c>
    </row>
    <row r="49" spans="4:36" x14ac:dyDescent="0.35">
      <c r="D49">
        <v>2018</v>
      </c>
      <c r="K49">
        <v>213710</v>
      </c>
      <c r="L49">
        <v>238060</v>
      </c>
      <c r="M49">
        <v>251360</v>
      </c>
      <c r="N49">
        <v>239230</v>
      </c>
      <c r="P49">
        <v>2018</v>
      </c>
      <c r="W49">
        <f t="shared" si="6"/>
        <v>-0.10667558416586549</v>
      </c>
      <c r="X49">
        <f t="shared" si="6"/>
        <v>-4.8906909668519835E-3</v>
      </c>
      <c r="Y49">
        <f t="shared" si="6"/>
        <v>5.0704343100781674E-2</v>
      </c>
      <c r="AA49">
        <v>2018</v>
      </c>
      <c r="AH49">
        <f t="shared" si="7"/>
        <v>1.2725075521711728E-2</v>
      </c>
      <c r="AI49">
        <f t="shared" si="7"/>
        <v>2.4036364654592737E-5</v>
      </c>
      <c r="AJ49">
        <f t="shared" si="7"/>
        <v>2.4463650224194056E-3</v>
      </c>
    </row>
    <row r="50" spans="4:36" x14ac:dyDescent="0.35">
      <c r="D50">
        <v>2019</v>
      </c>
      <c r="L50">
        <v>226850</v>
      </c>
      <c r="M50">
        <v>248980</v>
      </c>
      <c r="N50">
        <v>238340</v>
      </c>
      <c r="P50">
        <v>2019</v>
      </c>
      <c r="X50">
        <f t="shared" si="6"/>
        <v>-4.8208441721909877E-2</v>
      </c>
      <c r="Y50">
        <f t="shared" si="6"/>
        <v>4.4642107913065367E-2</v>
      </c>
      <c r="AA50">
        <v>2019</v>
      </c>
      <c r="AI50">
        <f t="shared" si="7"/>
        <v>2.4412709768057107E-3</v>
      </c>
      <c r="AJ50">
        <f t="shared" si="7"/>
        <v>1.9074485239443701E-3</v>
      </c>
    </row>
    <row r="51" spans="4:36" x14ac:dyDescent="0.35">
      <c r="D51">
        <v>2020</v>
      </c>
      <c r="M51">
        <v>234370</v>
      </c>
      <c r="N51">
        <v>235700</v>
      </c>
      <c r="P51">
        <v>2020</v>
      </c>
      <c r="Y51">
        <f t="shared" si="6"/>
        <v>-5.6427662282562581E-3</v>
      </c>
      <c r="AA51">
        <v>2020</v>
      </c>
      <c r="AJ51">
        <f t="shared" si="7"/>
        <v>3.2021415100941051E-5</v>
      </c>
    </row>
    <row r="52" spans="4:36" x14ac:dyDescent="0.35">
      <c r="D52">
        <v>2021</v>
      </c>
      <c r="N52">
        <v>222300</v>
      </c>
      <c r="P52">
        <v>2021</v>
      </c>
      <c r="AA52">
        <v>2021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Pete.Hulson</dc:creator>
  <cp:lastModifiedBy>Pete.Hulson</cp:lastModifiedBy>
  <dcterms:created xsi:type="dcterms:W3CDTF">2017-10-24T22:24:04Z</dcterms:created>
  <dcterms:modified xsi:type="dcterms:W3CDTF">2021-10-21T21:45:32Z</dcterms:modified>
</cp:coreProperties>
</file>