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R\model-based-indices\species_specific_code\BS\pacific_cod\"/>
    </mc:Choice>
  </mc:AlternateContent>
  <bookViews>
    <workbookView xWindow="0" yWindow="0" windowWidth="28800" windowHeight="12300" activeTab="4"/>
  </bookViews>
  <sheets>
    <sheet name="Analysis" sheetId="1" r:id="rId1"/>
    <sheet name="Maxcells" sheetId="4" r:id="rId2"/>
    <sheet name="Refine" sheetId="3" r:id="rId3"/>
    <sheet name="Index" sheetId="5" r:id="rId4"/>
    <sheet name="SD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3" i="1" l="1"/>
  <c r="W82" i="1"/>
  <c r="W43" i="1"/>
  <c r="W42" i="1"/>
  <c r="W3" i="1"/>
  <c r="W2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1" i="1"/>
  <c r="U121" i="1"/>
  <c r="U2" i="1"/>
  <c r="T2" i="1"/>
  <c r="R3" i="1" l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1" i="1"/>
  <c r="S41" i="1"/>
  <c r="S2" i="1"/>
  <c r="R2" i="1"/>
  <c r="Q121" i="1" l="1"/>
  <c r="P121" i="1"/>
  <c r="O121" i="1"/>
  <c r="N12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Q81" i="1"/>
  <c r="P81" i="1"/>
  <c r="O81" i="1"/>
  <c r="N8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Q41" i="1"/>
  <c r="P41" i="1"/>
  <c r="O41" i="1"/>
  <c r="N41" i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Q2" i="1"/>
  <c r="P2" i="1"/>
  <c r="O2" i="1"/>
  <c r="N2" i="1"/>
</calcChain>
</file>

<file path=xl/sharedStrings.xml><?xml version="1.0" encoding="utf-8"?>
<sst xmlns="http://schemas.openxmlformats.org/spreadsheetml/2006/main" count="161" uniqueCount="17">
  <si>
    <t>Year</t>
  </si>
  <si>
    <t>Fleet</t>
  </si>
  <si>
    <t>SD_mt</t>
  </si>
  <si>
    <t>Both</t>
  </si>
  <si>
    <t>NA</t>
  </si>
  <si>
    <t>EBS</t>
  </si>
  <si>
    <t>NBS</t>
  </si>
  <si>
    <t>2021 Production</t>
  </si>
  <si>
    <t>New Software Versions</t>
  </si>
  <si>
    <t>Maxcells Reduced to 2000</t>
  </si>
  <si>
    <t>sd</t>
  </si>
  <si>
    <t>Compare Software (%)</t>
  </si>
  <si>
    <t>Compare Maxcells (%)</t>
  </si>
  <si>
    <t>Refine = TRUE</t>
  </si>
  <si>
    <t>Compare Refine = TRUE</t>
  </si>
  <si>
    <t>VAST 3.9</t>
  </si>
  <si>
    <t>Compare VAST 3.9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</si>
</sst>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BE1EB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0" xfId="0" applyFont="1" applyFill="1"/>
    <xf numFmtId="0" fontId="0" fillId="3" borderId="0" xfId="0" applyFont="1" applyFill="1"/>
    <xf numFmtId="0" fontId="0" fillId="0" borderId="0" xfId="0" applyFont="1"/>
    <xf numFmtId="0" fontId="0" fillId="2" borderId="0" xfId="0" applyFont="1" applyFill="1"/>
    <xf numFmtId="0" fontId="0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2" borderId="1" xfId="0" applyFont="1" applyFill="1" applyBorder="1" applyAlignment="1">
      <alignment horizontal="right" wrapText="1"/>
    </xf>
    <xf numFmtId="0" fontId="0" fillId="4" borderId="0" xfId="0" applyFont="1" applyFill="1"/>
    <xf numFmtId="0" fontId="1" fillId="4" borderId="0" xfId="0" applyFont="1" applyFill="1"/>
    <xf numFmtId="0" fontId="0" fillId="5" borderId="0" xfId="0" applyFont="1" applyFill="1"/>
    <xf numFmtId="0" fontId="1" fillId="5" borderId="0" xfId="0" applyFont="1" applyFill="1"/>
    <xf numFmtId="0" fontId="0" fillId="6" borderId="0" xfId="0" applyFont="1" applyFill="1"/>
    <xf numFmtId="0" fontId="1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E1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Maxcells</a:t>
            </a:r>
            <a:r>
              <a:rPr lang="en-US" baseline="0"/>
              <a:t> 4000 (2021) to 2000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2021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Analysis!$A$2:$A$41</c:f>
              <c:numCache>
                <c:formatCode>General</c:formatCode>
                <c:ptCount val="40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  <c:pt idx="39">
                  <c:v>2021</c:v>
                </c:pt>
              </c:numCache>
            </c:numRef>
          </c:xVal>
          <c:yVal>
            <c:numRef>
              <c:f>Analysis!$C$2:$C$41</c:f>
              <c:numCache>
                <c:formatCode>General</c:formatCode>
                <c:ptCount val="40"/>
                <c:pt idx="0">
                  <c:v>705488.31180000002</c:v>
                </c:pt>
                <c:pt idx="1">
                  <c:v>867657.21510000003</c:v>
                </c:pt>
                <c:pt idx="2">
                  <c:v>698140.10950000002</c:v>
                </c:pt>
                <c:pt idx="3">
                  <c:v>872638.15099999995</c:v>
                </c:pt>
                <c:pt idx="4">
                  <c:v>871052.15509999997</c:v>
                </c:pt>
                <c:pt idx="5">
                  <c:v>820416.17689999996</c:v>
                </c:pt>
                <c:pt idx="6">
                  <c:v>536914.0196</c:v>
                </c:pt>
                <c:pt idx="7">
                  <c:v>355461.46519999998</c:v>
                </c:pt>
                <c:pt idx="8">
                  <c:v>473504.18569999997</c:v>
                </c:pt>
                <c:pt idx="9">
                  <c:v>513656.64289999998</c:v>
                </c:pt>
                <c:pt idx="10">
                  <c:v>546927.47790000006</c:v>
                </c:pt>
                <c:pt idx="11">
                  <c:v>809234.99650000001</c:v>
                </c:pt>
                <c:pt idx="12">
                  <c:v>1128385.2509999999</c:v>
                </c:pt>
                <c:pt idx="13">
                  <c:v>700131.29249999998</c:v>
                </c:pt>
                <c:pt idx="14">
                  <c:v>620931.40899999999</c:v>
                </c:pt>
                <c:pt idx="15">
                  <c:v>527395.51760000002</c:v>
                </c:pt>
                <c:pt idx="16">
                  <c:v>614477.12930000003</c:v>
                </c:pt>
                <c:pt idx="17">
                  <c:v>519046.68589999998</c:v>
                </c:pt>
                <c:pt idx="18">
                  <c:v>505235.56719999999</c:v>
                </c:pt>
                <c:pt idx="19">
                  <c:v>997129.28599999996</c:v>
                </c:pt>
                <c:pt idx="20">
                  <c:v>625058.97880000004</c:v>
                </c:pt>
                <c:pt idx="21">
                  <c:v>619201.64619999996</c:v>
                </c:pt>
                <c:pt idx="22">
                  <c:v>484672.70150000002</c:v>
                </c:pt>
                <c:pt idx="23">
                  <c:v>507615.34289999999</c:v>
                </c:pt>
                <c:pt idx="24">
                  <c:v>440335.6496</c:v>
                </c:pt>
                <c:pt idx="25">
                  <c:v>582740.29390000005</c:v>
                </c:pt>
                <c:pt idx="26">
                  <c:v>478838.31040000002</c:v>
                </c:pt>
                <c:pt idx="27">
                  <c:v>701062.83420000004</c:v>
                </c:pt>
                <c:pt idx="28">
                  <c:v>723828.4192</c:v>
                </c:pt>
                <c:pt idx="29">
                  <c:v>849677.23210000002</c:v>
                </c:pt>
                <c:pt idx="30">
                  <c:v>1026236.393</c:v>
                </c:pt>
                <c:pt idx="31">
                  <c:v>735245.43389999995</c:v>
                </c:pt>
                <c:pt idx="32">
                  <c:v>1231311.3559999999</c:v>
                </c:pt>
                <c:pt idx="33">
                  <c:v>1082764.9950000001</c:v>
                </c:pt>
                <c:pt idx="34">
                  <c:v>944301.67799999996</c:v>
                </c:pt>
                <c:pt idx="35">
                  <c:v>515808.32949999999</c:v>
                </c:pt>
                <c:pt idx="36">
                  <c:v>529914.83669999999</c:v>
                </c:pt>
                <c:pt idx="37">
                  <c:v>756747.85889999999</c:v>
                </c:pt>
                <c:pt idx="39">
                  <c:v>606583.88749999995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A-4E09-ACAA-0D42864E9FEC}"/>
            </c:ext>
          </c:extLst>
        </c:ser>
        <c:ser>
          <c:idx val="1"/>
          <c:order val="1"/>
          <c:tx>
            <c:v>Maxcells2000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Analysis!$A$2:$A$41</c:f>
              <c:numCache>
                <c:formatCode>General</c:formatCode>
                <c:ptCount val="40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  <c:pt idx="39">
                  <c:v>2021</c:v>
                </c:pt>
              </c:numCache>
            </c:numRef>
          </c:xVal>
          <c:yVal>
            <c:numRef>
              <c:f>Analysis!$G$2:$G$41</c:f>
              <c:numCache>
                <c:formatCode>General</c:formatCode>
                <c:ptCount val="40"/>
                <c:pt idx="0">
                  <c:v>702575.73107960902</c:v>
                </c:pt>
                <c:pt idx="1">
                  <c:v>860379.31376875099</c:v>
                </c:pt>
                <c:pt idx="2">
                  <c:v>698820.26711860998</c:v>
                </c:pt>
                <c:pt idx="3">
                  <c:v>880975.39051706402</c:v>
                </c:pt>
                <c:pt idx="4">
                  <c:v>880624.47812072898</c:v>
                </c:pt>
                <c:pt idx="5">
                  <c:v>809588.77002801001</c:v>
                </c:pt>
                <c:pt idx="6">
                  <c:v>539312.93186985597</c:v>
                </c:pt>
                <c:pt idx="7">
                  <c:v>352842.432047015</c:v>
                </c:pt>
                <c:pt idx="8">
                  <c:v>467872.32558332698</c:v>
                </c:pt>
                <c:pt idx="9">
                  <c:v>507631.98924665997</c:v>
                </c:pt>
                <c:pt idx="10">
                  <c:v>549922.10063872696</c:v>
                </c:pt>
                <c:pt idx="11">
                  <c:v>801640.93421482097</c:v>
                </c:pt>
                <c:pt idx="12">
                  <c:v>1127592.8089362599</c:v>
                </c:pt>
                <c:pt idx="13">
                  <c:v>706683.17399179004</c:v>
                </c:pt>
                <c:pt idx="14">
                  <c:v>602297.08666855202</c:v>
                </c:pt>
                <c:pt idx="15">
                  <c:v>506322.46528311999</c:v>
                </c:pt>
                <c:pt idx="16">
                  <c:v>608201.38479450205</c:v>
                </c:pt>
                <c:pt idx="17">
                  <c:v>519310.74193421099</c:v>
                </c:pt>
                <c:pt idx="18">
                  <c:v>501131.14370995999</c:v>
                </c:pt>
                <c:pt idx="19">
                  <c:v>992176.60657431302</c:v>
                </c:pt>
                <c:pt idx="20">
                  <c:v>617782.21028445009</c:v>
                </c:pt>
                <c:pt idx="21">
                  <c:v>606001.9320756821</c:v>
                </c:pt>
                <c:pt idx="22">
                  <c:v>470729.71831528901</c:v>
                </c:pt>
                <c:pt idx="23">
                  <c:v>491961.73565014795</c:v>
                </c:pt>
                <c:pt idx="24">
                  <c:v>431419.72219504305</c:v>
                </c:pt>
                <c:pt idx="25">
                  <c:v>569314.81671183801</c:v>
                </c:pt>
                <c:pt idx="26">
                  <c:v>477256.36612344999</c:v>
                </c:pt>
                <c:pt idx="27">
                  <c:v>711197.65006005892</c:v>
                </c:pt>
                <c:pt idx="28">
                  <c:v>730833.41955998004</c:v>
                </c:pt>
                <c:pt idx="29">
                  <c:v>843817.98177393491</c:v>
                </c:pt>
                <c:pt idx="30">
                  <c:v>1024512.20270736</c:v>
                </c:pt>
                <c:pt idx="31">
                  <c:v>740722.96289099602</c:v>
                </c:pt>
                <c:pt idx="32">
                  <c:v>1228295.6170456</c:v>
                </c:pt>
                <c:pt idx="33">
                  <c:v>1083813.9083710401</c:v>
                </c:pt>
                <c:pt idx="34">
                  <c:v>917577.201871839</c:v>
                </c:pt>
                <c:pt idx="35">
                  <c:v>512215.06951239402</c:v>
                </c:pt>
                <c:pt idx="36">
                  <c:v>514572.75359559798</c:v>
                </c:pt>
                <c:pt idx="37">
                  <c:v>756795.10261718591</c:v>
                </c:pt>
                <c:pt idx="39">
                  <c:v>597657.37788241007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DA-4E09-ACAA-0D42864E9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631823"/>
        <c:axId val="1476632239"/>
      </c:scatterChart>
      <c:valAx>
        <c:axId val="147663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632239"/>
        <c:crosses val="autoZero"/>
        <c:crossBetween val="midCat"/>
      </c:valAx>
      <c:valAx>
        <c:axId val="147663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63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refine=T (maxcells 2000)</a:t>
            </a:r>
          </a:p>
          <a:p>
            <a:pPr>
              <a:defRPr/>
            </a:pPr>
            <a:r>
              <a:rPr lang="en-US"/>
              <a:t> </a:t>
            </a:r>
            <a:r>
              <a:rPr lang="en-US" baseline="0"/>
              <a:t>to 2021 production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2021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Analysis!$A$2:$A$41</c:f>
              <c:numCache>
                <c:formatCode>General</c:formatCode>
                <c:ptCount val="40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  <c:pt idx="39">
                  <c:v>2021</c:v>
                </c:pt>
              </c:numCache>
            </c:numRef>
          </c:xVal>
          <c:yVal>
            <c:numRef>
              <c:f>Analysis!$C$2:$C$41</c:f>
              <c:numCache>
                <c:formatCode>General</c:formatCode>
                <c:ptCount val="40"/>
                <c:pt idx="0">
                  <c:v>705488.31180000002</c:v>
                </c:pt>
                <c:pt idx="1">
                  <c:v>867657.21510000003</c:v>
                </c:pt>
                <c:pt idx="2">
                  <c:v>698140.10950000002</c:v>
                </c:pt>
                <c:pt idx="3">
                  <c:v>872638.15099999995</c:v>
                </c:pt>
                <c:pt idx="4">
                  <c:v>871052.15509999997</c:v>
                </c:pt>
                <c:pt idx="5">
                  <c:v>820416.17689999996</c:v>
                </c:pt>
                <c:pt idx="6">
                  <c:v>536914.0196</c:v>
                </c:pt>
                <c:pt idx="7">
                  <c:v>355461.46519999998</c:v>
                </c:pt>
                <c:pt idx="8">
                  <c:v>473504.18569999997</c:v>
                </c:pt>
                <c:pt idx="9">
                  <c:v>513656.64289999998</c:v>
                </c:pt>
                <c:pt idx="10">
                  <c:v>546927.47790000006</c:v>
                </c:pt>
                <c:pt idx="11">
                  <c:v>809234.99650000001</c:v>
                </c:pt>
                <c:pt idx="12">
                  <c:v>1128385.2509999999</c:v>
                </c:pt>
                <c:pt idx="13">
                  <c:v>700131.29249999998</c:v>
                </c:pt>
                <c:pt idx="14">
                  <c:v>620931.40899999999</c:v>
                </c:pt>
                <c:pt idx="15">
                  <c:v>527395.51760000002</c:v>
                </c:pt>
                <c:pt idx="16">
                  <c:v>614477.12930000003</c:v>
                </c:pt>
                <c:pt idx="17">
                  <c:v>519046.68589999998</c:v>
                </c:pt>
                <c:pt idx="18">
                  <c:v>505235.56719999999</c:v>
                </c:pt>
                <c:pt idx="19">
                  <c:v>997129.28599999996</c:v>
                </c:pt>
                <c:pt idx="20">
                  <c:v>625058.97880000004</c:v>
                </c:pt>
                <c:pt idx="21">
                  <c:v>619201.64619999996</c:v>
                </c:pt>
                <c:pt idx="22">
                  <c:v>484672.70150000002</c:v>
                </c:pt>
                <c:pt idx="23">
                  <c:v>507615.34289999999</c:v>
                </c:pt>
                <c:pt idx="24">
                  <c:v>440335.6496</c:v>
                </c:pt>
                <c:pt idx="25">
                  <c:v>582740.29390000005</c:v>
                </c:pt>
                <c:pt idx="26">
                  <c:v>478838.31040000002</c:v>
                </c:pt>
                <c:pt idx="27">
                  <c:v>701062.83420000004</c:v>
                </c:pt>
                <c:pt idx="28">
                  <c:v>723828.4192</c:v>
                </c:pt>
                <c:pt idx="29">
                  <c:v>849677.23210000002</c:v>
                </c:pt>
                <c:pt idx="30">
                  <c:v>1026236.393</c:v>
                </c:pt>
                <c:pt idx="31">
                  <c:v>735245.43389999995</c:v>
                </c:pt>
                <c:pt idx="32">
                  <c:v>1231311.3559999999</c:v>
                </c:pt>
                <c:pt idx="33">
                  <c:v>1082764.9950000001</c:v>
                </c:pt>
                <c:pt idx="34">
                  <c:v>944301.67799999996</c:v>
                </c:pt>
                <c:pt idx="35">
                  <c:v>515808.32949999999</c:v>
                </c:pt>
                <c:pt idx="36">
                  <c:v>529914.83669999999</c:v>
                </c:pt>
                <c:pt idx="37">
                  <c:v>756747.85889999999</c:v>
                </c:pt>
                <c:pt idx="39">
                  <c:v>606583.88749999995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C-4681-B4AD-21ED2AEDABA4}"/>
            </c:ext>
          </c:extLst>
        </c:ser>
        <c:ser>
          <c:idx val="2"/>
          <c:order val="2"/>
          <c:tx>
            <c:strRef>
              <c:f>Analysis!$I$1</c:f>
              <c:strCache>
                <c:ptCount val="1"/>
                <c:pt idx="0">
                  <c:v>Refine = TRUE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Analysis!$A$2:$A$41</c:f>
              <c:numCache>
                <c:formatCode>General</c:formatCode>
                <c:ptCount val="40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  <c:pt idx="39">
                  <c:v>2021</c:v>
                </c:pt>
              </c:numCache>
            </c:numRef>
          </c:xVal>
          <c:yVal>
            <c:numRef>
              <c:f>Analysis!$I$2:$I$41</c:f>
              <c:numCache>
                <c:formatCode>General</c:formatCode>
                <c:ptCount val="40"/>
                <c:pt idx="0">
                  <c:v>703393.69673615694</c:v>
                </c:pt>
                <c:pt idx="1">
                  <c:v>862657.58582041005</c:v>
                </c:pt>
                <c:pt idx="2">
                  <c:v>701422.89851211407</c:v>
                </c:pt>
                <c:pt idx="3">
                  <c:v>884265.49412349903</c:v>
                </c:pt>
                <c:pt idx="4">
                  <c:v>882828.19368599902</c:v>
                </c:pt>
                <c:pt idx="5">
                  <c:v>813408.38884121098</c:v>
                </c:pt>
                <c:pt idx="6">
                  <c:v>540504.58701448096</c:v>
                </c:pt>
                <c:pt idx="7">
                  <c:v>353463.87971066101</c:v>
                </c:pt>
                <c:pt idx="8">
                  <c:v>469327.87652703701</c:v>
                </c:pt>
                <c:pt idx="9">
                  <c:v>508630.20402207703</c:v>
                </c:pt>
                <c:pt idx="10">
                  <c:v>551450.4928416491</c:v>
                </c:pt>
                <c:pt idx="11">
                  <c:v>803683.71394451405</c:v>
                </c:pt>
                <c:pt idx="12">
                  <c:v>1130677.1373765299</c:v>
                </c:pt>
                <c:pt idx="13">
                  <c:v>708113.750272381</c:v>
                </c:pt>
                <c:pt idx="14">
                  <c:v>604013.19687748002</c:v>
                </c:pt>
                <c:pt idx="15">
                  <c:v>507646.56174823397</c:v>
                </c:pt>
                <c:pt idx="16">
                  <c:v>609499.97294131003</c:v>
                </c:pt>
                <c:pt idx="17">
                  <c:v>520019.28859977901</c:v>
                </c:pt>
                <c:pt idx="18">
                  <c:v>502933.32803086698</c:v>
                </c:pt>
                <c:pt idx="19">
                  <c:v>995398.54011384107</c:v>
                </c:pt>
                <c:pt idx="20">
                  <c:v>620434.69441695802</c:v>
                </c:pt>
                <c:pt idx="21">
                  <c:v>609290.72287092404</c:v>
                </c:pt>
                <c:pt idx="22">
                  <c:v>472737.082217191</c:v>
                </c:pt>
                <c:pt idx="23">
                  <c:v>494739.89068681403</c:v>
                </c:pt>
                <c:pt idx="24">
                  <c:v>433005.44176437904</c:v>
                </c:pt>
                <c:pt idx="25">
                  <c:v>570975.20455990196</c:v>
                </c:pt>
                <c:pt idx="26">
                  <c:v>478137.57956476999</c:v>
                </c:pt>
                <c:pt idx="27">
                  <c:v>712976.09947991092</c:v>
                </c:pt>
                <c:pt idx="28">
                  <c:v>730778.08460737998</c:v>
                </c:pt>
                <c:pt idx="29">
                  <c:v>845503.79440537293</c:v>
                </c:pt>
                <c:pt idx="30">
                  <c:v>1025736.63855186</c:v>
                </c:pt>
                <c:pt idx="31">
                  <c:v>743302.87231894303</c:v>
                </c:pt>
                <c:pt idx="32">
                  <c:v>1237951.67551416</c:v>
                </c:pt>
                <c:pt idx="33">
                  <c:v>1092766.54094217</c:v>
                </c:pt>
                <c:pt idx="34">
                  <c:v>926394.31397209293</c:v>
                </c:pt>
                <c:pt idx="35">
                  <c:v>515115.170846147</c:v>
                </c:pt>
                <c:pt idx="36">
                  <c:v>521134.030376471</c:v>
                </c:pt>
                <c:pt idx="37">
                  <c:v>760096.61246425298</c:v>
                </c:pt>
                <c:pt idx="39">
                  <c:v>597673.81405219703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AC-4681-B4AD-21ED2AEDA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631823"/>
        <c:axId val="147663223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Maxcells2000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Analysis!$A$2:$A$41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1982</c:v>
                      </c:pt>
                      <c:pt idx="1">
                        <c:v>1983</c:v>
                      </c:pt>
                      <c:pt idx="2">
                        <c:v>1984</c:v>
                      </c:pt>
                      <c:pt idx="3">
                        <c:v>1985</c:v>
                      </c:pt>
                      <c:pt idx="4">
                        <c:v>1986</c:v>
                      </c:pt>
                      <c:pt idx="5">
                        <c:v>1987</c:v>
                      </c:pt>
                      <c:pt idx="6">
                        <c:v>1988</c:v>
                      </c:pt>
                      <c:pt idx="7">
                        <c:v>1989</c:v>
                      </c:pt>
                      <c:pt idx="8">
                        <c:v>1990</c:v>
                      </c:pt>
                      <c:pt idx="9">
                        <c:v>1991</c:v>
                      </c:pt>
                      <c:pt idx="10">
                        <c:v>1992</c:v>
                      </c:pt>
                      <c:pt idx="11">
                        <c:v>1993</c:v>
                      </c:pt>
                      <c:pt idx="12">
                        <c:v>1994</c:v>
                      </c:pt>
                      <c:pt idx="13">
                        <c:v>1995</c:v>
                      </c:pt>
                      <c:pt idx="14">
                        <c:v>1996</c:v>
                      </c:pt>
                      <c:pt idx="15">
                        <c:v>1997</c:v>
                      </c:pt>
                      <c:pt idx="16">
                        <c:v>1998</c:v>
                      </c:pt>
                      <c:pt idx="17">
                        <c:v>1999</c:v>
                      </c:pt>
                      <c:pt idx="18">
                        <c:v>2000</c:v>
                      </c:pt>
                      <c:pt idx="19">
                        <c:v>2001</c:v>
                      </c:pt>
                      <c:pt idx="20">
                        <c:v>2002</c:v>
                      </c:pt>
                      <c:pt idx="21">
                        <c:v>2003</c:v>
                      </c:pt>
                      <c:pt idx="22">
                        <c:v>2004</c:v>
                      </c:pt>
                      <c:pt idx="23">
                        <c:v>2005</c:v>
                      </c:pt>
                      <c:pt idx="24">
                        <c:v>2006</c:v>
                      </c:pt>
                      <c:pt idx="25">
                        <c:v>2007</c:v>
                      </c:pt>
                      <c:pt idx="26">
                        <c:v>2008</c:v>
                      </c:pt>
                      <c:pt idx="27">
                        <c:v>2009</c:v>
                      </c:pt>
                      <c:pt idx="28">
                        <c:v>2010</c:v>
                      </c:pt>
                      <c:pt idx="29">
                        <c:v>2011</c:v>
                      </c:pt>
                      <c:pt idx="30">
                        <c:v>2012</c:v>
                      </c:pt>
                      <c:pt idx="31">
                        <c:v>2013</c:v>
                      </c:pt>
                      <c:pt idx="32">
                        <c:v>2014</c:v>
                      </c:pt>
                      <c:pt idx="33">
                        <c:v>2015</c:v>
                      </c:pt>
                      <c:pt idx="34">
                        <c:v>2016</c:v>
                      </c:pt>
                      <c:pt idx="35">
                        <c:v>2017</c:v>
                      </c:pt>
                      <c:pt idx="36">
                        <c:v>2018</c:v>
                      </c:pt>
                      <c:pt idx="37">
                        <c:v>2019</c:v>
                      </c:pt>
                      <c:pt idx="38">
                        <c:v>2020</c:v>
                      </c:pt>
                      <c:pt idx="39">
                        <c:v>2021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Analysis!$G$2:$G$41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702575.73107960902</c:v>
                      </c:pt>
                      <c:pt idx="1">
                        <c:v>860379.31376875099</c:v>
                      </c:pt>
                      <c:pt idx="2">
                        <c:v>698820.26711860998</c:v>
                      </c:pt>
                      <c:pt idx="3">
                        <c:v>880975.39051706402</c:v>
                      </c:pt>
                      <c:pt idx="4">
                        <c:v>880624.47812072898</c:v>
                      </c:pt>
                      <c:pt idx="5">
                        <c:v>809588.77002801001</c:v>
                      </c:pt>
                      <c:pt idx="6">
                        <c:v>539312.93186985597</c:v>
                      </c:pt>
                      <c:pt idx="7">
                        <c:v>352842.432047015</c:v>
                      </c:pt>
                      <c:pt idx="8">
                        <c:v>467872.32558332698</c:v>
                      </c:pt>
                      <c:pt idx="9">
                        <c:v>507631.98924665997</c:v>
                      </c:pt>
                      <c:pt idx="10">
                        <c:v>549922.10063872696</c:v>
                      </c:pt>
                      <c:pt idx="11">
                        <c:v>801640.93421482097</c:v>
                      </c:pt>
                      <c:pt idx="12">
                        <c:v>1127592.8089362599</c:v>
                      </c:pt>
                      <c:pt idx="13">
                        <c:v>706683.17399179004</c:v>
                      </c:pt>
                      <c:pt idx="14">
                        <c:v>602297.08666855202</c:v>
                      </c:pt>
                      <c:pt idx="15">
                        <c:v>506322.46528311999</c:v>
                      </c:pt>
                      <c:pt idx="16">
                        <c:v>608201.38479450205</c:v>
                      </c:pt>
                      <c:pt idx="17">
                        <c:v>519310.74193421099</c:v>
                      </c:pt>
                      <c:pt idx="18">
                        <c:v>501131.14370995999</c:v>
                      </c:pt>
                      <c:pt idx="19">
                        <c:v>992176.60657431302</c:v>
                      </c:pt>
                      <c:pt idx="20">
                        <c:v>617782.21028445009</c:v>
                      </c:pt>
                      <c:pt idx="21">
                        <c:v>606001.9320756821</c:v>
                      </c:pt>
                      <c:pt idx="22">
                        <c:v>470729.71831528901</c:v>
                      </c:pt>
                      <c:pt idx="23">
                        <c:v>491961.73565014795</c:v>
                      </c:pt>
                      <c:pt idx="24">
                        <c:v>431419.72219504305</c:v>
                      </c:pt>
                      <c:pt idx="25">
                        <c:v>569314.81671183801</c:v>
                      </c:pt>
                      <c:pt idx="26">
                        <c:v>477256.36612344999</c:v>
                      </c:pt>
                      <c:pt idx="27">
                        <c:v>711197.65006005892</c:v>
                      </c:pt>
                      <c:pt idx="28">
                        <c:v>730833.41955998004</c:v>
                      </c:pt>
                      <c:pt idx="29">
                        <c:v>843817.98177393491</c:v>
                      </c:pt>
                      <c:pt idx="30">
                        <c:v>1024512.20270736</c:v>
                      </c:pt>
                      <c:pt idx="31">
                        <c:v>740722.96289099602</c:v>
                      </c:pt>
                      <c:pt idx="32">
                        <c:v>1228295.6170456</c:v>
                      </c:pt>
                      <c:pt idx="33">
                        <c:v>1083813.9083710401</c:v>
                      </c:pt>
                      <c:pt idx="34">
                        <c:v>917577.201871839</c:v>
                      </c:pt>
                      <c:pt idx="35">
                        <c:v>512215.06951239402</c:v>
                      </c:pt>
                      <c:pt idx="36">
                        <c:v>514572.75359559798</c:v>
                      </c:pt>
                      <c:pt idx="37">
                        <c:v>756795.10261718591</c:v>
                      </c:pt>
                      <c:pt idx="39">
                        <c:v>597657.37788241007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BAC-4681-B4AD-21ED2AEDABA4}"/>
                  </c:ext>
                </c:extLst>
              </c15:ser>
            </c15:filteredScatterSeries>
          </c:ext>
        </c:extLst>
      </c:scatterChart>
      <c:valAx>
        <c:axId val="147663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632239"/>
        <c:crosses val="autoZero"/>
        <c:crossBetween val="midCat"/>
      </c:valAx>
      <c:valAx>
        <c:axId val="147663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63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VAST Indices for</a:t>
            </a:r>
            <a:r>
              <a:rPr lang="en-US" baseline="0"/>
              <a:t> EBS/NBS Pcod - changes are cumulative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2021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Analysis!$A$2:$A$41</c:f>
              <c:numCache>
                <c:formatCode>General</c:formatCode>
                <c:ptCount val="40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  <c:pt idx="39">
                  <c:v>2021</c:v>
                </c:pt>
              </c:numCache>
            </c:numRef>
          </c:xVal>
          <c:yVal>
            <c:numRef>
              <c:f>Analysis!$C$2:$C$41</c:f>
              <c:numCache>
                <c:formatCode>General</c:formatCode>
                <c:ptCount val="40"/>
                <c:pt idx="0">
                  <c:v>705488.31180000002</c:v>
                </c:pt>
                <c:pt idx="1">
                  <c:v>867657.21510000003</c:v>
                </c:pt>
                <c:pt idx="2">
                  <c:v>698140.10950000002</c:v>
                </c:pt>
                <c:pt idx="3">
                  <c:v>872638.15099999995</c:v>
                </c:pt>
                <c:pt idx="4">
                  <c:v>871052.15509999997</c:v>
                </c:pt>
                <c:pt idx="5">
                  <c:v>820416.17689999996</c:v>
                </c:pt>
                <c:pt idx="6">
                  <c:v>536914.0196</c:v>
                </c:pt>
                <c:pt idx="7">
                  <c:v>355461.46519999998</c:v>
                </c:pt>
                <c:pt idx="8">
                  <c:v>473504.18569999997</c:v>
                </c:pt>
                <c:pt idx="9">
                  <c:v>513656.64289999998</c:v>
                </c:pt>
                <c:pt idx="10">
                  <c:v>546927.47790000006</c:v>
                </c:pt>
                <c:pt idx="11">
                  <c:v>809234.99650000001</c:v>
                </c:pt>
                <c:pt idx="12">
                  <c:v>1128385.2509999999</c:v>
                </c:pt>
                <c:pt idx="13">
                  <c:v>700131.29249999998</c:v>
                </c:pt>
                <c:pt idx="14">
                  <c:v>620931.40899999999</c:v>
                </c:pt>
                <c:pt idx="15">
                  <c:v>527395.51760000002</c:v>
                </c:pt>
                <c:pt idx="16">
                  <c:v>614477.12930000003</c:v>
                </c:pt>
                <c:pt idx="17">
                  <c:v>519046.68589999998</c:v>
                </c:pt>
                <c:pt idx="18">
                  <c:v>505235.56719999999</c:v>
                </c:pt>
                <c:pt idx="19">
                  <c:v>997129.28599999996</c:v>
                </c:pt>
                <c:pt idx="20">
                  <c:v>625058.97880000004</c:v>
                </c:pt>
                <c:pt idx="21">
                  <c:v>619201.64619999996</c:v>
                </c:pt>
                <c:pt idx="22">
                  <c:v>484672.70150000002</c:v>
                </c:pt>
                <c:pt idx="23">
                  <c:v>507615.34289999999</c:v>
                </c:pt>
                <c:pt idx="24">
                  <c:v>440335.6496</c:v>
                </c:pt>
                <c:pt idx="25">
                  <c:v>582740.29390000005</c:v>
                </c:pt>
                <c:pt idx="26">
                  <c:v>478838.31040000002</c:v>
                </c:pt>
                <c:pt idx="27">
                  <c:v>701062.83420000004</c:v>
                </c:pt>
                <c:pt idx="28">
                  <c:v>723828.4192</c:v>
                </c:pt>
                <c:pt idx="29">
                  <c:v>849677.23210000002</c:v>
                </c:pt>
                <c:pt idx="30">
                  <c:v>1026236.393</c:v>
                </c:pt>
                <c:pt idx="31">
                  <c:v>735245.43389999995</c:v>
                </c:pt>
                <c:pt idx="32">
                  <c:v>1231311.3559999999</c:v>
                </c:pt>
                <c:pt idx="33">
                  <c:v>1082764.9950000001</c:v>
                </c:pt>
                <c:pt idx="34">
                  <c:v>944301.67799999996</c:v>
                </c:pt>
                <c:pt idx="35">
                  <c:v>515808.32949999999</c:v>
                </c:pt>
                <c:pt idx="36">
                  <c:v>529914.83669999999</c:v>
                </c:pt>
                <c:pt idx="37">
                  <c:v>756747.85889999999</c:v>
                </c:pt>
                <c:pt idx="39">
                  <c:v>606583.88749999995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AC-44BA-97DE-02BF66AC8CBD}"/>
            </c:ext>
          </c:extLst>
        </c:ser>
        <c:ser>
          <c:idx val="1"/>
          <c:order val="1"/>
          <c:tx>
            <c:v>Maxcells2000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Analysis!$A$2:$A$41</c:f>
              <c:numCache>
                <c:formatCode>General</c:formatCode>
                <c:ptCount val="40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  <c:pt idx="39">
                  <c:v>2021</c:v>
                </c:pt>
              </c:numCache>
              <c:extLst xmlns:c15="http://schemas.microsoft.com/office/drawing/2012/chart"/>
            </c:numRef>
          </c:xVal>
          <c:yVal>
            <c:numRef>
              <c:f>Analysis!$G$2:$G$41</c:f>
              <c:numCache>
                <c:formatCode>General</c:formatCode>
                <c:ptCount val="40"/>
                <c:pt idx="0">
                  <c:v>702575.73107960902</c:v>
                </c:pt>
                <c:pt idx="1">
                  <c:v>860379.31376875099</c:v>
                </c:pt>
                <c:pt idx="2">
                  <c:v>698820.26711860998</c:v>
                </c:pt>
                <c:pt idx="3">
                  <c:v>880975.39051706402</c:v>
                </c:pt>
                <c:pt idx="4">
                  <c:v>880624.47812072898</c:v>
                </c:pt>
                <c:pt idx="5">
                  <c:v>809588.77002801001</c:v>
                </c:pt>
                <c:pt idx="6">
                  <c:v>539312.93186985597</c:v>
                </c:pt>
                <c:pt idx="7">
                  <c:v>352842.432047015</c:v>
                </c:pt>
                <c:pt idx="8">
                  <c:v>467872.32558332698</c:v>
                </c:pt>
                <c:pt idx="9">
                  <c:v>507631.98924665997</c:v>
                </c:pt>
                <c:pt idx="10">
                  <c:v>549922.10063872696</c:v>
                </c:pt>
                <c:pt idx="11">
                  <c:v>801640.93421482097</c:v>
                </c:pt>
                <c:pt idx="12">
                  <c:v>1127592.8089362599</c:v>
                </c:pt>
                <c:pt idx="13">
                  <c:v>706683.17399179004</c:v>
                </c:pt>
                <c:pt idx="14">
                  <c:v>602297.08666855202</c:v>
                </c:pt>
                <c:pt idx="15">
                  <c:v>506322.46528311999</c:v>
                </c:pt>
                <c:pt idx="16">
                  <c:v>608201.38479450205</c:v>
                </c:pt>
                <c:pt idx="17">
                  <c:v>519310.74193421099</c:v>
                </c:pt>
                <c:pt idx="18">
                  <c:v>501131.14370995999</c:v>
                </c:pt>
                <c:pt idx="19">
                  <c:v>992176.60657431302</c:v>
                </c:pt>
                <c:pt idx="20">
                  <c:v>617782.21028445009</c:v>
                </c:pt>
                <c:pt idx="21">
                  <c:v>606001.9320756821</c:v>
                </c:pt>
                <c:pt idx="22">
                  <c:v>470729.71831528901</c:v>
                </c:pt>
                <c:pt idx="23">
                  <c:v>491961.73565014795</c:v>
                </c:pt>
                <c:pt idx="24">
                  <c:v>431419.72219504305</c:v>
                </c:pt>
                <c:pt idx="25">
                  <c:v>569314.81671183801</c:v>
                </c:pt>
                <c:pt idx="26">
                  <c:v>477256.36612344999</c:v>
                </c:pt>
                <c:pt idx="27">
                  <c:v>711197.65006005892</c:v>
                </c:pt>
                <c:pt idx="28">
                  <c:v>730833.41955998004</c:v>
                </c:pt>
                <c:pt idx="29">
                  <c:v>843817.98177393491</c:v>
                </c:pt>
                <c:pt idx="30">
                  <c:v>1024512.20270736</c:v>
                </c:pt>
                <c:pt idx="31">
                  <c:v>740722.96289099602</c:v>
                </c:pt>
                <c:pt idx="32">
                  <c:v>1228295.6170456</c:v>
                </c:pt>
                <c:pt idx="33">
                  <c:v>1083813.9083710401</c:v>
                </c:pt>
                <c:pt idx="34">
                  <c:v>917577.201871839</c:v>
                </c:pt>
                <c:pt idx="35">
                  <c:v>512215.06951239402</c:v>
                </c:pt>
                <c:pt idx="36">
                  <c:v>514572.75359559798</c:v>
                </c:pt>
                <c:pt idx="37">
                  <c:v>756795.10261718591</c:v>
                </c:pt>
                <c:pt idx="39">
                  <c:v>597657.37788241007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DAC-44BA-97DE-02BF66AC8CBD}"/>
            </c:ext>
          </c:extLst>
        </c:ser>
        <c:ser>
          <c:idx val="2"/>
          <c:order val="2"/>
          <c:tx>
            <c:strRef>
              <c:f>Analysis!$I$1</c:f>
              <c:strCache>
                <c:ptCount val="1"/>
                <c:pt idx="0">
                  <c:v>Refine = TRUE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Analysis!$A$2:$A$41</c:f>
              <c:numCache>
                <c:formatCode>General</c:formatCode>
                <c:ptCount val="40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  <c:pt idx="39">
                  <c:v>2021</c:v>
                </c:pt>
              </c:numCache>
            </c:numRef>
          </c:xVal>
          <c:yVal>
            <c:numRef>
              <c:f>Analysis!$I$2:$I$41</c:f>
              <c:numCache>
                <c:formatCode>General</c:formatCode>
                <c:ptCount val="40"/>
                <c:pt idx="0">
                  <c:v>703393.69673615694</c:v>
                </c:pt>
                <c:pt idx="1">
                  <c:v>862657.58582041005</c:v>
                </c:pt>
                <c:pt idx="2">
                  <c:v>701422.89851211407</c:v>
                </c:pt>
                <c:pt idx="3">
                  <c:v>884265.49412349903</c:v>
                </c:pt>
                <c:pt idx="4">
                  <c:v>882828.19368599902</c:v>
                </c:pt>
                <c:pt idx="5">
                  <c:v>813408.38884121098</c:v>
                </c:pt>
                <c:pt idx="6">
                  <c:v>540504.58701448096</c:v>
                </c:pt>
                <c:pt idx="7">
                  <c:v>353463.87971066101</c:v>
                </c:pt>
                <c:pt idx="8">
                  <c:v>469327.87652703701</c:v>
                </c:pt>
                <c:pt idx="9">
                  <c:v>508630.20402207703</c:v>
                </c:pt>
                <c:pt idx="10">
                  <c:v>551450.4928416491</c:v>
                </c:pt>
                <c:pt idx="11">
                  <c:v>803683.71394451405</c:v>
                </c:pt>
                <c:pt idx="12">
                  <c:v>1130677.1373765299</c:v>
                </c:pt>
                <c:pt idx="13">
                  <c:v>708113.750272381</c:v>
                </c:pt>
                <c:pt idx="14">
                  <c:v>604013.19687748002</c:v>
                </c:pt>
                <c:pt idx="15">
                  <c:v>507646.56174823397</c:v>
                </c:pt>
                <c:pt idx="16">
                  <c:v>609499.97294131003</c:v>
                </c:pt>
                <c:pt idx="17">
                  <c:v>520019.28859977901</c:v>
                </c:pt>
                <c:pt idx="18">
                  <c:v>502933.32803086698</c:v>
                </c:pt>
                <c:pt idx="19">
                  <c:v>995398.54011384107</c:v>
                </c:pt>
                <c:pt idx="20">
                  <c:v>620434.69441695802</c:v>
                </c:pt>
                <c:pt idx="21">
                  <c:v>609290.72287092404</c:v>
                </c:pt>
                <c:pt idx="22">
                  <c:v>472737.082217191</c:v>
                </c:pt>
                <c:pt idx="23">
                  <c:v>494739.89068681403</c:v>
                </c:pt>
                <c:pt idx="24">
                  <c:v>433005.44176437904</c:v>
                </c:pt>
                <c:pt idx="25">
                  <c:v>570975.20455990196</c:v>
                </c:pt>
                <c:pt idx="26">
                  <c:v>478137.57956476999</c:v>
                </c:pt>
                <c:pt idx="27">
                  <c:v>712976.09947991092</c:v>
                </c:pt>
                <c:pt idx="28">
                  <c:v>730778.08460737998</c:v>
                </c:pt>
                <c:pt idx="29">
                  <c:v>845503.79440537293</c:v>
                </c:pt>
                <c:pt idx="30">
                  <c:v>1025736.63855186</c:v>
                </c:pt>
                <c:pt idx="31">
                  <c:v>743302.87231894303</c:v>
                </c:pt>
                <c:pt idx="32">
                  <c:v>1237951.67551416</c:v>
                </c:pt>
                <c:pt idx="33">
                  <c:v>1092766.54094217</c:v>
                </c:pt>
                <c:pt idx="34">
                  <c:v>926394.31397209293</c:v>
                </c:pt>
                <c:pt idx="35">
                  <c:v>515115.170846147</c:v>
                </c:pt>
                <c:pt idx="36">
                  <c:v>521134.030376471</c:v>
                </c:pt>
                <c:pt idx="37">
                  <c:v>760096.61246425298</c:v>
                </c:pt>
                <c:pt idx="39">
                  <c:v>597673.81405219703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AC-44BA-97DE-02BF66AC8CBD}"/>
            </c:ext>
          </c:extLst>
        </c:ser>
        <c:ser>
          <c:idx val="3"/>
          <c:order val="3"/>
          <c:tx>
            <c:strRef>
              <c:f>Analysis!$K$1</c:f>
              <c:strCache>
                <c:ptCount val="1"/>
                <c:pt idx="0">
                  <c:v>VAST 3.9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Analysis!$A$2:$A$41</c:f>
              <c:numCache>
                <c:formatCode>General</c:formatCode>
                <c:ptCount val="40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  <c:pt idx="39">
                  <c:v>2021</c:v>
                </c:pt>
              </c:numCache>
            </c:numRef>
          </c:xVal>
          <c:yVal>
            <c:numRef>
              <c:f>Analysis!$K$2:$K$41</c:f>
              <c:numCache>
                <c:formatCode>General</c:formatCode>
                <c:ptCount val="40"/>
                <c:pt idx="0">
                  <c:v>715137.39340425003</c:v>
                </c:pt>
                <c:pt idx="1">
                  <c:v>872626.94748835301</c:v>
                </c:pt>
                <c:pt idx="2">
                  <c:v>709272.35005410307</c:v>
                </c:pt>
                <c:pt idx="3">
                  <c:v>903255.93736285309</c:v>
                </c:pt>
                <c:pt idx="4">
                  <c:v>888576.63158856996</c:v>
                </c:pt>
                <c:pt idx="5">
                  <c:v>834655.96336602501</c:v>
                </c:pt>
                <c:pt idx="6">
                  <c:v>549740.58225410001</c:v>
                </c:pt>
                <c:pt idx="7">
                  <c:v>360764.000003352</c:v>
                </c:pt>
                <c:pt idx="8">
                  <c:v>472851.20916537201</c:v>
                </c:pt>
                <c:pt idx="9">
                  <c:v>516368.64294550801</c:v>
                </c:pt>
                <c:pt idx="10">
                  <c:v>556963.20076937194</c:v>
                </c:pt>
                <c:pt idx="11">
                  <c:v>818911.0655237711</c:v>
                </c:pt>
                <c:pt idx="12">
                  <c:v>1163585.4441603301</c:v>
                </c:pt>
                <c:pt idx="13">
                  <c:v>719756.463434114</c:v>
                </c:pt>
                <c:pt idx="14">
                  <c:v>609094.247934449</c:v>
                </c:pt>
                <c:pt idx="15">
                  <c:v>520055.53013624199</c:v>
                </c:pt>
                <c:pt idx="16">
                  <c:v>617899.44081913494</c:v>
                </c:pt>
                <c:pt idx="17">
                  <c:v>525639.94666636002</c:v>
                </c:pt>
                <c:pt idx="18">
                  <c:v>520031.81211499299</c:v>
                </c:pt>
                <c:pt idx="19">
                  <c:v>1012698.50343392</c:v>
                </c:pt>
                <c:pt idx="20">
                  <c:v>634107.35418706597</c:v>
                </c:pt>
                <c:pt idx="21">
                  <c:v>630890.21634173801</c:v>
                </c:pt>
                <c:pt idx="22">
                  <c:v>494198.33406758599</c:v>
                </c:pt>
                <c:pt idx="23">
                  <c:v>508213.35465683101</c:v>
                </c:pt>
                <c:pt idx="24">
                  <c:v>443519.82361392298</c:v>
                </c:pt>
                <c:pt idx="25">
                  <c:v>596131.07360498002</c:v>
                </c:pt>
                <c:pt idx="26">
                  <c:v>484998.33410646499</c:v>
                </c:pt>
                <c:pt idx="27">
                  <c:v>714703.91707880492</c:v>
                </c:pt>
                <c:pt idx="28">
                  <c:v>751438.70105588809</c:v>
                </c:pt>
                <c:pt idx="29">
                  <c:v>863289.27730503795</c:v>
                </c:pt>
                <c:pt idx="30">
                  <c:v>1052051.21687428</c:v>
                </c:pt>
                <c:pt idx="31">
                  <c:v>760432.25243358605</c:v>
                </c:pt>
                <c:pt idx="32">
                  <c:v>1232954.01948021</c:v>
                </c:pt>
                <c:pt idx="33">
                  <c:v>1087608.5122923299</c:v>
                </c:pt>
                <c:pt idx="34">
                  <c:v>950896.37959116802</c:v>
                </c:pt>
                <c:pt idx="35">
                  <c:v>521190.305394358</c:v>
                </c:pt>
                <c:pt idx="36">
                  <c:v>533080.26687441499</c:v>
                </c:pt>
                <c:pt idx="37">
                  <c:v>764930.33441496803</c:v>
                </c:pt>
                <c:pt idx="39">
                  <c:v>601915.37566589704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AC-44BA-97DE-02BF66AC8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631823"/>
        <c:axId val="1476632239"/>
        <c:extLst/>
      </c:scatterChart>
      <c:valAx>
        <c:axId val="147663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632239"/>
        <c:crosses val="autoZero"/>
        <c:crossBetween val="midCat"/>
      </c:valAx>
      <c:valAx>
        <c:axId val="147663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63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VAST SD for EBS/NBS Pcod - changes are cumulative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v>SD 2021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Analysis!$A$2:$A$41</c:f>
              <c:numCache>
                <c:formatCode>General</c:formatCode>
                <c:ptCount val="40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  <c:pt idx="39">
                  <c:v>2021</c:v>
                </c:pt>
              </c:numCache>
            </c:numRef>
          </c:xVal>
          <c:yVal>
            <c:numRef>
              <c:f>Analysis!$D$2:$D$41</c:f>
              <c:numCache>
                <c:formatCode>General</c:formatCode>
                <c:ptCount val="40"/>
                <c:pt idx="0">
                  <c:v>33898.020380000002</c:v>
                </c:pt>
                <c:pt idx="1">
                  <c:v>49431.150390000003</c:v>
                </c:pt>
                <c:pt idx="2">
                  <c:v>30968.984479999999</c:v>
                </c:pt>
                <c:pt idx="3">
                  <c:v>34527.804450000003</c:v>
                </c:pt>
                <c:pt idx="4">
                  <c:v>35599.68204</c:v>
                </c:pt>
                <c:pt idx="5">
                  <c:v>40889.327940000003</c:v>
                </c:pt>
                <c:pt idx="6">
                  <c:v>20317.12442</c:v>
                </c:pt>
                <c:pt idx="7">
                  <c:v>17208.479210000001</c:v>
                </c:pt>
                <c:pt idx="8">
                  <c:v>21000.92511</c:v>
                </c:pt>
                <c:pt idx="9">
                  <c:v>22983.93518</c:v>
                </c:pt>
                <c:pt idx="10">
                  <c:v>27180.69123</c:v>
                </c:pt>
                <c:pt idx="11">
                  <c:v>38734.808129999998</c:v>
                </c:pt>
                <c:pt idx="12">
                  <c:v>47332.341849999997</c:v>
                </c:pt>
                <c:pt idx="13">
                  <c:v>28531.53098</c:v>
                </c:pt>
                <c:pt idx="14">
                  <c:v>31083.489099999999</c:v>
                </c:pt>
                <c:pt idx="15">
                  <c:v>24936.899539999999</c:v>
                </c:pt>
                <c:pt idx="16">
                  <c:v>36527.173499999997</c:v>
                </c:pt>
                <c:pt idx="17">
                  <c:v>23531.87631</c:v>
                </c:pt>
                <c:pt idx="18">
                  <c:v>23181.08281</c:v>
                </c:pt>
                <c:pt idx="19">
                  <c:v>45526.827230000003</c:v>
                </c:pt>
                <c:pt idx="20">
                  <c:v>35791.716090000002</c:v>
                </c:pt>
                <c:pt idx="21">
                  <c:v>40169.608679999998</c:v>
                </c:pt>
                <c:pt idx="22">
                  <c:v>31741.301449999999</c:v>
                </c:pt>
                <c:pt idx="23">
                  <c:v>30199.267930000002</c:v>
                </c:pt>
                <c:pt idx="24">
                  <c:v>17833.103719999999</c:v>
                </c:pt>
                <c:pt idx="25">
                  <c:v>25615.743210000001</c:v>
                </c:pt>
                <c:pt idx="26">
                  <c:v>21117.49408</c:v>
                </c:pt>
                <c:pt idx="27">
                  <c:v>27529.39617</c:v>
                </c:pt>
                <c:pt idx="28">
                  <c:v>30395.441999999999</c:v>
                </c:pt>
                <c:pt idx="29">
                  <c:v>35287.568679999997</c:v>
                </c:pt>
                <c:pt idx="30">
                  <c:v>51843.224249999999</c:v>
                </c:pt>
                <c:pt idx="31">
                  <c:v>34786.02663</c:v>
                </c:pt>
                <c:pt idx="32">
                  <c:v>71010.908089999997</c:v>
                </c:pt>
                <c:pt idx="33">
                  <c:v>61236.569280000003</c:v>
                </c:pt>
                <c:pt idx="34">
                  <c:v>72863.227280000006</c:v>
                </c:pt>
                <c:pt idx="35">
                  <c:v>19070.78037</c:v>
                </c:pt>
                <c:pt idx="36">
                  <c:v>27328.89014</c:v>
                </c:pt>
                <c:pt idx="37">
                  <c:v>32422.878830000001</c:v>
                </c:pt>
                <c:pt idx="39">
                  <c:v>26733.059000000001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B5-4AB0-9D1F-99AC2FA7EE6D}"/>
            </c:ext>
          </c:extLst>
        </c:ser>
        <c:ser>
          <c:idx val="5"/>
          <c:order val="5"/>
          <c:tx>
            <c:v>SD Maxcells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Analysis!$A$2:$A$41</c:f>
              <c:numCache>
                <c:formatCode>General</c:formatCode>
                <c:ptCount val="40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  <c:pt idx="39">
                  <c:v>2021</c:v>
                </c:pt>
              </c:numCache>
            </c:numRef>
          </c:xVal>
          <c:yVal>
            <c:numRef>
              <c:f>Analysis!$H$2:$H$41</c:f>
              <c:numCache>
                <c:formatCode>General</c:formatCode>
                <c:ptCount val="40"/>
                <c:pt idx="0">
                  <c:v>33729.039596074697</c:v>
                </c:pt>
                <c:pt idx="1">
                  <c:v>48715.411140926299</c:v>
                </c:pt>
                <c:pt idx="2">
                  <c:v>31396.524916375998</c:v>
                </c:pt>
                <c:pt idx="3">
                  <c:v>34860.869036779302</c:v>
                </c:pt>
                <c:pt idx="4">
                  <c:v>36152.063103804699</c:v>
                </c:pt>
                <c:pt idx="5">
                  <c:v>40338.230314314096</c:v>
                </c:pt>
                <c:pt idx="6">
                  <c:v>20569.770932059702</c:v>
                </c:pt>
                <c:pt idx="7">
                  <c:v>16330.3640802754</c:v>
                </c:pt>
                <c:pt idx="8">
                  <c:v>20689.616284741598</c:v>
                </c:pt>
                <c:pt idx="9">
                  <c:v>22844.0135597603</c:v>
                </c:pt>
                <c:pt idx="10">
                  <c:v>27435.752039023999</c:v>
                </c:pt>
                <c:pt idx="11">
                  <c:v>38452.017795760294</c:v>
                </c:pt>
                <c:pt idx="12">
                  <c:v>47884.628496943398</c:v>
                </c:pt>
                <c:pt idx="13">
                  <c:v>29375.3037200703</c:v>
                </c:pt>
                <c:pt idx="14">
                  <c:v>29129.813458311597</c:v>
                </c:pt>
                <c:pt idx="15">
                  <c:v>22791.5171624371</c:v>
                </c:pt>
                <c:pt idx="16">
                  <c:v>34650.289471317701</c:v>
                </c:pt>
                <c:pt idx="17">
                  <c:v>24473.6615346254</c:v>
                </c:pt>
                <c:pt idx="18">
                  <c:v>22107.3536169412</c:v>
                </c:pt>
                <c:pt idx="19">
                  <c:v>44669.218095436998</c:v>
                </c:pt>
                <c:pt idx="20">
                  <c:v>34012.421868101301</c:v>
                </c:pt>
                <c:pt idx="21">
                  <c:v>36255.982381043206</c:v>
                </c:pt>
                <c:pt idx="22">
                  <c:v>27181.2781925655</c:v>
                </c:pt>
                <c:pt idx="23">
                  <c:v>24887.124067774399</c:v>
                </c:pt>
                <c:pt idx="24">
                  <c:v>17010.701109868798</c:v>
                </c:pt>
                <c:pt idx="25">
                  <c:v>24969.790626390801</c:v>
                </c:pt>
                <c:pt idx="26">
                  <c:v>21497.677744589</c:v>
                </c:pt>
                <c:pt idx="27">
                  <c:v>28230.665187248</c:v>
                </c:pt>
                <c:pt idx="28">
                  <c:v>30908.759858848698</c:v>
                </c:pt>
                <c:pt idx="29">
                  <c:v>35092.1008825057</c:v>
                </c:pt>
                <c:pt idx="30">
                  <c:v>52242.677779667698</c:v>
                </c:pt>
                <c:pt idx="31">
                  <c:v>35181.6208209576</c:v>
                </c:pt>
                <c:pt idx="32">
                  <c:v>70402.312057486211</c:v>
                </c:pt>
                <c:pt idx="33">
                  <c:v>60888.669647457798</c:v>
                </c:pt>
                <c:pt idx="34">
                  <c:v>69691.474294603409</c:v>
                </c:pt>
                <c:pt idx="35">
                  <c:v>18699.613936100799</c:v>
                </c:pt>
                <c:pt idx="36">
                  <c:v>26187.816328909401</c:v>
                </c:pt>
                <c:pt idx="37">
                  <c:v>32534.318494307601</c:v>
                </c:pt>
                <c:pt idx="39">
                  <c:v>25229.454862740302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B5-4AB0-9D1F-99AC2FA7EE6D}"/>
            </c:ext>
          </c:extLst>
        </c:ser>
        <c:ser>
          <c:idx val="7"/>
          <c:order val="6"/>
          <c:tx>
            <c:v>SD Refine=True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Analysis!$A$2:$A$41</c:f>
              <c:numCache>
                <c:formatCode>General</c:formatCode>
                <c:ptCount val="40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  <c:pt idx="39">
                  <c:v>2021</c:v>
                </c:pt>
              </c:numCache>
            </c:numRef>
          </c:xVal>
          <c:yVal>
            <c:numRef>
              <c:f>Analysis!$J$2:$J$41</c:f>
              <c:numCache>
                <c:formatCode>General</c:formatCode>
                <c:ptCount val="40"/>
                <c:pt idx="0">
                  <c:v>33786.178226722302</c:v>
                </c:pt>
                <c:pt idx="1">
                  <c:v>48770.258937216298</c:v>
                </c:pt>
                <c:pt idx="2">
                  <c:v>31623.2679297789</c:v>
                </c:pt>
                <c:pt idx="3">
                  <c:v>35100.443411964996</c:v>
                </c:pt>
                <c:pt idx="4">
                  <c:v>36297.1395388702</c:v>
                </c:pt>
                <c:pt idx="5">
                  <c:v>40925.742541768297</c:v>
                </c:pt>
                <c:pt idx="6">
                  <c:v>20647.103505999403</c:v>
                </c:pt>
                <c:pt idx="7">
                  <c:v>16392.412742643799</c:v>
                </c:pt>
                <c:pt idx="8">
                  <c:v>20806.458286653</c:v>
                </c:pt>
                <c:pt idx="9">
                  <c:v>22867.916383141699</c:v>
                </c:pt>
                <c:pt idx="10">
                  <c:v>27535.381262793602</c:v>
                </c:pt>
                <c:pt idx="11">
                  <c:v>38726.555457786497</c:v>
                </c:pt>
                <c:pt idx="12">
                  <c:v>48114.779212174901</c:v>
                </c:pt>
                <c:pt idx="13">
                  <c:v>29474.974268671198</c:v>
                </c:pt>
                <c:pt idx="14">
                  <c:v>29487.446277024199</c:v>
                </c:pt>
                <c:pt idx="15">
                  <c:v>23030.082881487197</c:v>
                </c:pt>
                <c:pt idx="16">
                  <c:v>34802.519023201698</c:v>
                </c:pt>
                <c:pt idx="17">
                  <c:v>24506.438597354099</c:v>
                </c:pt>
                <c:pt idx="18">
                  <c:v>22285.304142929799</c:v>
                </c:pt>
                <c:pt idx="19">
                  <c:v>44989.8468252487</c:v>
                </c:pt>
                <c:pt idx="20">
                  <c:v>34340.287898197195</c:v>
                </c:pt>
                <c:pt idx="21">
                  <c:v>36812.885521504097</c:v>
                </c:pt>
                <c:pt idx="22">
                  <c:v>27367.019679539597</c:v>
                </c:pt>
                <c:pt idx="23">
                  <c:v>25257.6456792262</c:v>
                </c:pt>
                <c:pt idx="24">
                  <c:v>17147.546269708102</c:v>
                </c:pt>
                <c:pt idx="25">
                  <c:v>25043.1374023998</c:v>
                </c:pt>
                <c:pt idx="26">
                  <c:v>21515.648009181103</c:v>
                </c:pt>
                <c:pt idx="27">
                  <c:v>28337.967222574698</c:v>
                </c:pt>
                <c:pt idx="28">
                  <c:v>30863.9047219235</c:v>
                </c:pt>
                <c:pt idx="29">
                  <c:v>35254.109649999496</c:v>
                </c:pt>
                <c:pt idx="30">
                  <c:v>52244.401986667901</c:v>
                </c:pt>
                <c:pt idx="31">
                  <c:v>35458.0710848163</c:v>
                </c:pt>
                <c:pt idx="32">
                  <c:v>72135.797252452292</c:v>
                </c:pt>
                <c:pt idx="33">
                  <c:v>62765.339461287404</c:v>
                </c:pt>
                <c:pt idx="34">
                  <c:v>71827.516620270995</c:v>
                </c:pt>
                <c:pt idx="35">
                  <c:v>18747.422406298501</c:v>
                </c:pt>
                <c:pt idx="36">
                  <c:v>26708.165554841802</c:v>
                </c:pt>
                <c:pt idx="37">
                  <c:v>32663.528841259798</c:v>
                </c:pt>
                <c:pt idx="39">
                  <c:v>25201.2893083198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B5-4AB0-9D1F-99AC2FA7EE6D}"/>
            </c:ext>
          </c:extLst>
        </c:ser>
        <c:ser>
          <c:idx val="6"/>
          <c:order val="7"/>
          <c:tx>
            <c:v>SD VAST 3.9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Analysis!$A$2:$A$41</c:f>
              <c:numCache>
                <c:formatCode>General</c:formatCode>
                <c:ptCount val="40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  <c:pt idx="39">
                  <c:v>2021</c:v>
                </c:pt>
              </c:numCache>
            </c:numRef>
          </c:xVal>
          <c:yVal>
            <c:numRef>
              <c:f>Analysis!$L$2:$L$41</c:f>
              <c:numCache>
                <c:formatCode>General</c:formatCode>
                <c:ptCount val="40"/>
                <c:pt idx="0">
                  <c:v>33817.343496160298</c:v>
                </c:pt>
                <c:pt idx="1">
                  <c:v>48350.401492669596</c:v>
                </c:pt>
                <c:pt idx="2">
                  <c:v>30944.538490289502</c:v>
                </c:pt>
                <c:pt idx="3">
                  <c:v>35449.389815012801</c:v>
                </c:pt>
                <c:pt idx="4">
                  <c:v>36009.726066466697</c:v>
                </c:pt>
                <c:pt idx="5">
                  <c:v>40973.531097600804</c:v>
                </c:pt>
                <c:pt idx="6">
                  <c:v>20790.224949273001</c:v>
                </c:pt>
                <c:pt idx="7">
                  <c:v>17422.197167460999</c:v>
                </c:pt>
                <c:pt idx="8">
                  <c:v>20641.377396943801</c:v>
                </c:pt>
                <c:pt idx="9">
                  <c:v>22933.155502854399</c:v>
                </c:pt>
                <c:pt idx="10">
                  <c:v>26846.833184616102</c:v>
                </c:pt>
                <c:pt idx="11">
                  <c:v>38747.464322102001</c:v>
                </c:pt>
                <c:pt idx="12">
                  <c:v>48608.330427888497</c:v>
                </c:pt>
                <c:pt idx="13">
                  <c:v>29526.725475869702</c:v>
                </c:pt>
                <c:pt idx="14">
                  <c:v>30263.731186985602</c:v>
                </c:pt>
                <c:pt idx="15">
                  <c:v>24302.106549577198</c:v>
                </c:pt>
                <c:pt idx="16">
                  <c:v>36663.416980210997</c:v>
                </c:pt>
                <c:pt idx="17">
                  <c:v>24153.433928030801</c:v>
                </c:pt>
                <c:pt idx="18">
                  <c:v>25016.4671818963</c:v>
                </c:pt>
                <c:pt idx="19">
                  <c:v>47650.786419966804</c:v>
                </c:pt>
                <c:pt idx="20">
                  <c:v>37585.616134570002</c:v>
                </c:pt>
                <c:pt idx="21">
                  <c:v>42023.978787058004</c:v>
                </c:pt>
                <c:pt idx="22">
                  <c:v>33863.227621211903</c:v>
                </c:pt>
                <c:pt idx="23">
                  <c:v>30989.232134448401</c:v>
                </c:pt>
                <c:pt idx="24">
                  <c:v>17656.9210238509</c:v>
                </c:pt>
                <c:pt idx="25">
                  <c:v>26031.937661093099</c:v>
                </c:pt>
                <c:pt idx="26">
                  <c:v>21127.082549954102</c:v>
                </c:pt>
                <c:pt idx="27">
                  <c:v>27940.325415977899</c:v>
                </c:pt>
                <c:pt idx="28">
                  <c:v>31920.6745963143</c:v>
                </c:pt>
                <c:pt idx="29">
                  <c:v>35536.459147253699</c:v>
                </c:pt>
                <c:pt idx="30">
                  <c:v>52359.5928483803</c:v>
                </c:pt>
                <c:pt idx="31">
                  <c:v>35993.9117389276</c:v>
                </c:pt>
                <c:pt idx="32">
                  <c:v>71106.839140731608</c:v>
                </c:pt>
                <c:pt idx="33">
                  <c:v>61375.7566178794</c:v>
                </c:pt>
                <c:pt idx="34">
                  <c:v>74178.604407545892</c:v>
                </c:pt>
                <c:pt idx="35">
                  <c:v>19234.061475538201</c:v>
                </c:pt>
                <c:pt idx="36">
                  <c:v>27685.331984780598</c:v>
                </c:pt>
                <c:pt idx="37">
                  <c:v>32835.3765179939</c:v>
                </c:pt>
                <c:pt idx="39">
                  <c:v>27462.6664734271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B5-4AB0-9D1F-99AC2FA7E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631823"/>
        <c:axId val="147663223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2021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Analysis!$A$2:$A$41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1982</c:v>
                      </c:pt>
                      <c:pt idx="1">
                        <c:v>1983</c:v>
                      </c:pt>
                      <c:pt idx="2">
                        <c:v>1984</c:v>
                      </c:pt>
                      <c:pt idx="3">
                        <c:v>1985</c:v>
                      </c:pt>
                      <c:pt idx="4">
                        <c:v>1986</c:v>
                      </c:pt>
                      <c:pt idx="5">
                        <c:v>1987</c:v>
                      </c:pt>
                      <c:pt idx="6">
                        <c:v>1988</c:v>
                      </c:pt>
                      <c:pt idx="7">
                        <c:v>1989</c:v>
                      </c:pt>
                      <c:pt idx="8">
                        <c:v>1990</c:v>
                      </c:pt>
                      <c:pt idx="9">
                        <c:v>1991</c:v>
                      </c:pt>
                      <c:pt idx="10">
                        <c:v>1992</c:v>
                      </c:pt>
                      <c:pt idx="11">
                        <c:v>1993</c:v>
                      </c:pt>
                      <c:pt idx="12">
                        <c:v>1994</c:v>
                      </c:pt>
                      <c:pt idx="13">
                        <c:v>1995</c:v>
                      </c:pt>
                      <c:pt idx="14">
                        <c:v>1996</c:v>
                      </c:pt>
                      <c:pt idx="15">
                        <c:v>1997</c:v>
                      </c:pt>
                      <c:pt idx="16">
                        <c:v>1998</c:v>
                      </c:pt>
                      <c:pt idx="17">
                        <c:v>1999</c:v>
                      </c:pt>
                      <c:pt idx="18">
                        <c:v>2000</c:v>
                      </c:pt>
                      <c:pt idx="19">
                        <c:v>2001</c:v>
                      </c:pt>
                      <c:pt idx="20">
                        <c:v>2002</c:v>
                      </c:pt>
                      <c:pt idx="21">
                        <c:v>2003</c:v>
                      </c:pt>
                      <c:pt idx="22">
                        <c:v>2004</c:v>
                      </c:pt>
                      <c:pt idx="23">
                        <c:v>2005</c:v>
                      </c:pt>
                      <c:pt idx="24">
                        <c:v>2006</c:v>
                      </c:pt>
                      <c:pt idx="25">
                        <c:v>2007</c:v>
                      </c:pt>
                      <c:pt idx="26">
                        <c:v>2008</c:v>
                      </c:pt>
                      <c:pt idx="27">
                        <c:v>2009</c:v>
                      </c:pt>
                      <c:pt idx="28">
                        <c:v>2010</c:v>
                      </c:pt>
                      <c:pt idx="29">
                        <c:v>2011</c:v>
                      </c:pt>
                      <c:pt idx="30">
                        <c:v>2012</c:v>
                      </c:pt>
                      <c:pt idx="31">
                        <c:v>2013</c:v>
                      </c:pt>
                      <c:pt idx="32">
                        <c:v>2014</c:v>
                      </c:pt>
                      <c:pt idx="33">
                        <c:v>2015</c:v>
                      </c:pt>
                      <c:pt idx="34">
                        <c:v>2016</c:v>
                      </c:pt>
                      <c:pt idx="35">
                        <c:v>2017</c:v>
                      </c:pt>
                      <c:pt idx="36">
                        <c:v>2018</c:v>
                      </c:pt>
                      <c:pt idx="37">
                        <c:v>2019</c:v>
                      </c:pt>
                      <c:pt idx="38">
                        <c:v>2020</c:v>
                      </c:pt>
                      <c:pt idx="39">
                        <c:v>2021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Analysis!$C$2:$C$41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705488.31180000002</c:v>
                      </c:pt>
                      <c:pt idx="1">
                        <c:v>867657.21510000003</c:v>
                      </c:pt>
                      <c:pt idx="2">
                        <c:v>698140.10950000002</c:v>
                      </c:pt>
                      <c:pt idx="3">
                        <c:v>872638.15099999995</c:v>
                      </c:pt>
                      <c:pt idx="4">
                        <c:v>871052.15509999997</c:v>
                      </c:pt>
                      <c:pt idx="5">
                        <c:v>820416.17689999996</c:v>
                      </c:pt>
                      <c:pt idx="6">
                        <c:v>536914.0196</c:v>
                      </c:pt>
                      <c:pt idx="7">
                        <c:v>355461.46519999998</c:v>
                      </c:pt>
                      <c:pt idx="8">
                        <c:v>473504.18569999997</c:v>
                      </c:pt>
                      <c:pt idx="9">
                        <c:v>513656.64289999998</c:v>
                      </c:pt>
                      <c:pt idx="10">
                        <c:v>546927.47790000006</c:v>
                      </c:pt>
                      <c:pt idx="11">
                        <c:v>809234.99650000001</c:v>
                      </c:pt>
                      <c:pt idx="12">
                        <c:v>1128385.2509999999</c:v>
                      </c:pt>
                      <c:pt idx="13">
                        <c:v>700131.29249999998</c:v>
                      </c:pt>
                      <c:pt idx="14">
                        <c:v>620931.40899999999</c:v>
                      </c:pt>
                      <c:pt idx="15">
                        <c:v>527395.51760000002</c:v>
                      </c:pt>
                      <c:pt idx="16">
                        <c:v>614477.12930000003</c:v>
                      </c:pt>
                      <c:pt idx="17">
                        <c:v>519046.68589999998</c:v>
                      </c:pt>
                      <c:pt idx="18">
                        <c:v>505235.56719999999</c:v>
                      </c:pt>
                      <c:pt idx="19">
                        <c:v>997129.28599999996</c:v>
                      </c:pt>
                      <c:pt idx="20">
                        <c:v>625058.97880000004</c:v>
                      </c:pt>
                      <c:pt idx="21">
                        <c:v>619201.64619999996</c:v>
                      </c:pt>
                      <c:pt idx="22">
                        <c:v>484672.70150000002</c:v>
                      </c:pt>
                      <c:pt idx="23">
                        <c:v>507615.34289999999</c:v>
                      </c:pt>
                      <c:pt idx="24">
                        <c:v>440335.6496</c:v>
                      </c:pt>
                      <c:pt idx="25">
                        <c:v>582740.29390000005</c:v>
                      </c:pt>
                      <c:pt idx="26">
                        <c:v>478838.31040000002</c:v>
                      </c:pt>
                      <c:pt idx="27">
                        <c:v>701062.83420000004</c:v>
                      </c:pt>
                      <c:pt idx="28">
                        <c:v>723828.4192</c:v>
                      </c:pt>
                      <c:pt idx="29">
                        <c:v>849677.23210000002</c:v>
                      </c:pt>
                      <c:pt idx="30">
                        <c:v>1026236.393</c:v>
                      </c:pt>
                      <c:pt idx="31">
                        <c:v>735245.43389999995</c:v>
                      </c:pt>
                      <c:pt idx="32">
                        <c:v>1231311.3559999999</c:v>
                      </c:pt>
                      <c:pt idx="33">
                        <c:v>1082764.9950000001</c:v>
                      </c:pt>
                      <c:pt idx="34">
                        <c:v>944301.67799999996</c:v>
                      </c:pt>
                      <c:pt idx="35">
                        <c:v>515808.32949999999</c:v>
                      </c:pt>
                      <c:pt idx="36">
                        <c:v>529914.83669999999</c:v>
                      </c:pt>
                      <c:pt idx="37">
                        <c:v>756747.85889999999</c:v>
                      </c:pt>
                      <c:pt idx="39">
                        <c:v>606583.88749999995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4B5-4AB0-9D1F-99AC2FA7EE6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Maxcells2000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Analysis!$A$2:$A$41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1982</c:v>
                      </c:pt>
                      <c:pt idx="1">
                        <c:v>1983</c:v>
                      </c:pt>
                      <c:pt idx="2">
                        <c:v>1984</c:v>
                      </c:pt>
                      <c:pt idx="3">
                        <c:v>1985</c:v>
                      </c:pt>
                      <c:pt idx="4">
                        <c:v>1986</c:v>
                      </c:pt>
                      <c:pt idx="5">
                        <c:v>1987</c:v>
                      </c:pt>
                      <c:pt idx="6">
                        <c:v>1988</c:v>
                      </c:pt>
                      <c:pt idx="7">
                        <c:v>1989</c:v>
                      </c:pt>
                      <c:pt idx="8">
                        <c:v>1990</c:v>
                      </c:pt>
                      <c:pt idx="9">
                        <c:v>1991</c:v>
                      </c:pt>
                      <c:pt idx="10">
                        <c:v>1992</c:v>
                      </c:pt>
                      <c:pt idx="11">
                        <c:v>1993</c:v>
                      </c:pt>
                      <c:pt idx="12">
                        <c:v>1994</c:v>
                      </c:pt>
                      <c:pt idx="13">
                        <c:v>1995</c:v>
                      </c:pt>
                      <c:pt idx="14">
                        <c:v>1996</c:v>
                      </c:pt>
                      <c:pt idx="15">
                        <c:v>1997</c:v>
                      </c:pt>
                      <c:pt idx="16">
                        <c:v>1998</c:v>
                      </c:pt>
                      <c:pt idx="17">
                        <c:v>1999</c:v>
                      </c:pt>
                      <c:pt idx="18">
                        <c:v>2000</c:v>
                      </c:pt>
                      <c:pt idx="19">
                        <c:v>2001</c:v>
                      </c:pt>
                      <c:pt idx="20">
                        <c:v>2002</c:v>
                      </c:pt>
                      <c:pt idx="21">
                        <c:v>2003</c:v>
                      </c:pt>
                      <c:pt idx="22">
                        <c:v>2004</c:v>
                      </c:pt>
                      <c:pt idx="23">
                        <c:v>2005</c:v>
                      </c:pt>
                      <c:pt idx="24">
                        <c:v>2006</c:v>
                      </c:pt>
                      <c:pt idx="25">
                        <c:v>2007</c:v>
                      </c:pt>
                      <c:pt idx="26">
                        <c:v>2008</c:v>
                      </c:pt>
                      <c:pt idx="27">
                        <c:v>2009</c:v>
                      </c:pt>
                      <c:pt idx="28">
                        <c:v>2010</c:v>
                      </c:pt>
                      <c:pt idx="29">
                        <c:v>2011</c:v>
                      </c:pt>
                      <c:pt idx="30">
                        <c:v>2012</c:v>
                      </c:pt>
                      <c:pt idx="31">
                        <c:v>2013</c:v>
                      </c:pt>
                      <c:pt idx="32">
                        <c:v>2014</c:v>
                      </c:pt>
                      <c:pt idx="33">
                        <c:v>2015</c:v>
                      </c:pt>
                      <c:pt idx="34">
                        <c:v>2016</c:v>
                      </c:pt>
                      <c:pt idx="35">
                        <c:v>2017</c:v>
                      </c:pt>
                      <c:pt idx="36">
                        <c:v>2018</c:v>
                      </c:pt>
                      <c:pt idx="37">
                        <c:v>2019</c:v>
                      </c:pt>
                      <c:pt idx="38">
                        <c:v>2020</c:v>
                      </c:pt>
                      <c:pt idx="39">
                        <c:v>2021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Analysis!$G$2:$G$41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702575.73107960902</c:v>
                      </c:pt>
                      <c:pt idx="1">
                        <c:v>860379.31376875099</c:v>
                      </c:pt>
                      <c:pt idx="2">
                        <c:v>698820.26711860998</c:v>
                      </c:pt>
                      <c:pt idx="3">
                        <c:v>880975.39051706402</c:v>
                      </c:pt>
                      <c:pt idx="4">
                        <c:v>880624.47812072898</c:v>
                      </c:pt>
                      <c:pt idx="5">
                        <c:v>809588.77002801001</c:v>
                      </c:pt>
                      <c:pt idx="6">
                        <c:v>539312.93186985597</c:v>
                      </c:pt>
                      <c:pt idx="7">
                        <c:v>352842.432047015</c:v>
                      </c:pt>
                      <c:pt idx="8">
                        <c:v>467872.32558332698</c:v>
                      </c:pt>
                      <c:pt idx="9">
                        <c:v>507631.98924665997</c:v>
                      </c:pt>
                      <c:pt idx="10">
                        <c:v>549922.10063872696</c:v>
                      </c:pt>
                      <c:pt idx="11">
                        <c:v>801640.93421482097</c:v>
                      </c:pt>
                      <c:pt idx="12">
                        <c:v>1127592.8089362599</c:v>
                      </c:pt>
                      <c:pt idx="13">
                        <c:v>706683.17399179004</c:v>
                      </c:pt>
                      <c:pt idx="14">
                        <c:v>602297.08666855202</c:v>
                      </c:pt>
                      <c:pt idx="15">
                        <c:v>506322.46528311999</c:v>
                      </c:pt>
                      <c:pt idx="16">
                        <c:v>608201.38479450205</c:v>
                      </c:pt>
                      <c:pt idx="17">
                        <c:v>519310.74193421099</c:v>
                      </c:pt>
                      <c:pt idx="18">
                        <c:v>501131.14370995999</c:v>
                      </c:pt>
                      <c:pt idx="19">
                        <c:v>992176.60657431302</c:v>
                      </c:pt>
                      <c:pt idx="20">
                        <c:v>617782.21028445009</c:v>
                      </c:pt>
                      <c:pt idx="21">
                        <c:v>606001.9320756821</c:v>
                      </c:pt>
                      <c:pt idx="22">
                        <c:v>470729.71831528901</c:v>
                      </c:pt>
                      <c:pt idx="23">
                        <c:v>491961.73565014795</c:v>
                      </c:pt>
                      <c:pt idx="24">
                        <c:v>431419.72219504305</c:v>
                      </c:pt>
                      <c:pt idx="25">
                        <c:v>569314.81671183801</c:v>
                      </c:pt>
                      <c:pt idx="26">
                        <c:v>477256.36612344999</c:v>
                      </c:pt>
                      <c:pt idx="27">
                        <c:v>711197.65006005892</c:v>
                      </c:pt>
                      <c:pt idx="28">
                        <c:v>730833.41955998004</c:v>
                      </c:pt>
                      <c:pt idx="29">
                        <c:v>843817.98177393491</c:v>
                      </c:pt>
                      <c:pt idx="30">
                        <c:v>1024512.20270736</c:v>
                      </c:pt>
                      <c:pt idx="31">
                        <c:v>740722.96289099602</c:v>
                      </c:pt>
                      <c:pt idx="32">
                        <c:v>1228295.6170456</c:v>
                      </c:pt>
                      <c:pt idx="33">
                        <c:v>1083813.9083710401</c:v>
                      </c:pt>
                      <c:pt idx="34">
                        <c:v>917577.201871839</c:v>
                      </c:pt>
                      <c:pt idx="35">
                        <c:v>512215.06951239402</c:v>
                      </c:pt>
                      <c:pt idx="36">
                        <c:v>514572.75359559798</c:v>
                      </c:pt>
                      <c:pt idx="37">
                        <c:v>756795.10261718591</c:v>
                      </c:pt>
                      <c:pt idx="39">
                        <c:v>597657.37788241007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4B5-4AB0-9D1F-99AC2FA7EE6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Analysis!$I$1</c15:sqref>
                        </c15:formulaRef>
                      </c:ext>
                    </c:extLst>
                    <c:strCache>
                      <c:ptCount val="1"/>
                      <c:pt idx="0">
                        <c:v>Refine = TRUE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Analysis!$A$2:$A$41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1982</c:v>
                      </c:pt>
                      <c:pt idx="1">
                        <c:v>1983</c:v>
                      </c:pt>
                      <c:pt idx="2">
                        <c:v>1984</c:v>
                      </c:pt>
                      <c:pt idx="3">
                        <c:v>1985</c:v>
                      </c:pt>
                      <c:pt idx="4">
                        <c:v>1986</c:v>
                      </c:pt>
                      <c:pt idx="5">
                        <c:v>1987</c:v>
                      </c:pt>
                      <c:pt idx="6">
                        <c:v>1988</c:v>
                      </c:pt>
                      <c:pt idx="7">
                        <c:v>1989</c:v>
                      </c:pt>
                      <c:pt idx="8">
                        <c:v>1990</c:v>
                      </c:pt>
                      <c:pt idx="9">
                        <c:v>1991</c:v>
                      </c:pt>
                      <c:pt idx="10">
                        <c:v>1992</c:v>
                      </c:pt>
                      <c:pt idx="11">
                        <c:v>1993</c:v>
                      </c:pt>
                      <c:pt idx="12">
                        <c:v>1994</c:v>
                      </c:pt>
                      <c:pt idx="13">
                        <c:v>1995</c:v>
                      </c:pt>
                      <c:pt idx="14">
                        <c:v>1996</c:v>
                      </c:pt>
                      <c:pt idx="15">
                        <c:v>1997</c:v>
                      </c:pt>
                      <c:pt idx="16">
                        <c:v>1998</c:v>
                      </c:pt>
                      <c:pt idx="17">
                        <c:v>1999</c:v>
                      </c:pt>
                      <c:pt idx="18">
                        <c:v>2000</c:v>
                      </c:pt>
                      <c:pt idx="19">
                        <c:v>2001</c:v>
                      </c:pt>
                      <c:pt idx="20">
                        <c:v>2002</c:v>
                      </c:pt>
                      <c:pt idx="21">
                        <c:v>2003</c:v>
                      </c:pt>
                      <c:pt idx="22">
                        <c:v>2004</c:v>
                      </c:pt>
                      <c:pt idx="23">
                        <c:v>2005</c:v>
                      </c:pt>
                      <c:pt idx="24">
                        <c:v>2006</c:v>
                      </c:pt>
                      <c:pt idx="25">
                        <c:v>2007</c:v>
                      </c:pt>
                      <c:pt idx="26">
                        <c:v>2008</c:v>
                      </c:pt>
                      <c:pt idx="27">
                        <c:v>2009</c:v>
                      </c:pt>
                      <c:pt idx="28">
                        <c:v>2010</c:v>
                      </c:pt>
                      <c:pt idx="29">
                        <c:v>2011</c:v>
                      </c:pt>
                      <c:pt idx="30">
                        <c:v>2012</c:v>
                      </c:pt>
                      <c:pt idx="31">
                        <c:v>2013</c:v>
                      </c:pt>
                      <c:pt idx="32">
                        <c:v>2014</c:v>
                      </c:pt>
                      <c:pt idx="33">
                        <c:v>2015</c:v>
                      </c:pt>
                      <c:pt idx="34">
                        <c:v>2016</c:v>
                      </c:pt>
                      <c:pt idx="35">
                        <c:v>2017</c:v>
                      </c:pt>
                      <c:pt idx="36">
                        <c:v>2018</c:v>
                      </c:pt>
                      <c:pt idx="37">
                        <c:v>2019</c:v>
                      </c:pt>
                      <c:pt idx="38">
                        <c:v>2020</c:v>
                      </c:pt>
                      <c:pt idx="39">
                        <c:v>2021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Analysis!$I$2:$I$41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703393.69673615694</c:v>
                      </c:pt>
                      <c:pt idx="1">
                        <c:v>862657.58582041005</c:v>
                      </c:pt>
                      <c:pt idx="2">
                        <c:v>701422.89851211407</c:v>
                      </c:pt>
                      <c:pt idx="3">
                        <c:v>884265.49412349903</c:v>
                      </c:pt>
                      <c:pt idx="4">
                        <c:v>882828.19368599902</c:v>
                      </c:pt>
                      <c:pt idx="5">
                        <c:v>813408.38884121098</c:v>
                      </c:pt>
                      <c:pt idx="6">
                        <c:v>540504.58701448096</c:v>
                      </c:pt>
                      <c:pt idx="7">
                        <c:v>353463.87971066101</c:v>
                      </c:pt>
                      <c:pt idx="8">
                        <c:v>469327.87652703701</c:v>
                      </c:pt>
                      <c:pt idx="9">
                        <c:v>508630.20402207703</c:v>
                      </c:pt>
                      <c:pt idx="10">
                        <c:v>551450.4928416491</c:v>
                      </c:pt>
                      <c:pt idx="11">
                        <c:v>803683.71394451405</c:v>
                      </c:pt>
                      <c:pt idx="12">
                        <c:v>1130677.1373765299</c:v>
                      </c:pt>
                      <c:pt idx="13">
                        <c:v>708113.750272381</c:v>
                      </c:pt>
                      <c:pt idx="14">
                        <c:v>604013.19687748002</c:v>
                      </c:pt>
                      <c:pt idx="15">
                        <c:v>507646.56174823397</c:v>
                      </c:pt>
                      <c:pt idx="16">
                        <c:v>609499.97294131003</c:v>
                      </c:pt>
                      <c:pt idx="17">
                        <c:v>520019.28859977901</c:v>
                      </c:pt>
                      <c:pt idx="18">
                        <c:v>502933.32803086698</c:v>
                      </c:pt>
                      <c:pt idx="19">
                        <c:v>995398.54011384107</c:v>
                      </c:pt>
                      <c:pt idx="20">
                        <c:v>620434.69441695802</c:v>
                      </c:pt>
                      <c:pt idx="21">
                        <c:v>609290.72287092404</c:v>
                      </c:pt>
                      <c:pt idx="22">
                        <c:v>472737.082217191</c:v>
                      </c:pt>
                      <c:pt idx="23">
                        <c:v>494739.89068681403</c:v>
                      </c:pt>
                      <c:pt idx="24">
                        <c:v>433005.44176437904</c:v>
                      </c:pt>
                      <c:pt idx="25">
                        <c:v>570975.20455990196</c:v>
                      </c:pt>
                      <c:pt idx="26">
                        <c:v>478137.57956476999</c:v>
                      </c:pt>
                      <c:pt idx="27">
                        <c:v>712976.09947991092</c:v>
                      </c:pt>
                      <c:pt idx="28">
                        <c:v>730778.08460737998</c:v>
                      </c:pt>
                      <c:pt idx="29">
                        <c:v>845503.79440537293</c:v>
                      </c:pt>
                      <c:pt idx="30">
                        <c:v>1025736.63855186</c:v>
                      </c:pt>
                      <c:pt idx="31">
                        <c:v>743302.87231894303</c:v>
                      </c:pt>
                      <c:pt idx="32">
                        <c:v>1237951.67551416</c:v>
                      </c:pt>
                      <c:pt idx="33">
                        <c:v>1092766.54094217</c:v>
                      </c:pt>
                      <c:pt idx="34">
                        <c:v>926394.31397209293</c:v>
                      </c:pt>
                      <c:pt idx="35">
                        <c:v>515115.170846147</c:v>
                      </c:pt>
                      <c:pt idx="36">
                        <c:v>521134.030376471</c:v>
                      </c:pt>
                      <c:pt idx="37">
                        <c:v>760096.61246425298</c:v>
                      </c:pt>
                      <c:pt idx="39">
                        <c:v>597673.81405219703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4B5-4AB0-9D1F-99AC2FA7EE6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Analysis!$K$1</c15:sqref>
                        </c15:formulaRef>
                      </c:ext>
                    </c:extLst>
                    <c:strCache>
                      <c:ptCount val="1"/>
                      <c:pt idx="0">
                        <c:v>VAST 3.9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Analysis!$A$2:$A$41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1982</c:v>
                      </c:pt>
                      <c:pt idx="1">
                        <c:v>1983</c:v>
                      </c:pt>
                      <c:pt idx="2">
                        <c:v>1984</c:v>
                      </c:pt>
                      <c:pt idx="3">
                        <c:v>1985</c:v>
                      </c:pt>
                      <c:pt idx="4">
                        <c:v>1986</c:v>
                      </c:pt>
                      <c:pt idx="5">
                        <c:v>1987</c:v>
                      </c:pt>
                      <c:pt idx="6">
                        <c:v>1988</c:v>
                      </c:pt>
                      <c:pt idx="7">
                        <c:v>1989</c:v>
                      </c:pt>
                      <c:pt idx="8">
                        <c:v>1990</c:v>
                      </c:pt>
                      <c:pt idx="9">
                        <c:v>1991</c:v>
                      </c:pt>
                      <c:pt idx="10">
                        <c:v>1992</c:v>
                      </c:pt>
                      <c:pt idx="11">
                        <c:v>1993</c:v>
                      </c:pt>
                      <c:pt idx="12">
                        <c:v>1994</c:v>
                      </c:pt>
                      <c:pt idx="13">
                        <c:v>1995</c:v>
                      </c:pt>
                      <c:pt idx="14">
                        <c:v>1996</c:v>
                      </c:pt>
                      <c:pt idx="15">
                        <c:v>1997</c:v>
                      </c:pt>
                      <c:pt idx="16">
                        <c:v>1998</c:v>
                      </c:pt>
                      <c:pt idx="17">
                        <c:v>1999</c:v>
                      </c:pt>
                      <c:pt idx="18">
                        <c:v>2000</c:v>
                      </c:pt>
                      <c:pt idx="19">
                        <c:v>2001</c:v>
                      </c:pt>
                      <c:pt idx="20">
                        <c:v>2002</c:v>
                      </c:pt>
                      <c:pt idx="21">
                        <c:v>2003</c:v>
                      </c:pt>
                      <c:pt idx="22">
                        <c:v>2004</c:v>
                      </c:pt>
                      <c:pt idx="23">
                        <c:v>2005</c:v>
                      </c:pt>
                      <c:pt idx="24">
                        <c:v>2006</c:v>
                      </c:pt>
                      <c:pt idx="25">
                        <c:v>2007</c:v>
                      </c:pt>
                      <c:pt idx="26">
                        <c:v>2008</c:v>
                      </c:pt>
                      <c:pt idx="27">
                        <c:v>2009</c:v>
                      </c:pt>
                      <c:pt idx="28">
                        <c:v>2010</c:v>
                      </c:pt>
                      <c:pt idx="29">
                        <c:v>2011</c:v>
                      </c:pt>
                      <c:pt idx="30">
                        <c:v>2012</c:v>
                      </c:pt>
                      <c:pt idx="31">
                        <c:v>2013</c:v>
                      </c:pt>
                      <c:pt idx="32">
                        <c:v>2014</c:v>
                      </c:pt>
                      <c:pt idx="33">
                        <c:v>2015</c:v>
                      </c:pt>
                      <c:pt idx="34">
                        <c:v>2016</c:v>
                      </c:pt>
                      <c:pt idx="35">
                        <c:v>2017</c:v>
                      </c:pt>
                      <c:pt idx="36">
                        <c:v>2018</c:v>
                      </c:pt>
                      <c:pt idx="37">
                        <c:v>2019</c:v>
                      </c:pt>
                      <c:pt idx="38">
                        <c:v>2020</c:v>
                      </c:pt>
                      <c:pt idx="39">
                        <c:v>2021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Analysis!$K$2:$K$41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715137.39340425003</c:v>
                      </c:pt>
                      <c:pt idx="1">
                        <c:v>872626.94748835301</c:v>
                      </c:pt>
                      <c:pt idx="2">
                        <c:v>709272.35005410307</c:v>
                      </c:pt>
                      <c:pt idx="3">
                        <c:v>903255.93736285309</c:v>
                      </c:pt>
                      <c:pt idx="4">
                        <c:v>888576.63158856996</c:v>
                      </c:pt>
                      <c:pt idx="5">
                        <c:v>834655.96336602501</c:v>
                      </c:pt>
                      <c:pt idx="6">
                        <c:v>549740.58225410001</c:v>
                      </c:pt>
                      <c:pt idx="7">
                        <c:v>360764.000003352</c:v>
                      </c:pt>
                      <c:pt idx="8">
                        <c:v>472851.20916537201</c:v>
                      </c:pt>
                      <c:pt idx="9">
                        <c:v>516368.64294550801</c:v>
                      </c:pt>
                      <c:pt idx="10">
                        <c:v>556963.20076937194</c:v>
                      </c:pt>
                      <c:pt idx="11">
                        <c:v>818911.0655237711</c:v>
                      </c:pt>
                      <c:pt idx="12">
                        <c:v>1163585.4441603301</c:v>
                      </c:pt>
                      <c:pt idx="13">
                        <c:v>719756.463434114</c:v>
                      </c:pt>
                      <c:pt idx="14">
                        <c:v>609094.247934449</c:v>
                      </c:pt>
                      <c:pt idx="15">
                        <c:v>520055.53013624199</c:v>
                      </c:pt>
                      <c:pt idx="16">
                        <c:v>617899.44081913494</c:v>
                      </c:pt>
                      <c:pt idx="17">
                        <c:v>525639.94666636002</c:v>
                      </c:pt>
                      <c:pt idx="18">
                        <c:v>520031.81211499299</c:v>
                      </c:pt>
                      <c:pt idx="19">
                        <c:v>1012698.50343392</c:v>
                      </c:pt>
                      <c:pt idx="20">
                        <c:v>634107.35418706597</c:v>
                      </c:pt>
                      <c:pt idx="21">
                        <c:v>630890.21634173801</c:v>
                      </c:pt>
                      <c:pt idx="22">
                        <c:v>494198.33406758599</c:v>
                      </c:pt>
                      <c:pt idx="23">
                        <c:v>508213.35465683101</c:v>
                      </c:pt>
                      <c:pt idx="24">
                        <c:v>443519.82361392298</c:v>
                      </c:pt>
                      <c:pt idx="25">
                        <c:v>596131.07360498002</c:v>
                      </c:pt>
                      <c:pt idx="26">
                        <c:v>484998.33410646499</c:v>
                      </c:pt>
                      <c:pt idx="27">
                        <c:v>714703.91707880492</c:v>
                      </c:pt>
                      <c:pt idx="28">
                        <c:v>751438.70105588809</c:v>
                      </c:pt>
                      <c:pt idx="29">
                        <c:v>863289.27730503795</c:v>
                      </c:pt>
                      <c:pt idx="30">
                        <c:v>1052051.21687428</c:v>
                      </c:pt>
                      <c:pt idx="31">
                        <c:v>760432.25243358605</c:v>
                      </c:pt>
                      <c:pt idx="32">
                        <c:v>1232954.01948021</c:v>
                      </c:pt>
                      <c:pt idx="33">
                        <c:v>1087608.5122923299</c:v>
                      </c:pt>
                      <c:pt idx="34">
                        <c:v>950896.37959116802</c:v>
                      </c:pt>
                      <c:pt idx="35">
                        <c:v>521190.305394358</c:v>
                      </c:pt>
                      <c:pt idx="36">
                        <c:v>533080.26687441499</c:v>
                      </c:pt>
                      <c:pt idx="37">
                        <c:v>764930.33441496803</c:v>
                      </c:pt>
                      <c:pt idx="39">
                        <c:v>601915.37566589704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44B5-4AB0-9D1F-99AC2FA7EE6D}"/>
                  </c:ext>
                </c:extLst>
              </c15:ser>
            </c15:filteredScatterSeries>
          </c:ext>
        </c:extLst>
      </c:scatterChart>
      <c:valAx>
        <c:axId val="147663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632239"/>
        <c:crosses val="autoZero"/>
        <c:crossBetween val="midCat"/>
      </c:valAx>
      <c:valAx>
        <c:axId val="147663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63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E1" sqref="E1"/>
    </sheetView>
  </sheetViews>
  <sheetFormatPr defaultRowHeight="15" x14ac:dyDescent="0.25"/>
  <cols>
    <col min="1" max="1" width="9.28515625" style="4" bestFit="1" customWidth="1"/>
    <col min="2" max="2" width="9.140625" style="4"/>
    <col min="3" max="3" width="14.140625" style="4" bestFit="1" customWidth="1"/>
    <col min="4" max="4" width="11.42578125" style="4" bestFit="1" customWidth="1"/>
    <col min="5" max="5" width="16.85546875" style="2" customWidth="1"/>
    <col min="6" max="6" width="9.28515625" style="2" bestFit="1" customWidth="1"/>
    <col min="7" max="7" width="21.5703125" style="8" customWidth="1"/>
    <col min="8" max="8" width="27.42578125" style="8" customWidth="1"/>
    <col min="9" max="10" width="27.42578125" style="10" customWidth="1"/>
    <col min="11" max="12" width="9.140625" style="12"/>
    <col min="13" max="13" width="9.140625" style="3"/>
    <col min="14" max="14" width="17.7109375" style="2" bestFit="1" customWidth="1"/>
    <col min="15" max="15" width="17.42578125" style="2" bestFit="1" customWidth="1"/>
    <col min="16" max="16" width="21" style="8" bestFit="1" customWidth="1"/>
    <col min="17" max="17" width="9.140625" style="8"/>
    <col min="18" max="19" width="9.140625" style="10"/>
    <col min="20" max="20" width="9.140625" style="12"/>
    <col min="21" max="21" width="9.140625" style="14"/>
    <col min="26" max="16384" width="9.140625" style="3"/>
  </cols>
  <sheetData>
    <row r="1" spans="1:23" ht="30.75" thickBot="1" x14ac:dyDescent="0.3">
      <c r="A1" s="5" t="s">
        <v>0</v>
      </c>
      <c r="B1" s="5" t="s">
        <v>1</v>
      </c>
      <c r="C1" s="6" t="s">
        <v>7</v>
      </c>
      <c r="D1" s="5" t="s">
        <v>2</v>
      </c>
      <c r="E1" s="1" t="s">
        <v>8</v>
      </c>
      <c r="F1" s="2" t="s">
        <v>2</v>
      </c>
      <c r="G1" s="9" t="s">
        <v>9</v>
      </c>
      <c r="H1" s="8" t="s">
        <v>2</v>
      </c>
      <c r="I1" s="11" t="s">
        <v>13</v>
      </c>
      <c r="K1" s="13" t="s">
        <v>15</v>
      </c>
      <c r="L1" s="13" t="s">
        <v>2</v>
      </c>
      <c r="N1" s="1" t="s">
        <v>11</v>
      </c>
      <c r="O1" s="2" t="s">
        <v>10</v>
      </c>
      <c r="P1" s="9" t="s">
        <v>12</v>
      </c>
      <c r="Q1" s="8" t="s">
        <v>10</v>
      </c>
      <c r="R1" s="11" t="s">
        <v>14</v>
      </c>
      <c r="T1" s="13" t="s">
        <v>16</v>
      </c>
    </row>
    <row r="2" spans="1:23" ht="15.75" thickBot="1" x14ac:dyDescent="0.3">
      <c r="A2" s="7">
        <v>1982</v>
      </c>
      <c r="B2" s="5" t="s">
        <v>3</v>
      </c>
      <c r="C2" s="7">
        <v>705488.31180000002</v>
      </c>
      <c r="D2" s="7">
        <v>33898.020380000002</v>
      </c>
      <c r="E2" s="2">
        <v>705488.31179511</v>
      </c>
      <c r="F2" s="2">
        <v>33898.020376184802</v>
      </c>
      <c r="G2" s="8">
        <v>702575.73107960902</v>
      </c>
      <c r="H2" s="8">
        <v>33729.039596074697</v>
      </c>
      <c r="I2" s="10">
        <v>703393.69673615694</v>
      </c>
      <c r="J2" s="10">
        <v>33786.178226722302</v>
      </c>
      <c r="K2" s="12">
        <v>715137.39340425003</v>
      </c>
      <c r="L2" s="12">
        <v>33817.343496160298</v>
      </c>
      <c r="N2" s="2">
        <f>(C2-E2)/C2*100</f>
        <v>6.9314055407436394E-10</v>
      </c>
      <c r="O2" s="2">
        <f>(D2-F2)/D2*100</f>
        <v>1.1254932482580502E-8</v>
      </c>
      <c r="P2" s="8">
        <f>(C2-G2)/C2*100</f>
        <v>0.41284606302828447</v>
      </c>
      <c r="Q2" s="8">
        <f>(D2-H2)/D2*100</f>
        <v>0.49849749935546062</v>
      </c>
      <c r="R2" s="10">
        <f>(C2-I2)/C2*100</f>
        <v>0.29690287263566884</v>
      </c>
      <c r="S2" s="10">
        <f>(D2-J2)/D2*100</f>
        <v>0.32993712324182412</v>
      </c>
      <c r="T2" s="12">
        <f>(C2-K2)/C2*100</f>
        <v>-1.3677167208668712</v>
      </c>
      <c r="U2" s="12">
        <f>(D2-L2)/D2*100</f>
        <v>0.23799880622912001</v>
      </c>
      <c r="W2">
        <f>MIN(T2:T41)</f>
        <v>-3.8144788355234676</v>
      </c>
    </row>
    <row r="3" spans="1:23" ht="15.75" thickBot="1" x14ac:dyDescent="0.3">
      <c r="A3" s="7">
        <v>1983</v>
      </c>
      <c r="B3" s="5" t="s">
        <v>3</v>
      </c>
      <c r="C3" s="7">
        <v>867657.21510000003</v>
      </c>
      <c r="D3" s="7">
        <v>49431.150390000003</v>
      </c>
      <c r="E3" s="2">
        <v>867657.215132226</v>
      </c>
      <c r="F3" s="2">
        <v>49431.150391382798</v>
      </c>
      <c r="G3" s="8">
        <v>860379.31376875099</v>
      </c>
      <c r="H3" s="8">
        <v>48715.411140926299</v>
      </c>
      <c r="I3" s="10">
        <v>862657.58582041005</v>
      </c>
      <c r="J3" s="10">
        <v>48770.258937216298</v>
      </c>
      <c r="K3" s="12">
        <v>872626.94748835301</v>
      </c>
      <c r="L3" s="12">
        <v>48350.401492669596</v>
      </c>
      <c r="N3" s="2">
        <f t="shared" ref="N3:N39" si="0">(C3-E3)/C3*100</f>
        <v>-3.7141364598801995E-9</v>
      </c>
      <c r="O3" s="2">
        <f t="shared" ref="O3:O39" si="1">(D3-F3)/D3*100</f>
        <v>-2.7974176883718686E-9</v>
      </c>
      <c r="P3" s="8">
        <f t="shared" ref="P3:P39" si="2">(C3-G3)/C3*100</f>
        <v>0.83879914839528458</v>
      </c>
      <c r="Q3" s="8">
        <f t="shared" ref="Q3:Q39" si="3">(D3-H3)/D3*100</f>
        <v>1.4479518348787994</v>
      </c>
      <c r="R3" s="10">
        <f t="shared" ref="R3:R41" si="4">(C3-I3)/C3*100</f>
        <v>0.57622171435683356</v>
      </c>
      <c r="S3" s="10">
        <f t="shared" ref="S3:S41" si="5">(D3-J3)/D3*100</f>
        <v>1.336993874448456</v>
      </c>
      <c r="T3" s="12">
        <f t="shared" ref="T3:T66" si="6">(C3-K3)/C3*100</f>
        <v>-0.57277601129383782</v>
      </c>
      <c r="U3" s="12">
        <f t="shared" ref="U3:U66" si="7">(D3-L3)/D3*100</f>
        <v>2.1863721333684425</v>
      </c>
      <c r="W3">
        <f>MAX(T2:T41)</f>
        <v>1.9063556608634993</v>
      </c>
    </row>
    <row r="4" spans="1:23" ht="15.75" thickBot="1" x14ac:dyDescent="0.3">
      <c r="A4" s="7">
        <v>1984</v>
      </c>
      <c r="B4" s="5" t="s">
        <v>3</v>
      </c>
      <c r="C4" s="7">
        <v>698140.10950000002</v>
      </c>
      <c r="D4" s="7">
        <v>30968.984479999999</v>
      </c>
      <c r="E4" s="2">
        <v>698140.10945141397</v>
      </c>
      <c r="F4" s="2">
        <v>30968.9844758976</v>
      </c>
      <c r="G4" s="8">
        <v>698820.26711860998</v>
      </c>
      <c r="H4" s="8">
        <v>31396.524916375998</v>
      </c>
      <c r="I4" s="10">
        <v>701422.89851211407</v>
      </c>
      <c r="J4" s="10">
        <v>31623.2679297789</v>
      </c>
      <c r="K4" s="12">
        <v>709272.35005410307</v>
      </c>
      <c r="L4" s="12">
        <v>30944.538490289502</v>
      </c>
      <c r="N4" s="2">
        <f t="shared" si="0"/>
        <v>6.9593553383703812E-9</v>
      </c>
      <c r="O4" s="2">
        <f t="shared" si="1"/>
        <v>1.3246800347217048E-8</v>
      </c>
      <c r="P4" s="8">
        <f t="shared" si="2"/>
        <v>-9.7424228941247429E-2</v>
      </c>
      <c r="Q4" s="8">
        <f t="shared" si="3"/>
        <v>-1.3805439330828164</v>
      </c>
      <c r="R4" s="10">
        <f t="shared" si="4"/>
        <v>-0.47021922497264168</v>
      </c>
      <c r="S4" s="10">
        <f t="shared" si="5"/>
        <v>-2.1127055367328627</v>
      </c>
      <c r="T4" s="12">
        <f t="shared" si="6"/>
        <v>-1.5945567949212702</v>
      </c>
      <c r="U4" s="12">
        <f t="shared" si="7"/>
        <v>7.8937007851466651E-2</v>
      </c>
    </row>
    <row r="5" spans="1:23" ht="15.75" thickBot="1" x14ac:dyDescent="0.3">
      <c r="A5" s="7">
        <v>1985</v>
      </c>
      <c r="B5" s="5" t="s">
        <v>3</v>
      </c>
      <c r="C5" s="7">
        <v>872638.15099999995</v>
      </c>
      <c r="D5" s="7">
        <v>34527.804450000003</v>
      </c>
      <c r="E5" s="2">
        <v>872638.15100483201</v>
      </c>
      <c r="F5" s="2">
        <v>34527.804451217002</v>
      </c>
      <c r="G5" s="8">
        <v>880975.39051706402</v>
      </c>
      <c r="H5" s="8">
        <v>34860.869036779302</v>
      </c>
      <c r="I5" s="10">
        <v>884265.49412349903</v>
      </c>
      <c r="J5" s="10">
        <v>35100.443411964996</v>
      </c>
      <c r="K5" s="12">
        <v>903255.93736285309</v>
      </c>
      <c r="L5" s="12">
        <v>35449.389815012801</v>
      </c>
      <c r="N5" s="2">
        <f t="shared" si="0"/>
        <v>-5.5372902932713782E-10</v>
      </c>
      <c r="O5" s="2">
        <f t="shared" si="1"/>
        <v>-3.5246912388637623E-9</v>
      </c>
      <c r="P5" s="8">
        <f t="shared" si="2"/>
        <v>-0.95540625945702751</v>
      </c>
      <c r="Q5" s="8">
        <f t="shared" si="3"/>
        <v>-0.96462718115081048</v>
      </c>
      <c r="R5" s="10">
        <f t="shared" si="4"/>
        <v>-1.3324357994404341</v>
      </c>
      <c r="S5" s="10">
        <f t="shared" si="5"/>
        <v>-1.658486460655892</v>
      </c>
      <c r="T5" s="12">
        <f t="shared" si="6"/>
        <v>-3.5086463189543879</v>
      </c>
      <c r="U5" s="12">
        <f t="shared" si="7"/>
        <v>-2.6691108215332737</v>
      </c>
    </row>
    <row r="6" spans="1:23" ht="15.75" thickBot="1" x14ac:dyDescent="0.3">
      <c r="A6" s="7">
        <v>1986</v>
      </c>
      <c r="B6" s="5" t="s">
        <v>3</v>
      </c>
      <c r="C6" s="7">
        <v>871052.15509999997</v>
      </c>
      <c r="D6" s="7">
        <v>35599.68204</v>
      </c>
      <c r="E6" s="2">
        <v>871052.15512218501</v>
      </c>
      <c r="F6" s="2">
        <v>35599.682044850197</v>
      </c>
      <c r="G6" s="8">
        <v>880624.47812072898</v>
      </c>
      <c r="H6" s="8">
        <v>36152.063103804699</v>
      </c>
      <c r="I6" s="10">
        <v>882828.19368599902</v>
      </c>
      <c r="J6" s="10">
        <v>36297.1395388702</v>
      </c>
      <c r="K6" s="12">
        <v>888576.63158856996</v>
      </c>
      <c r="L6" s="12">
        <v>36009.726066466697</v>
      </c>
      <c r="N6" s="2">
        <f t="shared" si="0"/>
        <v>-2.5469238460661851E-9</v>
      </c>
      <c r="O6" s="2">
        <f t="shared" si="1"/>
        <v>-1.3624270564862485E-8</v>
      </c>
      <c r="P6" s="8">
        <f t="shared" si="2"/>
        <v>-1.0989379872012448</v>
      </c>
      <c r="Q6" s="8">
        <f t="shared" si="3"/>
        <v>-1.5516460601643616</v>
      </c>
      <c r="R6" s="10">
        <f t="shared" si="4"/>
        <v>-1.3519326617872975</v>
      </c>
      <c r="S6" s="10">
        <f t="shared" si="5"/>
        <v>-1.9591677759552277</v>
      </c>
      <c r="T6" s="12">
        <f t="shared" si="6"/>
        <v>-2.0118745342588711</v>
      </c>
      <c r="U6" s="12">
        <f t="shared" si="7"/>
        <v>-1.1518193505379344</v>
      </c>
    </row>
    <row r="7" spans="1:23" ht="15.75" thickBot="1" x14ac:dyDescent="0.3">
      <c r="A7" s="7">
        <v>1987</v>
      </c>
      <c r="B7" s="5" t="s">
        <v>3</v>
      </c>
      <c r="C7" s="7">
        <v>820416.17689999996</v>
      </c>
      <c r="D7" s="7">
        <v>40889.327940000003</v>
      </c>
      <c r="E7" s="2">
        <v>820416.17685501603</v>
      </c>
      <c r="F7" s="2">
        <v>40889.327938450901</v>
      </c>
      <c r="G7" s="8">
        <v>809588.77002801001</v>
      </c>
      <c r="H7" s="8">
        <v>40338.230314314096</v>
      </c>
      <c r="I7" s="10">
        <v>813408.38884121098</v>
      </c>
      <c r="J7" s="10">
        <v>40925.742541768297</v>
      </c>
      <c r="K7" s="12">
        <v>834655.96336602501</v>
      </c>
      <c r="L7" s="12">
        <v>40973.531097600804</v>
      </c>
      <c r="N7" s="2">
        <f t="shared" si="0"/>
        <v>5.4830620553825479E-9</v>
      </c>
      <c r="O7" s="2">
        <f t="shared" si="1"/>
        <v>3.7885247466920112E-9</v>
      </c>
      <c r="P7" s="8">
        <f t="shared" si="2"/>
        <v>1.3197456579783771</v>
      </c>
      <c r="Q7" s="8">
        <f t="shared" si="3"/>
        <v>1.347778634304222</v>
      </c>
      <c r="R7" s="10">
        <f t="shared" si="4"/>
        <v>0.85417477813131382</v>
      </c>
      <c r="S7" s="10">
        <f t="shared" si="5"/>
        <v>-8.9056493718185165E-2</v>
      </c>
      <c r="T7" s="12">
        <f t="shared" si="6"/>
        <v>-1.7356784113925057</v>
      </c>
      <c r="U7" s="12">
        <f t="shared" si="7"/>
        <v>-0.20592942423597388</v>
      </c>
    </row>
    <row r="8" spans="1:23" ht="15.75" thickBot="1" x14ac:dyDescent="0.3">
      <c r="A8" s="7">
        <v>1988</v>
      </c>
      <c r="B8" s="5" t="s">
        <v>3</v>
      </c>
      <c r="C8" s="7">
        <v>536914.0196</v>
      </c>
      <c r="D8" s="7">
        <v>20317.12442</v>
      </c>
      <c r="E8" s="2">
        <v>536914.01955179696</v>
      </c>
      <c r="F8" s="2">
        <v>20317.124415647901</v>
      </c>
      <c r="G8" s="8">
        <v>539312.93186985597</v>
      </c>
      <c r="H8" s="8">
        <v>20569.770932059702</v>
      </c>
      <c r="I8" s="10">
        <v>540504.58701448096</v>
      </c>
      <c r="J8" s="10">
        <v>20647.103505999403</v>
      </c>
      <c r="K8" s="12">
        <v>549740.58225410001</v>
      </c>
      <c r="L8" s="12">
        <v>20790.224949273001</v>
      </c>
      <c r="N8" s="2">
        <f t="shared" si="0"/>
        <v>8.9777958502356932E-9</v>
      </c>
      <c r="O8" s="2">
        <f t="shared" si="1"/>
        <v>2.1420843841092093E-8</v>
      </c>
      <c r="P8" s="8">
        <f t="shared" si="2"/>
        <v>-0.44679635514884697</v>
      </c>
      <c r="Q8" s="8">
        <f t="shared" si="3"/>
        <v>-1.2435151098991115</v>
      </c>
      <c r="R8" s="10">
        <f t="shared" si="4"/>
        <v>-0.66874160171044261</v>
      </c>
      <c r="S8" s="10">
        <f t="shared" si="5"/>
        <v>-1.6241426649657873</v>
      </c>
      <c r="T8" s="12">
        <f t="shared" si="6"/>
        <v>-2.3889416528284686</v>
      </c>
      <c r="U8" s="12">
        <f t="shared" si="7"/>
        <v>-2.3285801646579696</v>
      </c>
    </row>
    <row r="9" spans="1:23" ht="15.75" thickBot="1" x14ac:dyDescent="0.3">
      <c r="A9" s="7">
        <v>1989</v>
      </c>
      <c r="B9" s="5" t="s">
        <v>3</v>
      </c>
      <c r="C9" s="7">
        <v>355461.46519999998</v>
      </c>
      <c r="D9" s="7">
        <v>17208.479210000001</v>
      </c>
      <c r="E9" s="2">
        <v>355461.46516500402</v>
      </c>
      <c r="F9" s="2">
        <v>17208.4792104347</v>
      </c>
      <c r="G9" s="8">
        <v>352842.432047015</v>
      </c>
      <c r="H9" s="8">
        <v>16330.3640802754</v>
      </c>
      <c r="I9" s="10">
        <v>353463.87971066101</v>
      </c>
      <c r="J9" s="10">
        <v>16392.412742643799</v>
      </c>
      <c r="K9" s="12">
        <v>360764.000003352</v>
      </c>
      <c r="L9" s="12">
        <v>17422.197167460999</v>
      </c>
      <c r="N9" s="2">
        <f t="shared" si="0"/>
        <v>9.8452188398733796E-9</v>
      </c>
      <c r="O9" s="2">
        <f t="shared" si="1"/>
        <v>-2.526071272050435E-9</v>
      </c>
      <c r="P9" s="8">
        <f t="shared" si="2"/>
        <v>0.73679805250096053</v>
      </c>
      <c r="Q9" s="8">
        <f t="shared" si="3"/>
        <v>5.1028049545152196</v>
      </c>
      <c r="R9" s="10">
        <f t="shared" si="4"/>
        <v>0.56196963240868414</v>
      </c>
      <c r="S9" s="10">
        <f t="shared" si="5"/>
        <v>4.742234670463958</v>
      </c>
      <c r="T9" s="12">
        <f t="shared" si="6"/>
        <v>-1.4917326693537829</v>
      </c>
      <c r="U9" s="12">
        <f t="shared" si="7"/>
        <v>-1.241934018996895</v>
      </c>
    </row>
    <row r="10" spans="1:23" ht="15.75" thickBot="1" x14ac:dyDescent="0.3">
      <c r="A10" s="7">
        <v>1990</v>
      </c>
      <c r="B10" s="5" t="s">
        <v>3</v>
      </c>
      <c r="C10" s="7">
        <v>473504.18569999997</v>
      </c>
      <c r="D10" s="7">
        <v>21000.92511</v>
      </c>
      <c r="E10" s="2">
        <v>473504.18569174601</v>
      </c>
      <c r="F10" s="2">
        <v>21000.925113179299</v>
      </c>
      <c r="G10" s="8">
        <v>467872.32558332698</v>
      </c>
      <c r="H10" s="8">
        <v>20689.616284741598</v>
      </c>
      <c r="I10" s="10">
        <v>469327.87652703701</v>
      </c>
      <c r="J10" s="10">
        <v>20806.458286653</v>
      </c>
      <c r="K10" s="12">
        <v>472851.20916537201</v>
      </c>
      <c r="L10" s="12">
        <v>20641.377396943801</v>
      </c>
      <c r="N10" s="2">
        <f t="shared" si="0"/>
        <v>1.7431657379436562E-9</v>
      </c>
      <c r="O10" s="2">
        <f t="shared" si="1"/>
        <v>-1.5138851190897764E-8</v>
      </c>
      <c r="P10" s="8">
        <f t="shared" si="2"/>
        <v>1.189400281297871</v>
      </c>
      <c r="Q10" s="8">
        <f t="shared" si="3"/>
        <v>1.4823576753300562</v>
      </c>
      <c r="R10" s="10">
        <f t="shared" si="4"/>
        <v>0.88200047625533951</v>
      </c>
      <c r="S10" s="10">
        <f t="shared" si="5"/>
        <v>0.92599169954851646</v>
      </c>
      <c r="T10" s="12">
        <f t="shared" si="6"/>
        <v>0.13790301212704995</v>
      </c>
      <c r="U10" s="12">
        <f t="shared" si="7"/>
        <v>1.7120565459518438</v>
      </c>
    </row>
    <row r="11" spans="1:23" ht="15.75" thickBot="1" x14ac:dyDescent="0.3">
      <c r="A11" s="7">
        <v>1991</v>
      </c>
      <c r="B11" s="5" t="s">
        <v>3</v>
      </c>
      <c r="C11" s="7">
        <v>513656.64289999998</v>
      </c>
      <c r="D11" s="7">
        <v>22983.93518</v>
      </c>
      <c r="E11" s="2">
        <v>513656.64287417597</v>
      </c>
      <c r="F11" s="2">
        <v>22983.935176764298</v>
      </c>
      <c r="G11" s="8">
        <v>507631.98924665997</v>
      </c>
      <c r="H11" s="8">
        <v>22844.0135597603</v>
      </c>
      <c r="I11" s="10">
        <v>508630.20402207703</v>
      </c>
      <c r="J11" s="10">
        <v>22867.916383141699</v>
      </c>
      <c r="K11" s="12">
        <v>516368.64294550801</v>
      </c>
      <c r="L11" s="12">
        <v>22933.155502854399</v>
      </c>
      <c r="N11" s="2">
        <f t="shared" si="0"/>
        <v>5.0274835815313387E-9</v>
      </c>
      <c r="O11" s="2">
        <f t="shared" si="1"/>
        <v>1.4078102810503718E-8</v>
      </c>
      <c r="P11" s="8">
        <f t="shared" si="2"/>
        <v>1.1728951112801831</v>
      </c>
      <c r="Q11" s="8">
        <f t="shared" si="3"/>
        <v>0.60878008549839691</v>
      </c>
      <c r="R11" s="10">
        <f t="shared" si="4"/>
        <v>0.97856008432884389</v>
      </c>
      <c r="S11" s="10">
        <f t="shared" si="5"/>
        <v>0.50478212694951285</v>
      </c>
      <c r="T11" s="12">
        <f t="shared" si="6"/>
        <v>-0.52797916331747108</v>
      </c>
      <c r="U11" s="12">
        <f t="shared" si="7"/>
        <v>0.22093552191092392</v>
      </c>
    </row>
    <row r="12" spans="1:23" ht="15.75" thickBot="1" x14ac:dyDescent="0.3">
      <c r="A12" s="7">
        <v>1992</v>
      </c>
      <c r="B12" s="5" t="s">
        <v>3</v>
      </c>
      <c r="C12" s="7">
        <v>546927.47790000006</v>
      </c>
      <c r="D12" s="7">
        <v>27180.69123</v>
      </c>
      <c r="E12" s="2">
        <v>546927.47789806197</v>
      </c>
      <c r="F12" s="2">
        <v>27180.691230708799</v>
      </c>
      <c r="G12" s="8">
        <v>549922.10063872696</v>
      </c>
      <c r="H12" s="8">
        <v>27435.752039023999</v>
      </c>
      <c r="I12" s="10">
        <v>551450.4928416491</v>
      </c>
      <c r="J12" s="10">
        <v>27535.381262793602</v>
      </c>
      <c r="K12" s="12">
        <v>556963.20076937194</v>
      </c>
      <c r="L12" s="12">
        <v>26846.833184616102</v>
      </c>
      <c r="N12" s="2">
        <f t="shared" si="0"/>
        <v>3.5435818387043424E-10</v>
      </c>
      <c r="O12" s="2">
        <f t="shared" si="1"/>
        <v>-2.6077273713325641E-9</v>
      </c>
      <c r="P12" s="8">
        <f t="shared" si="2"/>
        <v>-0.54753561664613204</v>
      </c>
      <c r="Q12" s="8">
        <f t="shared" si="3"/>
        <v>-0.93838970784702302</v>
      </c>
      <c r="R12" s="10">
        <f t="shared" si="4"/>
        <v>-0.82698623207152733</v>
      </c>
      <c r="S12" s="10">
        <f t="shared" si="5"/>
        <v>-1.3049338215583044</v>
      </c>
      <c r="T12" s="12">
        <f t="shared" si="6"/>
        <v>-1.834927531508447</v>
      </c>
      <c r="U12" s="12">
        <f t="shared" si="7"/>
        <v>1.2282912254100851</v>
      </c>
    </row>
    <row r="13" spans="1:23" ht="15.75" thickBot="1" x14ac:dyDescent="0.3">
      <c r="A13" s="7">
        <v>1993</v>
      </c>
      <c r="B13" s="5" t="s">
        <v>3</v>
      </c>
      <c r="C13" s="7">
        <v>809234.99650000001</v>
      </c>
      <c r="D13" s="7">
        <v>38734.808129999998</v>
      </c>
      <c r="E13" s="2">
        <v>809234.99648043094</v>
      </c>
      <c r="F13" s="2">
        <v>38734.8081256886</v>
      </c>
      <c r="G13" s="8">
        <v>801640.93421482097</v>
      </c>
      <c r="H13" s="8">
        <v>38452.017795760294</v>
      </c>
      <c r="I13" s="10">
        <v>803683.71394451405</v>
      </c>
      <c r="J13" s="10">
        <v>38726.555457786497</v>
      </c>
      <c r="K13" s="12">
        <v>818911.0655237711</v>
      </c>
      <c r="L13" s="12">
        <v>38747.464322102001</v>
      </c>
      <c r="N13" s="2">
        <f t="shared" si="0"/>
        <v>2.4182180006771695E-9</v>
      </c>
      <c r="O13" s="2">
        <f t="shared" si="1"/>
        <v>1.1130551553644281E-8</v>
      </c>
      <c r="P13" s="8">
        <f t="shared" si="2"/>
        <v>0.93842484791487135</v>
      </c>
      <c r="Q13" s="8">
        <f t="shared" si="3"/>
        <v>0.73006772949698351</v>
      </c>
      <c r="R13" s="10">
        <f t="shared" si="4"/>
        <v>0.685991409108066</v>
      </c>
      <c r="S13" s="10">
        <f t="shared" si="5"/>
        <v>2.1305571427651146E-2</v>
      </c>
      <c r="T13" s="12">
        <f t="shared" si="6"/>
        <v>-1.1957057054651361</v>
      </c>
      <c r="U13" s="12">
        <f t="shared" si="7"/>
        <v>-3.267395067384278E-2</v>
      </c>
    </row>
    <row r="14" spans="1:23" ht="15.75" thickBot="1" x14ac:dyDescent="0.3">
      <c r="A14" s="7">
        <v>1994</v>
      </c>
      <c r="B14" s="5" t="s">
        <v>3</v>
      </c>
      <c r="C14" s="7">
        <v>1128385.2509999999</v>
      </c>
      <c r="D14" s="7">
        <v>47332.341849999997</v>
      </c>
      <c r="E14" s="2">
        <v>1128385.2507080601</v>
      </c>
      <c r="F14" s="2">
        <v>47332.341849754899</v>
      </c>
      <c r="G14" s="8">
        <v>1127592.8089362599</v>
      </c>
      <c r="H14" s="8">
        <v>47884.628496943398</v>
      </c>
      <c r="I14" s="10">
        <v>1130677.1373765299</v>
      </c>
      <c r="J14" s="10">
        <v>48114.779212174901</v>
      </c>
      <c r="K14" s="12">
        <v>1163585.4441603301</v>
      </c>
      <c r="L14" s="12">
        <v>48608.330427888497</v>
      </c>
      <c r="N14" s="2">
        <f t="shared" si="0"/>
        <v>2.5872353840219138E-8</v>
      </c>
      <c r="O14" s="2">
        <f t="shared" si="1"/>
        <v>5.1782332885222096E-10</v>
      </c>
      <c r="P14" s="8">
        <f t="shared" si="2"/>
        <v>7.0227970725220773E-2</v>
      </c>
      <c r="Q14" s="8">
        <f t="shared" si="3"/>
        <v>-1.1668272165650329</v>
      </c>
      <c r="R14" s="10">
        <f t="shared" si="4"/>
        <v>-0.20311204657264101</v>
      </c>
      <c r="S14" s="10">
        <f t="shared" si="5"/>
        <v>-1.653071307256486</v>
      </c>
      <c r="T14" s="12">
        <f t="shared" si="6"/>
        <v>-3.1195190764089649</v>
      </c>
      <c r="U14" s="12">
        <f t="shared" si="7"/>
        <v>-2.6958069852791366</v>
      </c>
    </row>
    <row r="15" spans="1:23" ht="15.75" thickBot="1" x14ac:dyDescent="0.3">
      <c r="A15" s="7">
        <v>1995</v>
      </c>
      <c r="B15" s="5" t="s">
        <v>3</v>
      </c>
      <c r="C15" s="7">
        <v>700131.29249999998</v>
      </c>
      <c r="D15" s="7">
        <v>28531.53098</v>
      </c>
      <c r="E15" s="2">
        <v>700131.29254415503</v>
      </c>
      <c r="F15" s="2">
        <v>28531.530982755401</v>
      </c>
      <c r="G15" s="8">
        <v>706683.17399179004</v>
      </c>
      <c r="H15" s="8">
        <v>29375.3037200703</v>
      </c>
      <c r="I15" s="10">
        <v>708113.750272381</v>
      </c>
      <c r="J15" s="10">
        <v>29474.974268671198</v>
      </c>
      <c r="K15" s="12">
        <v>719756.463434114</v>
      </c>
      <c r="L15" s="12">
        <v>29526.725475869702</v>
      </c>
      <c r="N15" s="2">
        <f t="shared" si="0"/>
        <v>-6.3066815429359314E-9</v>
      </c>
      <c r="O15" s="2">
        <f t="shared" si="1"/>
        <v>-9.6573910192338954E-9</v>
      </c>
      <c r="P15" s="8">
        <f t="shared" si="2"/>
        <v>-0.93580754952330025</v>
      </c>
      <c r="Q15" s="8">
        <f t="shared" si="3"/>
        <v>-2.9573342582343987</v>
      </c>
      <c r="R15" s="10">
        <f t="shared" si="4"/>
        <v>-1.1401372653802675</v>
      </c>
      <c r="S15" s="10">
        <f t="shared" si="5"/>
        <v>-3.3066689948483039</v>
      </c>
      <c r="T15" s="12">
        <f t="shared" si="6"/>
        <v>-2.8030701019000697</v>
      </c>
      <c r="U15" s="12">
        <f t="shared" si="7"/>
        <v>-3.4880515054285466</v>
      </c>
    </row>
    <row r="16" spans="1:23" ht="15.75" thickBot="1" x14ac:dyDescent="0.3">
      <c r="A16" s="7">
        <v>1996</v>
      </c>
      <c r="B16" s="5" t="s">
        <v>3</v>
      </c>
      <c r="C16" s="7">
        <v>620931.40899999999</v>
      </c>
      <c r="D16" s="7">
        <v>31083.489099999999</v>
      </c>
      <c r="E16" s="2">
        <v>620931.40901551698</v>
      </c>
      <c r="F16" s="2">
        <v>31083.4890972883</v>
      </c>
      <c r="G16" s="8">
        <v>602297.08666855202</v>
      </c>
      <c r="H16" s="8">
        <v>29129.813458311597</v>
      </c>
      <c r="I16" s="10">
        <v>604013.19687748002</v>
      </c>
      <c r="J16" s="10">
        <v>29487.446277024199</v>
      </c>
      <c r="K16" s="12">
        <v>609094.247934449</v>
      </c>
      <c r="L16" s="12">
        <v>30263.731186985602</v>
      </c>
      <c r="N16" s="2">
        <f t="shared" si="0"/>
        <v>-2.4989874922420202E-9</v>
      </c>
      <c r="O16" s="2">
        <f t="shared" si="1"/>
        <v>8.7239191918865493E-9</v>
      </c>
      <c r="P16" s="8">
        <f t="shared" si="2"/>
        <v>3.0010274985860748</v>
      </c>
      <c r="Q16" s="8">
        <f t="shared" si="3"/>
        <v>6.2852520687209532</v>
      </c>
      <c r="R16" s="10">
        <f t="shared" si="4"/>
        <v>2.7246507226565448</v>
      </c>
      <c r="S16" s="10">
        <f t="shared" si="5"/>
        <v>5.1346964873895065</v>
      </c>
      <c r="T16" s="12">
        <f t="shared" si="6"/>
        <v>1.9063556608634993</v>
      </c>
      <c r="U16" s="12">
        <f t="shared" si="7"/>
        <v>2.6372776568843967</v>
      </c>
    </row>
    <row r="17" spans="1:21" ht="15.75" thickBot="1" x14ac:dyDescent="0.3">
      <c r="A17" s="7">
        <v>1997</v>
      </c>
      <c r="B17" s="5" t="s">
        <v>3</v>
      </c>
      <c r="C17" s="7">
        <v>527395.51760000002</v>
      </c>
      <c r="D17" s="7">
        <v>24936.899539999999</v>
      </c>
      <c r="E17" s="2">
        <v>527395.517571826</v>
      </c>
      <c r="F17" s="2">
        <v>24936.8995414612</v>
      </c>
      <c r="G17" s="8">
        <v>506322.46528311999</v>
      </c>
      <c r="H17" s="8">
        <v>22791.5171624371</v>
      </c>
      <c r="I17" s="10">
        <v>507646.56174823397</v>
      </c>
      <c r="J17" s="10">
        <v>23030.082881487197</v>
      </c>
      <c r="K17" s="12">
        <v>520055.53013624199</v>
      </c>
      <c r="L17" s="12">
        <v>24302.106549577198</v>
      </c>
      <c r="N17" s="2">
        <f t="shared" si="0"/>
        <v>5.3421048039074145E-9</v>
      </c>
      <c r="O17" s="2">
        <f t="shared" si="1"/>
        <v>-5.8595955823704652E-9</v>
      </c>
      <c r="P17" s="8">
        <f t="shared" si="2"/>
        <v>3.9956828629823056</v>
      </c>
      <c r="Q17" s="8">
        <f t="shared" si="3"/>
        <v>8.603244257056101</v>
      </c>
      <c r="R17" s="10">
        <f t="shared" si="4"/>
        <v>3.7446195867642023</v>
      </c>
      <c r="S17" s="10">
        <f t="shared" si="5"/>
        <v>7.646566709121859</v>
      </c>
      <c r="T17" s="12">
        <f t="shared" si="6"/>
        <v>1.3917424814605661</v>
      </c>
      <c r="U17" s="12">
        <f t="shared" si="7"/>
        <v>2.5455970955994811</v>
      </c>
    </row>
    <row r="18" spans="1:21" ht="15.75" thickBot="1" x14ac:dyDescent="0.3">
      <c r="A18" s="7">
        <v>1998</v>
      </c>
      <c r="B18" s="5" t="s">
        <v>3</v>
      </c>
      <c r="C18" s="7">
        <v>614477.12930000003</v>
      </c>
      <c r="D18" s="7">
        <v>36527.173499999997</v>
      </c>
      <c r="E18" s="2">
        <v>614477.12929326505</v>
      </c>
      <c r="F18" s="2">
        <v>36527.173503314203</v>
      </c>
      <c r="G18" s="8">
        <v>608201.38479450205</v>
      </c>
      <c r="H18" s="8">
        <v>34650.289471317701</v>
      </c>
      <c r="I18" s="10">
        <v>609499.97294131003</v>
      </c>
      <c r="J18" s="10">
        <v>34802.519023201698</v>
      </c>
      <c r="K18" s="12">
        <v>617899.44081913494</v>
      </c>
      <c r="L18" s="12">
        <v>36663.416980210997</v>
      </c>
      <c r="N18" s="2">
        <f t="shared" si="0"/>
        <v>1.0960498434377873E-9</v>
      </c>
      <c r="O18" s="2">
        <f t="shared" si="1"/>
        <v>-9.0732614972745294E-9</v>
      </c>
      <c r="P18" s="8">
        <f t="shared" si="2"/>
        <v>1.0213145788920048</v>
      </c>
      <c r="Q18" s="8">
        <f t="shared" si="3"/>
        <v>5.1383226481575317</v>
      </c>
      <c r="R18" s="10">
        <f t="shared" si="4"/>
        <v>0.80998236083414166</v>
      </c>
      <c r="S18" s="10">
        <f t="shared" si="5"/>
        <v>4.7215656497437442</v>
      </c>
      <c r="T18" s="12">
        <f t="shared" si="6"/>
        <v>-0.55694693194416112</v>
      </c>
      <c r="U18" s="12">
        <f t="shared" si="7"/>
        <v>-0.37299212382529445</v>
      </c>
    </row>
    <row r="19" spans="1:21" ht="15.75" thickBot="1" x14ac:dyDescent="0.3">
      <c r="A19" s="7">
        <v>1999</v>
      </c>
      <c r="B19" s="5" t="s">
        <v>3</v>
      </c>
      <c r="C19" s="7">
        <v>519046.68589999998</v>
      </c>
      <c r="D19" s="7">
        <v>23531.87631</v>
      </c>
      <c r="E19" s="2">
        <v>519046.68594783201</v>
      </c>
      <c r="F19" s="2">
        <v>23531.876305147001</v>
      </c>
      <c r="G19" s="8">
        <v>519310.74193421099</v>
      </c>
      <c r="H19" s="8">
        <v>24473.6615346254</v>
      </c>
      <c r="I19" s="10">
        <v>520019.28859977901</v>
      </c>
      <c r="J19" s="10">
        <v>24506.438597354099</v>
      </c>
      <c r="K19" s="12">
        <v>525639.94666636002</v>
      </c>
      <c r="L19" s="12">
        <v>24153.433928030801</v>
      </c>
      <c r="N19" s="2">
        <f t="shared" si="0"/>
        <v>-9.2153615926439767E-9</v>
      </c>
      <c r="O19" s="2">
        <f t="shared" si="1"/>
        <v>2.0623082414297365E-8</v>
      </c>
      <c r="P19" s="8">
        <f t="shared" si="2"/>
        <v>-5.0873272363381281E-2</v>
      </c>
      <c r="Q19" s="8">
        <f t="shared" si="3"/>
        <v>-4.002168004874239</v>
      </c>
      <c r="R19" s="10">
        <f t="shared" si="4"/>
        <v>-0.18738250839471013</v>
      </c>
      <c r="S19" s="10">
        <f t="shared" si="5"/>
        <v>-4.1414559320114819</v>
      </c>
      <c r="T19" s="12">
        <f t="shared" si="6"/>
        <v>-1.2702635322538789</v>
      </c>
      <c r="U19" s="12">
        <f t="shared" si="7"/>
        <v>-2.641343213956413</v>
      </c>
    </row>
    <row r="20" spans="1:21" ht="15.75" thickBot="1" x14ac:dyDescent="0.3">
      <c r="A20" s="7">
        <v>2000</v>
      </c>
      <c r="B20" s="5" t="s">
        <v>3</v>
      </c>
      <c r="C20" s="7">
        <v>505235.56719999999</v>
      </c>
      <c r="D20" s="7">
        <v>23181.08281</v>
      </c>
      <c r="E20" s="2">
        <v>505235.56721503002</v>
      </c>
      <c r="F20" s="2">
        <v>23181.082811668501</v>
      </c>
      <c r="G20" s="8">
        <v>501131.14370995999</v>
      </c>
      <c r="H20" s="8">
        <v>22107.3536169412</v>
      </c>
      <c r="I20" s="10">
        <v>502933.32803086698</v>
      </c>
      <c r="J20" s="10">
        <v>22285.304142929799</v>
      </c>
      <c r="K20" s="12">
        <v>520031.81211499299</v>
      </c>
      <c r="L20" s="12">
        <v>25016.4671818963</v>
      </c>
      <c r="N20" s="2">
        <f t="shared" si="0"/>
        <v>-2.9748564691132206E-9</v>
      </c>
      <c r="O20" s="2">
        <f t="shared" si="1"/>
        <v>-7.1976826358255033E-9</v>
      </c>
      <c r="P20" s="8">
        <f t="shared" si="2"/>
        <v>0.81237817693370107</v>
      </c>
      <c r="Q20" s="8">
        <f t="shared" si="3"/>
        <v>4.6319199230659223</v>
      </c>
      <c r="R20" s="10">
        <f t="shared" si="4"/>
        <v>0.45567638515474101</v>
      </c>
      <c r="S20" s="10">
        <f t="shared" si="5"/>
        <v>3.8642658516528581</v>
      </c>
      <c r="T20" s="12">
        <f t="shared" si="6"/>
        <v>-2.9285833926921137</v>
      </c>
      <c r="U20" s="12">
        <f t="shared" si="7"/>
        <v>-7.9175955107003899</v>
      </c>
    </row>
    <row r="21" spans="1:21" ht="15.75" thickBot="1" x14ac:dyDescent="0.3">
      <c r="A21" s="7">
        <v>2001</v>
      </c>
      <c r="B21" s="5" t="s">
        <v>3</v>
      </c>
      <c r="C21" s="7">
        <v>997129.28599999996</v>
      </c>
      <c r="D21" s="7">
        <v>45526.827230000003</v>
      </c>
      <c r="E21" s="2">
        <v>997129.28600860201</v>
      </c>
      <c r="F21" s="2">
        <v>45526.827229897302</v>
      </c>
      <c r="G21" s="8">
        <v>992176.60657431302</v>
      </c>
      <c r="H21" s="8">
        <v>44669.218095436998</v>
      </c>
      <c r="I21" s="10">
        <v>995398.54011384107</v>
      </c>
      <c r="J21" s="10">
        <v>44989.8468252487</v>
      </c>
      <c r="K21" s="12">
        <v>1012698.50343392</v>
      </c>
      <c r="L21" s="12">
        <v>47650.786419966804</v>
      </c>
      <c r="N21" s="2">
        <f t="shared" si="0"/>
        <v>-8.6268096483468849E-10</v>
      </c>
      <c r="O21" s="2">
        <f t="shared" si="1"/>
        <v>2.2558159215743584E-10</v>
      </c>
      <c r="P21" s="8">
        <f t="shared" si="2"/>
        <v>0.49669380843829186</v>
      </c>
      <c r="Q21" s="8">
        <f t="shared" si="3"/>
        <v>1.8837445671985711</v>
      </c>
      <c r="R21" s="10">
        <f t="shared" si="4"/>
        <v>0.17357286667427163</v>
      </c>
      <c r="S21" s="10">
        <f t="shared" si="5"/>
        <v>1.1794812804294392</v>
      </c>
      <c r="T21" s="12">
        <f t="shared" si="6"/>
        <v>-1.5614040879669855</v>
      </c>
      <c r="U21" s="12">
        <f t="shared" si="7"/>
        <v>-4.665291475807507</v>
      </c>
    </row>
    <row r="22" spans="1:21" ht="15.75" thickBot="1" x14ac:dyDescent="0.3">
      <c r="A22" s="7">
        <v>2002</v>
      </c>
      <c r="B22" s="5" t="s">
        <v>3</v>
      </c>
      <c r="C22" s="7">
        <v>625058.97880000004</v>
      </c>
      <c r="D22" s="7">
        <v>35791.716090000002</v>
      </c>
      <c r="E22" s="2">
        <v>625058.978829231</v>
      </c>
      <c r="F22" s="2">
        <v>35791.716092362498</v>
      </c>
      <c r="G22" s="8">
        <v>617782.21028445009</v>
      </c>
      <c r="H22" s="8">
        <v>34012.421868101301</v>
      </c>
      <c r="I22" s="10">
        <v>620434.69441695802</v>
      </c>
      <c r="J22" s="10">
        <v>34340.287898197195</v>
      </c>
      <c r="K22" s="12">
        <v>634107.35418706597</v>
      </c>
      <c r="L22" s="12">
        <v>37585.616134570002</v>
      </c>
      <c r="N22" s="2">
        <f t="shared" si="0"/>
        <v>-4.6765116540341285E-9</v>
      </c>
      <c r="O22" s="2">
        <f t="shared" si="1"/>
        <v>-6.6006786470565803E-9</v>
      </c>
      <c r="P22" s="8">
        <f t="shared" si="2"/>
        <v>1.1641731040357226</v>
      </c>
      <c r="Q22" s="8">
        <f t="shared" si="3"/>
        <v>4.9712459090382239</v>
      </c>
      <c r="R22" s="10">
        <f t="shared" si="4"/>
        <v>0.73981568778034434</v>
      </c>
      <c r="S22" s="10">
        <f t="shared" si="5"/>
        <v>4.0552070433089042</v>
      </c>
      <c r="T22" s="12">
        <f t="shared" si="6"/>
        <v>-1.4476034572668917</v>
      </c>
      <c r="U22" s="12">
        <f t="shared" si="7"/>
        <v>-5.0120537390807183</v>
      </c>
    </row>
    <row r="23" spans="1:21" ht="15.75" thickBot="1" x14ac:dyDescent="0.3">
      <c r="A23" s="7">
        <v>2003</v>
      </c>
      <c r="B23" s="5" t="s">
        <v>3</v>
      </c>
      <c r="C23" s="7">
        <v>619201.64619999996</v>
      </c>
      <c r="D23" s="7">
        <v>40169.608679999998</v>
      </c>
      <c r="E23" s="2">
        <v>619201.64619006403</v>
      </c>
      <c r="F23" s="2">
        <v>40169.608677389901</v>
      </c>
      <c r="G23" s="8">
        <v>606001.9320756821</v>
      </c>
      <c r="H23" s="8">
        <v>36255.982381043206</v>
      </c>
      <c r="I23" s="10">
        <v>609290.72287092404</v>
      </c>
      <c r="J23" s="10">
        <v>36812.885521504097</v>
      </c>
      <c r="K23" s="12">
        <v>630890.21634173801</v>
      </c>
      <c r="L23" s="12">
        <v>42023.978787058004</v>
      </c>
      <c r="N23" s="2">
        <f t="shared" si="0"/>
        <v>1.604635802179019E-9</v>
      </c>
      <c r="O23" s="2">
        <f t="shared" si="1"/>
        <v>6.4976908781238501E-9</v>
      </c>
      <c r="P23" s="8">
        <f t="shared" si="2"/>
        <v>2.1317311097804161</v>
      </c>
      <c r="Q23" s="8">
        <f t="shared" si="3"/>
        <v>9.7427543547501436</v>
      </c>
      <c r="R23" s="10">
        <f t="shared" si="4"/>
        <v>1.6005970575011554</v>
      </c>
      <c r="S23" s="10">
        <f t="shared" si="5"/>
        <v>8.3563750526829903</v>
      </c>
      <c r="T23" s="12">
        <f t="shared" si="6"/>
        <v>-1.8876839577979223</v>
      </c>
      <c r="U23" s="12">
        <f t="shared" si="7"/>
        <v>-4.6163509379200818</v>
      </c>
    </row>
    <row r="24" spans="1:21" ht="15.75" thickBot="1" x14ac:dyDescent="0.3">
      <c r="A24" s="7">
        <v>2004</v>
      </c>
      <c r="B24" s="5" t="s">
        <v>3</v>
      </c>
      <c r="C24" s="7">
        <v>484672.70150000002</v>
      </c>
      <c r="D24" s="7">
        <v>31741.301449999999</v>
      </c>
      <c r="E24" s="2">
        <v>484672.70149498701</v>
      </c>
      <c r="F24" s="2">
        <v>31741.301452428601</v>
      </c>
      <c r="G24" s="8">
        <v>470729.71831528901</v>
      </c>
      <c r="H24" s="8">
        <v>27181.2781925655</v>
      </c>
      <c r="I24" s="10">
        <v>472737.082217191</v>
      </c>
      <c r="J24" s="10">
        <v>27367.019679539597</v>
      </c>
      <c r="K24" s="12">
        <v>494198.33406758599</v>
      </c>
      <c r="L24" s="12">
        <v>33863.227621211903</v>
      </c>
      <c r="N24" s="2">
        <f t="shared" si="0"/>
        <v>1.0343100334175832E-9</v>
      </c>
      <c r="O24" s="2">
        <f t="shared" si="1"/>
        <v>-7.6512359712062409E-9</v>
      </c>
      <c r="P24" s="8">
        <f t="shared" si="2"/>
        <v>2.8767832687005619</v>
      </c>
      <c r="Q24" s="8">
        <f t="shared" si="3"/>
        <v>14.366213888921997</v>
      </c>
      <c r="R24" s="10">
        <f t="shared" si="4"/>
        <v>2.4626143056685081</v>
      </c>
      <c r="S24" s="10">
        <f t="shared" si="5"/>
        <v>13.781041011664009</v>
      </c>
      <c r="T24" s="12">
        <f t="shared" si="6"/>
        <v>-1.9653742697093017</v>
      </c>
      <c r="U24" s="12">
        <f t="shared" si="7"/>
        <v>-6.685063542698261</v>
      </c>
    </row>
    <row r="25" spans="1:21" ht="15.75" thickBot="1" x14ac:dyDescent="0.3">
      <c r="A25" s="7">
        <v>2005</v>
      </c>
      <c r="B25" s="5" t="s">
        <v>3</v>
      </c>
      <c r="C25" s="7">
        <v>507615.34289999999</v>
      </c>
      <c r="D25" s="7">
        <v>30199.267930000002</v>
      </c>
      <c r="E25" s="2">
        <v>507615.34287489898</v>
      </c>
      <c r="F25" s="2">
        <v>30199.267930275299</v>
      </c>
      <c r="G25" s="8">
        <v>491961.73565014795</v>
      </c>
      <c r="H25" s="8">
        <v>24887.124067774399</v>
      </c>
      <c r="I25" s="10">
        <v>494739.89068681403</v>
      </c>
      <c r="J25" s="10">
        <v>25257.6456792262</v>
      </c>
      <c r="K25" s="12">
        <v>508213.35465683101</v>
      </c>
      <c r="L25" s="12">
        <v>30989.232134448401</v>
      </c>
      <c r="N25" s="2">
        <f t="shared" si="0"/>
        <v>4.9448871832034568E-9</v>
      </c>
      <c r="O25" s="2">
        <f t="shared" si="1"/>
        <v>-9.1160080736782012E-10</v>
      </c>
      <c r="P25" s="8">
        <f t="shared" si="2"/>
        <v>3.0837537652867577</v>
      </c>
      <c r="Q25" s="8">
        <f t="shared" si="3"/>
        <v>17.590306740344889</v>
      </c>
      <c r="R25" s="10">
        <f t="shared" si="4"/>
        <v>2.5364584410763986</v>
      </c>
      <c r="S25" s="10">
        <f t="shared" si="5"/>
        <v>16.363384245698175</v>
      </c>
      <c r="T25" s="12">
        <f t="shared" si="6"/>
        <v>-0.11780805391235613</v>
      </c>
      <c r="U25" s="12">
        <f t="shared" si="7"/>
        <v>-2.6158389212595687</v>
      </c>
    </row>
    <row r="26" spans="1:21" ht="15.75" thickBot="1" x14ac:dyDescent="0.3">
      <c r="A26" s="7">
        <v>2006</v>
      </c>
      <c r="B26" s="5" t="s">
        <v>3</v>
      </c>
      <c r="C26" s="7">
        <v>440335.6496</v>
      </c>
      <c r="D26" s="7">
        <v>17833.103719999999</v>
      </c>
      <c r="E26" s="2">
        <v>440335.64958119998</v>
      </c>
      <c r="F26" s="2">
        <v>17833.103720645398</v>
      </c>
      <c r="G26" s="8">
        <v>431419.72219504305</v>
      </c>
      <c r="H26" s="8">
        <v>17010.701109868798</v>
      </c>
      <c r="I26" s="10">
        <v>433005.44176437904</v>
      </c>
      <c r="J26" s="10">
        <v>17147.546269708102</v>
      </c>
      <c r="K26" s="12">
        <v>443519.82361392298</v>
      </c>
      <c r="L26" s="12">
        <v>17656.9210238509</v>
      </c>
      <c r="N26" s="2">
        <f t="shared" si="0"/>
        <v>4.2694764219593471E-9</v>
      </c>
      <c r="O26" s="2">
        <f t="shared" si="1"/>
        <v>-3.619107915169533E-9</v>
      </c>
      <c r="P26" s="8">
        <f t="shared" si="2"/>
        <v>2.0248025371227971</v>
      </c>
      <c r="Q26" s="8">
        <f t="shared" si="3"/>
        <v>4.6116627988254706</v>
      </c>
      <c r="R26" s="10">
        <f t="shared" si="4"/>
        <v>1.6646864368759859</v>
      </c>
      <c r="S26" s="10">
        <f t="shared" si="5"/>
        <v>3.8442968821127743</v>
      </c>
      <c r="T26" s="12">
        <f t="shared" si="6"/>
        <v>-0.72312428412631991</v>
      </c>
      <c r="U26" s="12">
        <f t="shared" si="7"/>
        <v>0.98795307264157373</v>
      </c>
    </row>
    <row r="27" spans="1:21" ht="15.75" thickBot="1" x14ac:dyDescent="0.3">
      <c r="A27" s="7">
        <v>2007</v>
      </c>
      <c r="B27" s="5" t="s">
        <v>3</v>
      </c>
      <c r="C27" s="7">
        <v>582740.29390000005</v>
      </c>
      <c r="D27" s="7">
        <v>25615.743210000001</v>
      </c>
      <c r="E27" s="2">
        <v>582740.29386880703</v>
      </c>
      <c r="F27" s="2">
        <v>25615.7432050159</v>
      </c>
      <c r="G27" s="8">
        <v>569314.81671183801</v>
      </c>
      <c r="H27" s="8">
        <v>24969.790626390801</v>
      </c>
      <c r="I27" s="10">
        <v>570975.20455990196</v>
      </c>
      <c r="J27" s="10">
        <v>25043.1374023998</v>
      </c>
      <c r="K27" s="12">
        <v>596131.07360498002</v>
      </c>
      <c r="L27" s="12">
        <v>26031.937661093099</v>
      </c>
      <c r="N27" s="2">
        <f t="shared" si="0"/>
        <v>5.3528167090489004E-9</v>
      </c>
      <c r="O27" s="2">
        <f t="shared" si="1"/>
        <v>1.9457175403629374E-8</v>
      </c>
      <c r="P27" s="8">
        <f t="shared" si="2"/>
        <v>2.303852561543632</v>
      </c>
      <c r="Q27" s="8">
        <f t="shared" si="3"/>
        <v>2.5217015111122354</v>
      </c>
      <c r="R27" s="10">
        <f t="shared" si="4"/>
        <v>2.0189249762291208</v>
      </c>
      <c r="S27" s="10">
        <f t="shared" si="5"/>
        <v>2.2353667543663707</v>
      </c>
      <c r="T27" s="12">
        <f t="shared" si="6"/>
        <v>-2.2978983683043319</v>
      </c>
      <c r="U27" s="12">
        <f t="shared" si="7"/>
        <v>-1.6247603970773055</v>
      </c>
    </row>
    <row r="28" spans="1:21" ht="15.75" thickBot="1" x14ac:dyDescent="0.3">
      <c r="A28" s="7">
        <v>2008</v>
      </c>
      <c r="B28" s="5" t="s">
        <v>3</v>
      </c>
      <c r="C28" s="7">
        <v>478838.31040000002</v>
      </c>
      <c r="D28" s="7">
        <v>21117.49408</v>
      </c>
      <c r="E28" s="2">
        <v>478838.31035653898</v>
      </c>
      <c r="F28" s="2">
        <v>21117.494080231299</v>
      </c>
      <c r="G28" s="8">
        <v>477256.36612344999</v>
      </c>
      <c r="H28" s="8">
        <v>21497.677744589</v>
      </c>
      <c r="I28" s="10">
        <v>478137.57956476999</v>
      </c>
      <c r="J28" s="10">
        <v>21515.648009181103</v>
      </c>
      <c r="K28" s="12">
        <v>484998.33410646499</v>
      </c>
      <c r="L28" s="12">
        <v>21127.082549954102</v>
      </c>
      <c r="N28" s="2">
        <f t="shared" si="0"/>
        <v>9.0763500153192844E-9</v>
      </c>
      <c r="O28" s="2">
        <f t="shared" si="1"/>
        <v>-1.0952959366288786E-9</v>
      </c>
      <c r="P28" s="8">
        <f t="shared" si="2"/>
        <v>0.33037128445895292</v>
      </c>
      <c r="Q28" s="8">
        <f t="shared" si="3"/>
        <v>-1.8003256596106492</v>
      </c>
      <c r="R28" s="10">
        <f t="shared" si="4"/>
        <v>0.14633976020938516</v>
      </c>
      <c r="S28" s="10">
        <f t="shared" si="5"/>
        <v>-1.8854222365246771</v>
      </c>
      <c r="T28" s="12">
        <f t="shared" si="6"/>
        <v>-1.2864517254935517</v>
      </c>
      <c r="U28" s="12">
        <f t="shared" si="7"/>
        <v>-4.5405339846564023E-2</v>
      </c>
    </row>
    <row r="29" spans="1:21" ht="15.75" thickBot="1" x14ac:dyDescent="0.3">
      <c r="A29" s="7">
        <v>2009</v>
      </c>
      <c r="B29" s="5" t="s">
        <v>3</v>
      </c>
      <c r="C29" s="7">
        <v>701062.83420000004</v>
      </c>
      <c r="D29" s="7">
        <v>27529.39617</v>
      </c>
      <c r="E29" s="2">
        <v>701062.83422297705</v>
      </c>
      <c r="F29" s="2">
        <v>27529.396171288499</v>
      </c>
      <c r="G29" s="8">
        <v>711197.65006005892</v>
      </c>
      <c r="H29" s="8">
        <v>28230.665187248</v>
      </c>
      <c r="I29" s="10">
        <v>712976.09947991092</v>
      </c>
      <c r="J29" s="10">
        <v>28337.967222574698</v>
      </c>
      <c r="K29" s="12">
        <v>714703.91707880492</v>
      </c>
      <c r="L29" s="12">
        <v>27940.325415977899</v>
      </c>
      <c r="N29" s="2">
        <f t="shared" si="0"/>
        <v>-3.2774535124977176E-9</v>
      </c>
      <c r="O29" s="2">
        <f t="shared" si="1"/>
        <v>-4.6804489496935556E-9</v>
      </c>
      <c r="P29" s="8">
        <f t="shared" si="2"/>
        <v>-1.4456358782196701</v>
      </c>
      <c r="Q29" s="8">
        <f t="shared" si="3"/>
        <v>-2.5473461637789336</v>
      </c>
      <c r="R29" s="10">
        <f t="shared" si="4"/>
        <v>-1.6993149114095309</v>
      </c>
      <c r="S29" s="10">
        <f t="shared" si="5"/>
        <v>-2.9371187351208006</v>
      </c>
      <c r="T29" s="12">
        <f t="shared" si="6"/>
        <v>-1.9457717929621894</v>
      </c>
      <c r="U29" s="12">
        <f t="shared" si="7"/>
        <v>-1.4926925510473299</v>
      </c>
    </row>
    <row r="30" spans="1:21" ht="15.75" thickBot="1" x14ac:dyDescent="0.3">
      <c r="A30" s="7">
        <v>2010</v>
      </c>
      <c r="B30" s="5" t="s">
        <v>3</v>
      </c>
      <c r="C30" s="7">
        <v>723828.4192</v>
      </c>
      <c r="D30" s="7">
        <v>30395.441999999999</v>
      </c>
      <c r="E30" s="2">
        <v>723828.41915538698</v>
      </c>
      <c r="F30" s="2">
        <v>30395.441999660401</v>
      </c>
      <c r="G30" s="8">
        <v>730833.41955998004</v>
      </c>
      <c r="H30" s="8">
        <v>30908.759858848698</v>
      </c>
      <c r="I30" s="10">
        <v>730778.08460737998</v>
      </c>
      <c r="J30" s="10">
        <v>30863.9047219235</v>
      </c>
      <c r="K30" s="12">
        <v>751438.70105588809</v>
      </c>
      <c r="L30" s="12">
        <v>31920.6745963143</v>
      </c>
      <c r="N30" s="2">
        <f t="shared" si="0"/>
        <v>6.1634812468114039E-9</v>
      </c>
      <c r="O30" s="2">
        <f t="shared" si="1"/>
        <v>1.117266350936424E-9</v>
      </c>
      <c r="P30" s="8">
        <f t="shared" si="2"/>
        <v>-0.96777083824951315</v>
      </c>
      <c r="Q30" s="8">
        <f t="shared" si="3"/>
        <v>-1.6887987970324596</v>
      </c>
      <c r="R30" s="10">
        <f t="shared" si="4"/>
        <v>-0.96012607726303156</v>
      </c>
      <c r="S30" s="10">
        <f t="shared" si="5"/>
        <v>-1.5412268784362499</v>
      </c>
      <c r="T30" s="12">
        <f t="shared" si="6"/>
        <v>-3.8144788355234676</v>
      </c>
      <c r="U30" s="12">
        <f t="shared" si="7"/>
        <v>-5.0179648524745959</v>
      </c>
    </row>
    <row r="31" spans="1:21" ht="15.75" thickBot="1" x14ac:dyDescent="0.3">
      <c r="A31" s="7">
        <v>2011</v>
      </c>
      <c r="B31" s="5" t="s">
        <v>3</v>
      </c>
      <c r="C31" s="7">
        <v>849677.23210000002</v>
      </c>
      <c r="D31" s="7">
        <v>35287.568679999997</v>
      </c>
      <c r="E31" s="2">
        <v>849677.23210496502</v>
      </c>
      <c r="F31" s="2">
        <v>35287.568680680502</v>
      </c>
      <c r="G31" s="8">
        <v>843817.98177393491</v>
      </c>
      <c r="H31" s="8">
        <v>35092.1008825057</v>
      </c>
      <c r="I31" s="10">
        <v>845503.79440537293</v>
      </c>
      <c r="J31" s="10">
        <v>35254.109649999496</v>
      </c>
      <c r="K31" s="12">
        <v>863289.27730503795</v>
      </c>
      <c r="L31" s="12">
        <v>35536.459147253699</v>
      </c>
      <c r="N31" s="2">
        <f t="shared" si="0"/>
        <v>-5.8433919058014765E-10</v>
      </c>
      <c r="O31" s="2">
        <f t="shared" si="1"/>
        <v>-1.9284574970591246E-9</v>
      </c>
      <c r="P31" s="8">
        <f t="shared" si="2"/>
        <v>0.68958542193531769</v>
      </c>
      <c r="Q31" s="8">
        <f t="shared" si="3"/>
        <v>0.55392820986582347</v>
      </c>
      <c r="R31" s="10">
        <f t="shared" si="4"/>
        <v>0.49117918392521004</v>
      </c>
      <c r="S31" s="10">
        <f t="shared" si="5"/>
        <v>9.4818178900106104E-2</v>
      </c>
      <c r="T31" s="12">
        <f t="shared" si="6"/>
        <v>-1.6020254151562223</v>
      </c>
      <c r="U31" s="12">
        <f t="shared" si="7"/>
        <v>-0.70532053231189862</v>
      </c>
    </row>
    <row r="32" spans="1:21" ht="15.75" thickBot="1" x14ac:dyDescent="0.3">
      <c r="A32" s="7">
        <v>2012</v>
      </c>
      <c r="B32" s="5" t="s">
        <v>3</v>
      </c>
      <c r="C32" s="7">
        <v>1026236.393</v>
      </c>
      <c r="D32" s="7">
        <v>51843.224249999999</v>
      </c>
      <c r="E32" s="2">
        <v>1026236.39275779</v>
      </c>
      <c r="F32" s="2">
        <v>51843.2242499321</v>
      </c>
      <c r="G32" s="8">
        <v>1024512.20270736</v>
      </c>
      <c r="H32" s="8">
        <v>52242.677779667698</v>
      </c>
      <c r="I32" s="10">
        <v>1025736.63855186</v>
      </c>
      <c r="J32" s="10">
        <v>52244.401986667901</v>
      </c>
      <c r="K32" s="12">
        <v>1052051.21687428</v>
      </c>
      <c r="L32" s="12">
        <v>52359.5928483803</v>
      </c>
      <c r="N32" s="2">
        <f t="shared" si="0"/>
        <v>2.3601773914367715E-8</v>
      </c>
      <c r="O32" s="2">
        <f t="shared" si="1"/>
        <v>1.3097031953131219E-10</v>
      </c>
      <c r="P32" s="8">
        <f t="shared" si="2"/>
        <v>0.16801102595861722</v>
      </c>
      <c r="Q32" s="8">
        <f t="shared" si="3"/>
        <v>-0.7705028679185566</v>
      </c>
      <c r="R32" s="10">
        <f t="shared" si="4"/>
        <v>4.8697790445640529E-2</v>
      </c>
      <c r="S32" s="10">
        <f t="shared" si="5"/>
        <v>-0.77382867765579144</v>
      </c>
      <c r="T32" s="12">
        <f t="shared" si="6"/>
        <v>-2.51548513094682</v>
      </c>
      <c r="U32" s="12">
        <f t="shared" si="7"/>
        <v>-0.99601945259085756</v>
      </c>
    </row>
    <row r="33" spans="1:23" ht="15.75" thickBot="1" x14ac:dyDescent="0.3">
      <c r="A33" s="7">
        <v>2013</v>
      </c>
      <c r="B33" s="5" t="s">
        <v>3</v>
      </c>
      <c r="C33" s="7">
        <v>735245.43389999995</v>
      </c>
      <c r="D33" s="7">
        <v>34786.02663</v>
      </c>
      <c r="E33" s="2">
        <v>735245.43393952399</v>
      </c>
      <c r="F33" s="2">
        <v>34786.026633016503</v>
      </c>
      <c r="G33" s="8">
        <v>740722.96289099602</v>
      </c>
      <c r="H33" s="8">
        <v>35181.6208209576</v>
      </c>
      <c r="I33" s="10">
        <v>743302.87231894303</v>
      </c>
      <c r="J33" s="10">
        <v>35458.0710848163</v>
      </c>
      <c r="K33" s="12">
        <v>760432.25243358605</v>
      </c>
      <c r="L33" s="12">
        <v>35993.9117389276</v>
      </c>
      <c r="N33" s="2">
        <f t="shared" si="0"/>
        <v>-5.3756266514286771E-9</v>
      </c>
      <c r="O33" s="2">
        <f t="shared" si="1"/>
        <v>-8.671593682029661E-9</v>
      </c>
      <c r="P33" s="8">
        <f t="shared" si="2"/>
        <v>-0.74499326870230709</v>
      </c>
      <c r="Q33" s="8">
        <f t="shared" si="3"/>
        <v>-1.1372215492310151</v>
      </c>
      <c r="R33" s="10">
        <f t="shared" si="4"/>
        <v>-1.0958841833540676</v>
      </c>
      <c r="S33" s="10">
        <f t="shared" si="5"/>
        <v>-1.9319379645294648</v>
      </c>
      <c r="T33" s="12">
        <f t="shared" si="6"/>
        <v>-3.4256341314472882</v>
      </c>
      <c r="U33" s="12">
        <f t="shared" si="7"/>
        <v>-3.4723284776821877</v>
      </c>
    </row>
    <row r="34" spans="1:23" ht="15.75" thickBot="1" x14ac:dyDescent="0.3">
      <c r="A34" s="7">
        <v>2014</v>
      </c>
      <c r="B34" s="5" t="s">
        <v>3</v>
      </c>
      <c r="C34" s="7">
        <v>1231311.3559999999</v>
      </c>
      <c r="D34" s="7">
        <v>71010.908089999997</v>
      </c>
      <c r="E34" s="2">
        <v>1231311.3555713799</v>
      </c>
      <c r="F34" s="2">
        <v>71010.908091475299</v>
      </c>
      <c r="G34" s="8">
        <v>1228295.6170456</v>
      </c>
      <c r="H34" s="8">
        <v>70402.312057486211</v>
      </c>
      <c r="I34" s="10">
        <v>1237951.67551416</v>
      </c>
      <c r="J34" s="10">
        <v>72135.797252452292</v>
      </c>
      <c r="K34" s="12">
        <v>1232954.01948021</v>
      </c>
      <c r="L34" s="12">
        <v>71106.839140731608</v>
      </c>
      <c r="N34" s="2">
        <f t="shared" si="0"/>
        <v>3.4810044209338184E-8</v>
      </c>
      <c r="O34" s="2">
        <f t="shared" si="1"/>
        <v>-2.0775713328612473E-9</v>
      </c>
      <c r="P34" s="8">
        <f t="shared" si="2"/>
        <v>0.2449209080793977</v>
      </c>
      <c r="Q34" s="8">
        <f t="shared" si="3"/>
        <v>0.85704583828507663</v>
      </c>
      <c r="R34" s="10">
        <f t="shared" si="4"/>
        <v>-0.53928841651648385</v>
      </c>
      <c r="S34" s="10">
        <f t="shared" si="5"/>
        <v>-1.5841075585550857</v>
      </c>
      <c r="T34" s="12">
        <f t="shared" si="6"/>
        <v>-0.13340764480126488</v>
      </c>
      <c r="U34" s="12">
        <f t="shared" si="7"/>
        <v>-0.13509340087585878</v>
      </c>
    </row>
    <row r="35" spans="1:23" ht="15.75" thickBot="1" x14ac:dyDescent="0.3">
      <c r="A35" s="7">
        <v>2015</v>
      </c>
      <c r="B35" s="5" t="s">
        <v>3</v>
      </c>
      <c r="C35" s="7">
        <v>1082764.9950000001</v>
      </c>
      <c r="D35" s="7">
        <v>61236.569280000003</v>
      </c>
      <c r="E35" s="2">
        <v>1082764.9949938201</v>
      </c>
      <c r="F35" s="2">
        <v>61236.5692830404</v>
      </c>
      <c r="G35" s="8">
        <v>1083813.9083710401</v>
      </c>
      <c r="H35" s="8">
        <v>60888.669647457798</v>
      </c>
      <c r="I35" s="10">
        <v>1092766.54094217</v>
      </c>
      <c r="J35" s="10">
        <v>62765.339461287404</v>
      </c>
      <c r="K35" s="12">
        <v>1087608.5122923299</v>
      </c>
      <c r="L35" s="12">
        <v>61375.7566178794</v>
      </c>
      <c r="N35" s="2">
        <f t="shared" si="0"/>
        <v>5.7076316680376807E-10</v>
      </c>
      <c r="O35" s="2">
        <f t="shared" si="1"/>
        <v>-4.965002396491559E-9</v>
      </c>
      <c r="P35" s="8">
        <f t="shared" si="2"/>
        <v>-9.6873594536552227E-2</v>
      </c>
      <c r="Q35" s="8">
        <f t="shared" si="3"/>
        <v>0.56812397662491143</v>
      </c>
      <c r="R35" s="10">
        <f t="shared" si="4"/>
        <v>-0.9237042191385072</v>
      </c>
      <c r="S35" s="10">
        <f t="shared" si="5"/>
        <v>-2.4964987412949338</v>
      </c>
      <c r="T35" s="12">
        <f t="shared" si="6"/>
        <v>-0.44732858142775556</v>
      </c>
      <c r="U35" s="12">
        <f t="shared" si="7"/>
        <v>-0.22729447373671857</v>
      </c>
    </row>
    <row r="36" spans="1:23" ht="15.75" thickBot="1" x14ac:dyDescent="0.3">
      <c r="A36" s="7">
        <v>2016</v>
      </c>
      <c r="B36" s="5" t="s">
        <v>3</v>
      </c>
      <c r="C36" s="7">
        <v>944301.67799999996</v>
      </c>
      <c r="D36" s="7">
        <v>72863.227280000006</v>
      </c>
      <c r="E36" s="2">
        <v>944301.67800277099</v>
      </c>
      <c r="F36" s="2">
        <v>72863.227281691303</v>
      </c>
      <c r="G36" s="8">
        <v>917577.201871839</v>
      </c>
      <c r="H36" s="8">
        <v>69691.474294603409</v>
      </c>
      <c r="I36" s="10">
        <v>926394.31397209293</v>
      </c>
      <c r="J36" s="10">
        <v>71827.516620270995</v>
      </c>
      <c r="K36" s="12">
        <v>950896.37959116802</v>
      </c>
      <c r="L36" s="12">
        <v>74178.604407545892</v>
      </c>
      <c r="N36" s="2">
        <f t="shared" si="0"/>
        <v>-2.9344794889229558E-10</v>
      </c>
      <c r="O36" s="2">
        <f t="shared" si="1"/>
        <v>-2.3211932967470628E-9</v>
      </c>
      <c r="P36" s="8">
        <f t="shared" si="2"/>
        <v>2.8300782208459609</v>
      </c>
      <c r="Q36" s="8">
        <f t="shared" si="3"/>
        <v>4.3530229222597185</v>
      </c>
      <c r="R36" s="10">
        <f t="shared" si="4"/>
        <v>1.8963605005800939</v>
      </c>
      <c r="S36" s="10">
        <f t="shared" si="5"/>
        <v>1.4214449433442817</v>
      </c>
      <c r="T36" s="12">
        <f t="shared" si="6"/>
        <v>-0.69836808986037457</v>
      </c>
      <c r="U36" s="12">
        <f t="shared" si="7"/>
        <v>-1.805268825783866</v>
      </c>
    </row>
    <row r="37" spans="1:23" ht="15.75" thickBot="1" x14ac:dyDescent="0.3">
      <c r="A37" s="7">
        <v>2017</v>
      </c>
      <c r="B37" s="5" t="s">
        <v>3</v>
      </c>
      <c r="C37" s="7">
        <v>515808.32949999999</v>
      </c>
      <c r="D37" s="7">
        <v>19070.78037</v>
      </c>
      <c r="E37" s="2">
        <v>515808.32949172799</v>
      </c>
      <c r="F37" s="2">
        <v>19070.780365959701</v>
      </c>
      <c r="G37" s="8">
        <v>512215.06951239402</v>
      </c>
      <c r="H37" s="8">
        <v>18699.613936100799</v>
      </c>
      <c r="I37" s="10">
        <v>515115.170846147</v>
      </c>
      <c r="J37" s="10">
        <v>18747.422406298501</v>
      </c>
      <c r="K37" s="12">
        <v>521190.305394358</v>
      </c>
      <c r="L37" s="12">
        <v>19234.061475538201</v>
      </c>
      <c r="N37" s="2">
        <f t="shared" si="0"/>
        <v>1.6036978533776625E-9</v>
      </c>
      <c r="O37" s="2">
        <f t="shared" si="1"/>
        <v>2.1185809741403774E-8</v>
      </c>
      <c r="P37" s="8">
        <f t="shared" si="2"/>
        <v>0.69662697984910471</v>
      </c>
      <c r="Q37" s="8">
        <f t="shared" si="3"/>
        <v>1.9462571887361175</v>
      </c>
      <c r="R37" s="10">
        <f t="shared" si="4"/>
        <v>0.13438298961261647</v>
      </c>
      <c r="S37" s="10">
        <f t="shared" si="5"/>
        <v>1.6955675511326707</v>
      </c>
      <c r="T37" s="12">
        <f t="shared" si="6"/>
        <v>-1.0434061620476427</v>
      </c>
      <c r="U37" s="12">
        <f t="shared" si="7"/>
        <v>-0.85618470964647153</v>
      </c>
    </row>
    <row r="38" spans="1:23" ht="15.75" thickBot="1" x14ac:dyDescent="0.3">
      <c r="A38" s="7">
        <v>2018</v>
      </c>
      <c r="B38" s="5" t="s">
        <v>3</v>
      </c>
      <c r="C38" s="7">
        <v>529914.83669999999</v>
      </c>
      <c r="D38" s="7">
        <v>27328.89014</v>
      </c>
      <c r="E38" s="2">
        <v>529914.836726518</v>
      </c>
      <c r="F38" s="2">
        <v>27328.890135352402</v>
      </c>
      <c r="G38" s="8">
        <v>514572.75359559798</v>
      </c>
      <c r="H38" s="8">
        <v>26187.816328909401</v>
      </c>
      <c r="I38" s="10">
        <v>521134.030376471</v>
      </c>
      <c r="J38" s="10">
        <v>26708.165554841802</v>
      </c>
      <c r="K38" s="12">
        <v>533080.26687441499</v>
      </c>
      <c r="L38" s="12">
        <v>27685.331984780598</v>
      </c>
      <c r="N38" s="2">
        <f t="shared" si="0"/>
        <v>-5.0042028438857314E-9</v>
      </c>
      <c r="O38" s="2">
        <f t="shared" si="1"/>
        <v>1.7006171629307957E-8</v>
      </c>
      <c r="P38" s="8">
        <f t="shared" si="2"/>
        <v>2.8951978774445215</v>
      </c>
      <c r="Q38" s="8">
        <f t="shared" si="3"/>
        <v>4.1753390102749286</v>
      </c>
      <c r="R38" s="10">
        <f t="shared" si="4"/>
        <v>1.6570221694887275</v>
      </c>
      <c r="S38" s="10">
        <f t="shared" si="5"/>
        <v>2.2713128194315964</v>
      </c>
      <c r="T38" s="12">
        <f t="shared" si="6"/>
        <v>-0.59734696128295817</v>
      </c>
      <c r="U38" s="12">
        <f t="shared" si="7"/>
        <v>-1.3042675460094566</v>
      </c>
    </row>
    <row r="39" spans="1:23" ht="15.75" thickBot="1" x14ac:dyDescent="0.3">
      <c r="A39" s="7">
        <v>2019</v>
      </c>
      <c r="B39" s="5" t="s">
        <v>3</v>
      </c>
      <c r="C39" s="7">
        <v>756747.85889999999</v>
      </c>
      <c r="D39" s="7">
        <v>32422.878830000001</v>
      </c>
      <c r="E39" s="2">
        <v>756747.85893981904</v>
      </c>
      <c r="F39" s="2">
        <v>32422.8788256318</v>
      </c>
      <c r="G39" s="8">
        <v>756795.10261718591</v>
      </c>
      <c r="H39" s="8">
        <v>32534.318494307601</v>
      </c>
      <c r="I39" s="10">
        <v>760096.61246425298</v>
      </c>
      <c r="J39" s="10">
        <v>32663.528841259798</v>
      </c>
      <c r="K39" s="12">
        <v>764930.33441496803</v>
      </c>
      <c r="L39" s="12">
        <v>32835.3765179939</v>
      </c>
      <c r="N39" s="2">
        <f t="shared" si="0"/>
        <v>-5.2618643654348453E-9</v>
      </c>
      <c r="O39" s="2">
        <f t="shared" si="1"/>
        <v>1.3472588945948251E-8</v>
      </c>
      <c r="P39" s="8">
        <f t="shared" si="2"/>
        <v>-6.2429931753745609E-3</v>
      </c>
      <c r="Q39" s="8">
        <f t="shared" si="3"/>
        <v>-0.34370687714654036</v>
      </c>
      <c r="R39" s="10">
        <f t="shared" si="4"/>
        <v>-0.44251906693475068</v>
      </c>
      <c r="S39" s="10">
        <f t="shared" si="5"/>
        <v>-0.74222283752647533</v>
      </c>
      <c r="T39" s="12">
        <f t="shared" si="6"/>
        <v>-1.0812684064758367</v>
      </c>
      <c r="U39" s="12">
        <f t="shared" si="7"/>
        <v>-1.2722426350747911</v>
      </c>
    </row>
    <row r="40" spans="1:23" ht="15.75" thickBot="1" x14ac:dyDescent="0.3">
      <c r="A40" s="7">
        <v>2020</v>
      </c>
      <c r="B40" s="5" t="s">
        <v>3</v>
      </c>
      <c r="C40" s="5"/>
      <c r="D40" s="5"/>
      <c r="U40" s="12"/>
    </row>
    <row r="41" spans="1:23" ht="15.75" thickBot="1" x14ac:dyDescent="0.3">
      <c r="A41" s="7">
        <v>2021</v>
      </c>
      <c r="B41" s="5" t="s">
        <v>3</v>
      </c>
      <c r="C41" s="7">
        <v>606583.88749999995</v>
      </c>
      <c r="D41" s="7">
        <v>26733.059000000001</v>
      </c>
      <c r="E41" s="2">
        <v>606583.88748762896</v>
      </c>
      <c r="F41" s="2">
        <v>26733.059000237899</v>
      </c>
      <c r="G41" s="8">
        <v>597657.37788241007</v>
      </c>
      <c r="H41" s="8">
        <v>25229.454862740302</v>
      </c>
      <c r="I41" s="10">
        <v>597673.81405219703</v>
      </c>
      <c r="J41" s="10">
        <v>25201.2893083198</v>
      </c>
      <c r="K41" s="12">
        <v>601915.37566589704</v>
      </c>
      <c r="L41" s="12">
        <v>27462.6664734271</v>
      </c>
      <c r="N41" s="2">
        <f t="shared" ref="N41" si="8">(C41-E41)/C41*100</f>
        <v>2.0394525545753237E-9</v>
      </c>
      <c r="O41" s="2">
        <f t="shared" ref="O41" si="9">(D41-F41)/D41*100</f>
        <v>-8.8990320236882874E-10</v>
      </c>
      <c r="P41" s="8">
        <f t="shared" ref="P41" si="10">(C41-G41)/C41*100</f>
        <v>1.4716034833005485</v>
      </c>
      <c r="Q41" s="8">
        <f t="shared" ref="Q41" si="11">(D41-H41)/D41*100</f>
        <v>5.6245120966504398</v>
      </c>
      <c r="R41" s="10">
        <f t="shared" si="4"/>
        <v>1.4688938548178827</v>
      </c>
      <c r="S41" s="10">
        <f t="shared" si="5"/>
        <v>5.7298706133114115</v>
      </c>
      <c r="T41" s="12">
        <f t="shared" si="6"/>
        <v>0.76963993444400813</v>
      </c>
      <c r="U41" s="12">
        <f t="shared" si="7"/>
        <v>-2.729233019786844</v>
      </c>
    </row>
    <row r="42" spans="1:23" ht="15.75" thickBot="1" x14ac:dyDescent="0.3">
      <c r="A42" s="7">
        <v>1982</v>
      </c>
      <c r="B42" s="5" t="s">
        <v>5</v>
      </c>
      <c r="C42" s="7">
        <v>635148.01119999995</v>
      </c>
      <c r="D42" s="7">
        <v>25823.38668</v>
      </c>
      <c r="E42" s="2">
        <v>635148.01121178805</v>
      </c>
      <c r="F42" s="2">
        <v>25823.386679992102</v>
      </c>
      <c r="G42" s="8">
        <v>633427.51732530107</v>
      </c>
      <c r="H42" s="8">
        <v>25975.0873279886</v>
      </c>
      <c r="K42" s="12">
        <v>644986.98244506295</v>
      </c>
      <c r="L42" s="12">
        <v>26137.2303551275</v>
      </c>
      <c r="N42" s="2">
        <f t="shared" ref="N42:N79" si="12">(C42-E42)/C42*100</f>
        <v>-1.855960951621664E-9</v>
      </c>
      <c r="O42" s="2">
        <f t="shared" ref="O42:O79" si="13">(D42-F42)/D42*100</f>
        <v>3.0584880628043593E-11</v>
      </c>
      <c r="P42" s="8">
        <f t="shared" ref="P42:P79" si="14">(C42-G42)/C42*100</f>
        <v>0.2708807780801058</v>
      </c>
      <c r="Q42" s="8">
        <f t="shared" ref="Q42:Q79" si="15">(D42-H42)/D42*100</f>
        <v>-0.58745450342534389</v>
      </c>
      <c r="T42" s="12">
        <f t="shared" si="6"/>
        <v>-1.5490832170715618</v>
      </c>
      <c r="U42" s="12">
        <f t="shared" si="7"/>
        <v>-1.2153466894819402</v>
      </c>
      <c r="W42">
        <f>MIN(T42:T81)</f>
        <v>-3.8447783081657971</v>
      </c>
    </row>
    <row r="43" spans="1:23" ht="15.75" thickBot="1" x14ac:dyDescent="0.3">
      <c r="A43" s="7">
        <v>1983</v>
      </c>
      <c r="B43" s="5" t="s">
        <v>5</v>
      </c>
      <c r="C43" s="7">
        <v>748314.00870000001</v>
      </c>
      <c r="D43" s="7">
        <v>33881.965790000002</v>
      </c>
      <c r="E43" s="2">
        <v>748314.00871255004</v>
      </c>
      <c r="F43" s="2">
        <v>33881.965792588497</v>
      </c>
      <c r="G43" s="8">
        <v>744479.93303357402</v>
      </c>
      <c r="H43" s="8">
        <v>33914.155689835694</v>
      </c>
      <c r="K43" s="12">
        <v>757391.73291507398</v>
      </c>
      <c r="L43" s="12">
        <v>34245.449229808597</v>
      </c>
      <c r="N43" s="2">
        <f t="shared" si="12"/>
        <v>-1.6771084342030813E-9</v>
      </c>
      <c r="O43" s="2">
        <f t="shared" si="13"/>
        <v>-7.6397417341878955E-9</v>
      </c>
      <c r="P43" s="8">
        <f t="shared" si="14"/>
        <v>0.51236187240256093</v>
      </c>
      <c r="Q43" s="8">
        <f t="shared" si="15"/>
        <v>-9.5005998280042248E-2</v>
      </c>
      <c r="T43" s="12">
        <f t="shared" si="6"/>
        <v>-1.2130902414675024</v>
      </c>
      <c r="U43" s="12">
        <f t="shared" si="7"/>
        <v>-1.0727932436431249</v>
      </c>
      <c r="W43">
        <f>MAX(T42:T81)</f>
        <v>2.5634241847242958</v>
      </c>
    </row>
    <row r="44" spans="1:23" ht="15.75" thickBot="1" x14ac:dyDescent="0.3">
      <c r="A44" s="7">
        <v>1984</v>
      </c>
      <c r="B44" s="5" t="s">
        <v>5</v>
      </c>
      <c r="C44" s="7">
        <v>648938.15650000004</v>
      </c>
      <c r="D44" s="7">
        <v>26290.710360000001</v>
      </c>
      <c r="E44" s="2">
        <v>648938.15651368594</v>
      </c>
      <c r="F44" s="2">
        <v>26290.710358969402</v>
      </c>
      <c r="G44" s="8">
        <v>650123.48104938492</v>
      </c>
      <c r="H44" s="8">
        <v>26908.672242805002</v>
      </c>
      <c r="K44" s="12">
        <v>660607.17965772399</v>
      </c>
      <c r="L44" s="12">
        <v>26580.811457043303</v>
      </c>
      <c r="N44" s="2">
        <f t="shared" si="12"/>
        <v>-2.1089685530452058E-9</v>
      </c>
      <c r="O44" s="2">
        <f t="shared" si="13"/>
        <v>3.9200134350504639E-9</v>
      </c>
      <c r="P44" s="8">
        <f t="shared" si="14"/>
        <v>-0.1826560108251056</v>
      </c>
      <c r="Q44" s="8">
        <f t="shared" si="15"/>
        <v>-2.3504951914315662</v>
      </c>
      <c r="T44" s="12">
        <f t="shared" si="6"/>
        <v>-1.798171835149895</v>
      </c>
      <c r="U44" s="12">
        <f t="shared" si="7"/>
        <v>-1.1034357500080181</v>
      </c>
    </row>
    <row r="45" spans="1:23" ht="15.75" thickBot="1" x14ac:dyDescent="0.3">
      <c r="A45" s="7">
        <v>1985</v>
      </c>
      <c r="B45" s="5" t="s">
        <v>5</v>
      </c>
      <c r="C45" s="7">
        <v>793589.7095</v>
      </c>
      <c r="D45" s="7">
        <v>29506.18244</v>
      </c>
      <c r="E45" s="2">
        <v>793589.709475182</v>
      </c>
      <c r="F45" s="2">
        <v>29506.182442578502</v>
      </c>
      <c r="G45" s="8">
        <v>802556.01701606705</v>
      </c>
      <c r="H45" s="8">
        <v>29992.735519592301</v>
      </c>
      <c r="K45" s="12">
        <v>823254.84708919202</v>
      </c>
      <c r="L45" s="12">
        <v>30721.8823093582</v>
      </c>
      <c r="N45" s="2">
        <f t="shared" si="12"/>
        <v>3.1273087448817398E-9</v>
      </c>
      <c r="O45" s="2">
        <f t="shared" si="13"/>
        <v>-8.7388504367927802E-9</v>
      </c>
      <c r="P45" s="8">
        <f t="shared" si="14"/>
        <v>-1.1298417064551234</v>
      </c>
      <c r="Q45" s="8">
        <f t="shared" si="15"/>
        <v>-1.648986888024883</v>
      </c>
      <c r="T45" s="12">
        <f t="shared" si="6"/>
        <v>-3.7380950425733839</v>
      </c>
      <c r="U45" s="12">
        <f t="shared" si="7"/>
        <v>-4.1201530283705488</v>
      </c>
    </row>
    <row r="46" spans="1:23" ht="15.75" thickBot="1" x14ac:dyDescent="0.3">
      <c r="A46" s="7">
        <v>1986</v>
      </c>
      <c r="B46" s="5" t="s">
        <v>5</v>
      </c>
      <c r="C46" s="7">
        <v>825192.75210000004</v>
      </c>
      <c r="D46" s="7">
        <v>32218.185949999999</v>
      </c>
      <c r="E46" s="2">
        <v>825192.75213031902</v>
      </c>
      <c r="F46" s="2">
        <v>32218.185954568999</v>
      </c>
      <c r="G46" s="8">
        <v>834368.39464649791</v>
      </c>
      <c r="H46" s="8">
        <v>32793.496746464203</v>
      </c>
      <c r="K46" s="12">
        <v>842881.60895064694</v>
      </c>
      <c r="L46" s="12">
        <v>32805.462256453902</v>
      </c>
      <c r="N46" s="2">
        <f t="shared" si="12"/>
        <v>-3.6741686725684037E-9</v>
      </c>
      <c r="O46" s="2">
        <f t="shared" si="13"/>
        <v>-1.4181429819037354E-8</v>
      </c>
      <c r="P46" s="8">
        <f t="shared" si="14"/>
        <v>-1.1119393042591736</v>
      </c>
      <c r="Q46" s="8">
        <f t="shared" si="15"/>
        <v>-1.7856709789838558</v>
      </c>
      <c r="T46" s="12">
        <f t="shared" si="6"/>
        <v>-2.1436030316106436</v>
      </c>
      <c r="U46" s="12">
        <f t="shared" si="7"/>
        <v>-1.8228099724959936</v>
      </c>
    </row>
    <row r="47" spans="1:23" ht="15.75" thickBot="1" x14ac:dyDescent="0.3">
      <c r="A47" s="7">
        <v>1987</v>
      </c>
      <c r="B47" s="5" t="s">
        <v>5</v>
      </c>
      <c r="C47" s="7">
        <v>717482.43310000002</v>
      </c>
      <c r="D47" s="7">
        <v>27109.164990000001</v>
      </c>
      <c r="E47" s="2">
        <v>717482.43313423696</v>
      </c>
      <c r="F47" s="2">
        <v>27109.164986899399</v>
      </c>
      <c r="G47" s="8">
        <v>708423.31765838596</v>
      </c>
      <c r="H47" s="8">
        <v>26900.544190635101</v>
      </c>
      <c r="K47" s="12">
        <v>730024.23246016505</v>
      </c>
      <c r="L47" s="12">
        <v>27342.849318944802</v>
      </c>
      <c r="N47" s="2">
        <f t="shared" si="12"/>
        <v>-4.7718145647305243E-9</v>
      </c>
      <c r="O47" s="2">
        <f t="shared" si="13"/>
        <v>1.1437467899522252E-8</v>
      </c>
      <c r="P47" s="8">
        <f t="shared" si="14"/>
        <v>1.2626254001052926</v>
      </c>
      <c r="Q47" s="8">
        <f t="shared" si="15"/>
        <v>0.76955818979247892</v>
      </c>
      <c r="T47" s="12">
        <f t="shared" si="6"/>
        <v>-1.7480287713771792</v>
      </c>
      <c r="U47" s="12">
        <f t="shared" si="7"/>
        <v>-0.86201227160999561</v>
      </c>
    </row>
    <row r="48" spans="1:23" ht="15.75" thickBot="1" x14ac:dyDescent="0.3">
      <c r="A48" s="7">
        <v>1988</v>
      </c>
      <c r="B48" s="5" t="s">
        <v>5</v>
      </c>
      <c r="C48" s="7">
        <v>505742.26539999997</v>
      </c>
      <c r="D48" s="7">
        <v>19677.401689999999</v>
      </c>
      <c r="E48" s="2">
        <v>505742.2653572</v>
      </c>
      <c r="F48" s="2">
        <v>19677.401693880001</v>
      </c>
      <c r="G48" s="8">
        <v>507842.13346285303</v>
      </c>
      <c r="H48" s="8">
        <v>19913.785521701102</v>
      </c>
      <c r="K48" s="12">
        <v>517831.69572571805</v>
      </c>
      <c r="L48" s="12">
        <v>20114.135722418599</v>
      </c>
      <c r="N48" s="2">
        <f t="shared" si="12"/>
        <v>8.462803997704155E-9</v>
      </c>
      <c r="O48" s="2">
        <f t="shared" si="13"/>
        <v>-1.9718063819182539E-8</v>
      </c>
      <c r="P48" s="8">
        <f t="shared" si="14"/>
        <v>-0.41520517593921796</v>
      </c>
      <c r="Q48" s="8">
        <f t="shared" si="15"/>
        <v>-1.201295960844428</v>
      </c>
      <c r="T48" s="12">
        <f t="shared" si="6"/>
        <v>-2.3904330630061819</v>
      </c>
      <c r="U48" s="12">
        <f t="shared" si="7"/>
        <v>-2.2194700260682674</v>
      </c>
    </row>
    <row r="49" spans="1:21" ht="15.75" thickBot="1" x14ac:dyDescent="0.3">
      <c r="A49" s="7">
        <v>1989</v>
      </c>
      <c r="B49" s="5" t="s">
        <v>5</v>
      </c>
      <c r="C49" s="7">
        <v>328699.27529999998</v>
      </c>
      <c r="D49" s="7">
        <v>15167.36701</v>
      </c>
      <c r="E49" s="2">
        <v>328699.27532085602</v>
      </c>
      <c r="F49" s="2">
        <v>15167.3670088299</v>
      </c>
      <c r="G49" s="8">
        <v>326190.084477389</v>
      </c>
      <c r="H49" s="8">
        <v>14166.3109213362</v>
      </c>
      <c r="K49" s="12">
        <v>333374.328681371</v>
      </c>
      <c r="L49" s="12">
        <v>15345.250388292599</v>
      </c>
      <c r="N49" s="2">
        <f t="shared" si="12"/>
        <v>-6.3450209060862592E-9</v>
      </c>
      <c r="O49" s="2">
        <f t="shared" si="13"/>
        <v>7.7145854904023939E-9</v>
      </c>
      <c r="P49" s="8">
        <f t="shared" si="14"/>
        <v>0.76336974589337681</v>
      </c>
      <c r="Q49" s="8">
        <f t="shared" si="15"/>
        <v>6.6000650475708342</v>
      </c>
      <c r="T49" s="12">
        <f t="shared" si="6"/>
        <v>-1.4222889226342694</v>
      </c>
      <c r="U49" s="12">
        <f t="shared" si="7"/>
        <v>-1.1728032833603823</v>
      </c>
    </row>
    <row r="50" spans="1:21" ht="15.75" thickBot="1" x14ac:dyDescent="0.3">
      <c r="A50" s="7">
        <v>1990</v>
      </c>
      <c r="B50" s="5" t="s">
        <v>5</v>
      </c>
      <c r="C50" s="7">
        <v>444436.69079999998</v>
      </c>
      <c r="D50" s="7">
        <v>18923.212210000002</v>
      </c>
      <c r="E50" s="2">
        <v>444436.690832605</v>
      </c>
      <c r="F50" s="2">
        <v>18923.212212309802</v>
      </c>
      <c r="G50" s="8">
        <v>439148.70841513597</v>
      </c>
      <c r="H50" s="8">
        <v>18632.577406613498</v>
      </c>
      <c r="K50" s="12">
        <v>443791.82298715698</v>
      </c>
      <c r="L50" s="12">
        <v>18563.115102784501</v>
      </c>
      <c r="N50" s="2">
        <f t="shared" si="12"/>
        <v>-7.3362577698048981E-9</v>
      </c>
      <c r="O50" s="2">
        <f t="shared" si="13"/>
        <v>-1.220617309954598E-8</v>
      </c>
      <c r="P50" s="8">
        <f t="shared" si="14"/>
        <v>1.1898167937812409</v>
      </c>
      <c r="Q50" s="8">
        <f t="shared" si="15"/>
        <v>1.5358639968795409</v>
      </c>
      <c r="T50" s="12">
        <f t="shared" si="6"/>
        <v>0.14509778922217728</v>
      </c>
      <c r="U50" s="12">
        <f t="shared" si="7"/>
        <v>1.9029385879063749</v>
      </c>
    </row>
    <row r="51" spans="1:21" ht="15.75" thickBot="1" x14ac:dyDescent="0.3">
      <c r="A51" s="7">
        <v>1991</v>
      </c>
      <c r="B51" s="5" t="s">
        <v>5</v>
      </c>
      <c r="C51" s="7">
        <v>481650.73389999999</v>
      </c>
      <c r="D51" s="7">
        <v>22075.431339999999</v>
      </c>
      <c r="E51" s="2">
        <v>481650.73385066201</v>
      </c>
      <c r="F51" s="2">
        <v>22075.4313366018</v>
      </c>
      <c r="G51" s="8">
        <v>476362.853327021</v>
      </c>
      <c r="H51" s="8">
        <v>21918.738608549698</v>
      </c>
      <c r="K51" s="12">
        <v>484844.030173912</v>
      </c>
      <c r="L51" s="12">
        <v>22012.631399400001</v>
      </c>
      <c r="N51" s="2">
        <f t="shared" si="12"/>
        <v>1.0243517568005359E-8</v>
      </c>
      <c r="O51" s="2">
        <f t="shared" si="13"/>
        <v>1.5393581994290936E-8</v>
      </c>
      <c r="P51" s="8">
        <f t="shared" si="14"/>
        <v>1.097866192409219</v>
      </c>
      <c r="Q51" s="8">
        <f t="shared" si="15"/>
        <v>0.70980597858751027</v>
      </c>
      <c r="T51" s="12">
        <f t="shared" si="6"/>
        <v>-0.66299001520363143</v>
      </c>
      <c r="U51" s="12">
        <f t="shared" si="7"/>
        <v>0.28447888348259148</v>
      </c>
    </row>
    <row r="52" spans="1:21" ht="15.75" thickBot="1" x14ac:dyDescent="0.3">
      <c r="A52" s="7">
        <v>1992</v>
      </c>
      <c r="B52" s="5" t="s">
        <v>5</v>
      </c>
      <c r="C52" s="7">
        <v>527490.81810000003</v>
      </c>
      <c r="D52" s="7">
        <v>26165.84258</v>
      </c>
      <c r="E52" s="2">
        <v>527490.81814184505</v>
      </c>
      <c r="F52" s="2">
        <v>26165.8425843806</v>
      </c>
      <c r="G52" s="8">
        <v>530192.86366749299</v>
      </c>
      <c r="H52" s="8">
        <v>26382.971789348201</v>
      </c>
      <c r="K52" s="12">
        <v>536397.24485465698</v>
      </c>
      <c r="L52" s="12">
        <v>25734.679492602798</v>
      </c>
      <c r="N52" s="2">
        <f t="shared" si="12"/>
        <v>-7.9328436313125668E-9</v>
      </c>
      <c r="O52" s="2">
        <f t="shared" si="13"/>
        <v>-1.6741671542164206E-8</v>
      </c>
      <c r="P52" s="8">
        <f t="shared" si="14"/>
        <v>-0.51224504290436945</v>
      </c>
      <c r="Q52" s="8">
        <f t="shared" si="15"/>
        <v>-0.82981929087261475</v>
      </c>
      <c r="T52" s="12">
        <f t="shared" si="6"/>
        <v>-1.6884515235236746</v>
      </c>
      <c r="U52" s="12">
        <f t="shared" si="7"/>
        <v>1.6478089175953554</v>
      </c>
    </row>
    <row r="53" spans="1:21" ht="15.75" thickBot="1" x14ac:dyDescent="0.3">
      <c r="A53" s="7">
        <v>1993</v>
      </c>
      <c r="B53" s="5" t="s">
        <v>5</v>
      </c>
      <c r="C53" s="7">
        <v>754973.04940000002</v>
      </c>
      <c r="D53" s="7">
        <v>34977.157800000001</v>
      </c>
      <c r="E53" s="2">
        <v>754973.04935939296</v>
      </c>
      <c r="F53" s="2">
        <v>34977.157797937602</v>
      </c>
      <c r="G53" s="8">
        <v>746608.53389770701</v>
      </c>
      <c r="H53" s="8">
        <v>34590.751089307705</v>
      </c>
      <c r="K53" s="12">
        <v>763726.64575027709</v>
      </c>
      <c r="L53" s="12">
        <v>34843.183563833802</v>
      </c>
      <c r="N53" s="2">
        <f t="shared" si="12"/>
        <v>5.3786107026427566E-9</v>
      </c>
      <c r="O53" s="2">
        <f t="shared" si="13"/>
        <v>5.8964176030642172E-9</v>
      </c>
      <c r="P53" s="8">
        <f t="shared" si="14"/>
        <v>1.1079223965597906</v>
      </c>
      <c r="Q53" s="8">
        <f t="shared" si="15"/>
        <v>1.1047401647148578</v>
      </c>
      <c r="T53" s="12">
        <f t="shared" si="6"/>
        <v>-1.1594581233374919</v>
      </c>
      <c r="U53" s="12">
        <f t="shared" si="7"/>
        <v>0.38303351270639624</v>
      </c>
    </row>
    <row r="54" spans="1:21" ht="15.75" thickBot="1" x14ac:dyDescent="0.3">
      <c r="A54" s="7">
        <v>1994</v>
      </c>
      <c r="B54" s="5" t="s">
        <v>5</v>
      </c>
      <c r="C54" s="7">
        <v>1101018.926</v>
      </c>
      <c r="D54" s="7">
        <v>46104.941500000001</v>
      </c>
      <c r="E54" s="2">
        <v>1101018.92560761</v>
      </c>
      <c r="F54" s="2">
        <v>46104.941500078698</v>
      </c>
      <c r="G54" s="8">
        <v>1099031.2424375701</v>
      </c>
      <c r="H54" s="8">
        <v>46580.752543696501</v>
      </c>
      <c r="K54" s="12">
        <v>1133753.61493365</v>
      </c>
      <c r="L54" s="12">
        <v>47205.411975636998</v>
      </c>
      <c r="N54" s="2">
        <f t="shared" si="12"/>
        <v>3.563880149060706E-8</v>
      </c>
      <c r="O54" s="2">
        <f t="shared" si="13"/>
        <v>-1.7069050517070481E-10</v>
      </c>
      <c r="P54" s="8">
        <f t="shared" si="14"/>
        <v>0.18053128020706291</v>
      </c>
      <c r="Q54" s="8">
        <f t="shared" si="15"/>
        <v>-1.0320174545639536</v>
      </c>
      <c r="T54" s="12">
        <f t="shared" si="6"/>
        <v>-2.9731268155920905</v>
      </c>
      <c r="U54" s="12">
        <f t="shared" si="7"/>
        <v>-2.3868818391993782</v>
      </c>
    </row>
    <row r="55" spans="1:21" ht="15.75" thickBot="1" x14ac:dyDescent="0.3">
      <c r="A55" s="7">
        <v>1995</v>
      </c>
      <c r="B55" s="5" t="s">
        <v>5</v>
      </c>
      <c r="C55" s="7">
        <v>682008.174</v>
      </c>
      <c r="D55" s="7">
        <v>27590.64386</v>
      </c>
      <c r="E55" s="2">
        <v>682008.17402993899</v>
      </c>
      <c r="F55" s="2">
        <v>27590.643862892201</v>
      </c>
      <c r="G55" s="8">
        <v>687821.47597338702</v>
      </c>
      <c r="H55" s="8">
        <v>28393.945873525998</v>
      </c>
      <c r="K55" s="12">
        <v>700023.65638270602</v>
      </c>
      <c r="L55" s="12">
        <v>28469.7224663788</v>
      </c>
      <c r="N55" s="2">
        <f t="shared" si="12"/>
        <v>-4.3898292010089801E-9</v>
      </c>
      <c r="O55" s="2">
        <f t="shared" si="13"/>
        <v>-1.0482540538999679E-8</v>
      </c>
      <c r="P55" s="8">
        <f t="shared" si="14"/>
        <v>-0.85238010261545882</v>
      </c>
      <c r="Q55" s="8">
        <f t="shared" si="15"/>
        <v>-2.911501513346697</v>
      </c>
      <c r="T55" s="12">
        <f t="shared" si="6"/>
        <v>-2.6415346720911907</v>
      </c>
      <c r="U55" s="12">
        <f t="shared" si="7"/>
        <v>-3.1861474884000769</v>
      </c>
    </row>
    <row r="56" spans="1:21" ht="15.75" thickBot="1" x14ac:dyDescent="0.3">
      <c r="A56" s="7">
        <v>1996</v>
      </c>
      <c r="B56" s="5" t="s">
        <v>5</v>
      </c>
      <c r="C56" s="7">
        <v>573050.82310000004</v>
      </c>
      <c r="D56" s="7">
        <v>26284.77218</v>
      </c>
      <c r="E56" s="2">
        <v>573050.82305143296</v>
      </c>
      <c r="F56" s="2">
        <v>26284.772179023901</v>
      </c>
      <c r="G56" s="8">
        <v>552347.77957949403</v>
      </c>
      <c r="H56" s="8">
        <v>23549.561576996599</v>
      </c>
      <c r="K56" s="12">
        <v>558361.09970989299</v>
      </c>
      <c r="L56" s="12">
        <v>24760.5065784939</v>
      </c>
      <c r="N56" s="2">
        <f t="shared" si="12"/>
        <v>8.475177649969119E-9</v>
      </c>
      <c r="O56" s="2">
        <f t="shared" si="13"/>
        <v>3.7135525127962639E-9</v>
      </c>
      <c r="P56" s="8">
        <f t="shared" si="14"/>
        <v>3.6127761598020127</v>
      </c>
      <c r="Q56" s="8">
        <f t="shared" si="15"/>
        <v>10.406065474992452</v>
      </c>
      <c r="T56" s="12">
        <f t="shared" si="6"/>
        <v>2.5634241847242958</v>
      </c>
      <c r="U56" s="12">
        <f t="shared" si="7"/>
        <v>5.7990443708920907</v>
      </c>
    </row>
    <row r="57" spans="1:21" ht="15.75" thickBot="1" x14ac:dyDescent="0.3">
      <c r="A57" s="7">
        <v>1997</v>
      </c>
      <c r="B57" s="5" t="s">
        <v>5</v>
      </c>
      <c r="C57" s="7">
        <v>491835.29359999998</v>
      </c>
      <c r="D57" s="7">
        <v>21761.726330000001</v>
      </c>
      <c r="E57" s="2">
        <v>491835.29360368801</v>
      </c>
      <c r="F57" s="2">
        <v>21761.7263268518</v>
      </c>
      <c r="G57" s="8">
        <v>469695.98621842999</v>
      </c>
      <c r="H57" s="8">
        <v>19063.9772395824</v>
      </c>
      <c r="K57" s="12">
        <v>482299.95754279703</v>
      </c>
      <c r="L57" s="12">
        <v>20670.242499394601</v>
      </c>
      <c r="N57" s="2">
        <f t="shared" si="12"/>
        <v>-7.4985212396666748E-10</v>
      </c>
      <c r="O57" s="2">
        <f t="shared" si="13"/>
        <v>1.4466689409340452E-8</v>
      </c>
      <c r="P57" s="8">
        <f t="shared" si="14"/>
        <v>4.5013661422141569</v>
      </c>
      <c r="Q57" s="8">
        <f t="shared" si="15"/>
        <v>12.396760484477616</v>
      </c>
      <c r="T57" s="12">
        <f t="shared" si="6"/>
        <v>1.9387254597791941</v>
      </c>
      <c r="U57" s="12">
        <f t="shared" si="7"/>
        <v>5.0156123372469628</v>
      </c>
    </row>
    <row r="58" spans="1:21" ht="15.75" thickBot="1" x14ac:dyDescent="0.3">
      <c r="A58" s="7">
        <v>1998</v>
      </c>
      <c r="B58" s="5" t="s">
        <v>5</v>
      </c>
      <c r="C58" s="7">
        <v>555277.50470000005</v>
      </c>
      <c r="D58" s="7">
        <v>31524.995699999999</v>
      </c>
      <c r="E58" s="2">
        <v>555277.50466118997</v>
      </c>
      <c r="F58" s="2">
        <v>31524.995701787298</v>
      </c>
      <c r="G58" s="8">
        <v>548254.95041473501</v>
      </c>
      <c r="H58" s="8">
        <v>29182.3062960879</v>
      </c>
      <c r="K58" s="12">
        <v>556396.11043949099</v>
      </c>
      <c r="L58" s="12">
        <v>31308.900597657699</v>
      </c>
      <c r="N58" s="2">
        <f t="shared" si="12"/>
        <v>6.9893114705491547E-9</v>
      </c>
      <c r="O58" s="2">
        <f t="shared" si="13"/>
        <v>-5.6694661822183233E-9</v>
      </c>
      <c r="P58" s="8">
        <f t="shared" si="14"/>
        <v>1.2646927393644585</v>
      </c>
      <c r="Q58" s="8">
        <f t="shared" si="15"/>
        <v>7.4312124455328625</v>
      </c>
      <c r="T58" s="12">
        <f t="shared" si="6"/>
        <v>-0.20144985705756141</v>
      </c>
      <c r="U58" s="12">
        <f t="shared" si="7"/>
        <v>0.68547226587663068</v>
      </c>
    </row>
    <row r="59" spans="1:21" ht="15.75" thickBot="1" x14ac:dyDescent="0.3">
      <c r="A59" s="7">
        <v>1999</v>
      </c>
      <c r="B59" s="5" t="s">
        <v>5</v>
      </c>
      <c r="C59" s="7">
        <v>509461.49650000001</v>
      </c>
      <c r="D59" s="7">
        <v>23172.38463</v>
      </c>
      <c r="E59" s="2">
        <v>509461.49645822099</v>
      </c>
      <c r="F59" s="2">
        <v>23172.3846328408</v>
      </c>
      <c r="G59" s="8">
        <v>509645.56143284502</v>
      </c>
      <c r="H59" s="8">
        <v>24114.8451234575</v>
      </c>
      <c r="K59" s="12">
        <v>515681.60033249803</v>
      </c>
      <c r="L59" s="12">
        <v>23782.435269634399</v>
      </c>
      <c r="N59" s="2">
        <f t="shared" si="12"/>
        <v>8.2006225335869993E-9</v>
      </c>
      <c r="O59" s="2">
        <f t="shared" si="13"/>
        <v>-1.2259417709441529E-8</v>
      </c>
      <c r="P59" s="8">
        <f t="shared" si="14"/>
        <v>-3.6129311853699435E-2</v>
      </c>
      <c r="Q59" s="8">
        <f t="shared" si="15"/>
        <v>-4.0671709386238506</v>
      </c>
      <c r="T59" s="12">
        <f t="shared" si="6"/>
        <v>-1.2209173559199518</v>
      </c>
      <c r="U59" s="12">
        <f t="shared" si="7"/>
        <v>-2.6326623236030713</v>
      </c>
    </row>
    <row r="60" spans="1:21" ht="15.75" thickBot="1" x14ac:dyDescent="0.3">
      <c r="A60" s="7">
        <v>2000</v>
      </c>
      <c r="B60" s="5" t="s">
        <v>5</v>
      </c>
      <c r="C60" s="7">
        <v>485043.79119999998</v>
      </c>
      <c r="D60" s="7">
        <v>22002.90525</v>
      </c>
      <c r="E60" s="2">
        <v>485043.791161509</v>
      </c>
      <c r="F60" s="2">
        <v>22002.905248290899</v>
      </c>
      <c r="G60" s="8">
        <v>480144.08424865105</v>
      </c>
      <c r="H60" s="8">
        <v>20786.230582472203</v>
      </c>
      <c r="K60" s="12">
        <v>497858.19327108801</v>
      </c>
      <c r="L60" s="12">
        <v>23703.622077510499</v>
      </c>
      <c r="N60" s="2">
        <f t="shared" si="12"/>
        <v>7.9355680106783296E-9</v>
      </c>
      <c r="O60" s="2">
        <f t="shared" si="13"/>
        <v>7.7676133959575382E-9</v>
      </c>
      <c r="P60" s="8">
        <f t="shared" si="14"/>
        <v>1.0101576476686847</v>
      </c>
      <c r="Q60" s="8">
        <f t="shared" si="15"/>
        <v>5.5296091752601502</v>
      </c>
      <c r="T60" s="12">
        <f t="shared" si="6"/>
        <v>-2.6419062162171283</v>
      </c>
      <c r="U60" s="12">
        <f t="shared" si="7"/>
        <v>-7.7295102996023655</v>
      </c>
    </row>
    <row r="61" spans="1:21" ht="15.75" thickBot="1" x14ac:dyDescent="0.3">
      <c r="A61" s="7">
        <v>2001</v>
      </c>
      <c r="B61" s="5" t="s">
        <v>5</v>
      </c>
      <c r="C61" s="7">
        <v>967429.87780000002</v>
      </c>
      <c r="D61" s="7">
        <v>44187.423699999999</v>
      </c>
      <c r="E61" s="2">
        <v>967429.87777242996</v>
      </c>
      <c r="F61" s="2">
        <v>44187.423702048203</v>
      </c>
      <c r="G61" s="8">
        <v>961272.37644932</v>
      </c>
      <c r="H61" s="8">
        <v>43187.949145121296</v>
      </c>
      <c r="K61" s="12">
        <v>978753.19204276998</v>
      </c>
      <c r="L61" s="12">
        <v>45952.602935515904</v>
      </c>
      <c r="N61" s="2">
        <f t="shared" si="12"/>
        <v>2.8498250079230535E-9</v>
      </c>
      <c r="O61" s="2">
        <f t="shared" si="13"/>
        <v>-4.6352643461887932E-9</v>
      </c>
      <c r="P61" s="8">
        <f t="shared" si="14"/>
        <v>0.63648037878286179</v>
      </c>
      <c r="Q61" s="8">
        <f t="shared" si="15"/>
        <v>2.2618982307373199</v>
      </c>
      <c r="T61" s="12">
        <f t="shared" si="6"/>
        <v>-1.1704532289740663</v>
      </c>
      <c r="U61" s="12">
        <f t="shared" si="7"/>
        <v>-3.9947548141755664</v>
      </c>
    </row>
    <row r="62" spans="1:21" ht="15.75" thickBot="1" x14ac:dyDescent="0.3">
      <c r="A62" s="7">
        <v>2002</v>
      </c>
      <c r="B62" s="5" t="s">
        <v>5</v>
      </c>
      <c r="C62" s="7">
        <v>582708.50939999998</v>
      </c>
      <c r="D62" s="7">
        <v>33235.704680000003</v>
      </c>
      <c r="E62" s="2">
        <v>582708.509424633</v>
      </c>
      <c r="F62" s="2">
        <v>33235.704683768199</v>
      </c>
      <c r="G62" s="8">
        <v>574148.77445377398</v>
      </c>
      <c r="H62" s="8">
        <v>31167.933877295301</v>
      </c>
      <c r="K62" s="12">
        <v>588195.94548164203</v>
      </c>
      <c r="L62" s="12">
        <v>34717.951263260795</v>
      </c>
      <c r="N62" s="2">
        <f t="shared" si="12"/>
        <v>-4.227330824918978E-9</v>
      </c>
      <c r="O62" s="2">
        <f t="shared" si="13"/>
        <v>-1.1337796676176126E-8</v>
      </c>
      <c r="P62" s="8">
        <f t="shared" si="14"/>
        <v>1.4689565723074376</v>
      </c>
      <c r="Q62" s="8">
        <f t="shared" si="15"/>
        <v>6.221534408894323</v>
      </c>
      <c r="T62" s="12">
        <f t="shared" si="6"/>
        <v>-0.94171202121148445</v>
      </c>
      <c r="U62" s="12">
        <f t="shared" si="7"/>
        <v>-4.4598018833425019</v>
      </c>
    </row>
    <row r="63" spans="1:21" ht="15.75" thickBot="1" x14ac:dyDescent="0.3">
      <c r="A63" s="7">
        <v>2003</v>
      </c>
      <c r="B63" s="5" t="s">
        <v>5</v>
      </c>
      <c r="C63" s="7">
        <v>560812.20909999998</v>
      </c>
      <c r="D63" s="7">
        <v>35703.784769999998</v>
      </c>
      <c r="E63" s="2">
        <v>560812.20909798902</v>
      </c>
      <c r="F63" s="2">
        <v>35703.784768179401</v>
      </c>
      <c r="G63" s="8">
        <v>546573.52792363497</v>
      </c>
      <c r="H63" s="8">
        <v>31088.186174377999</v>
      </c>
      <c r="K63" s="12">
        <v>567741.42948925192</v>
      </c>
      <c r="L63" s="12">
        <v>37042.031080614295</v>
      </c>
      <c r="N63" s="2">
        <f t="shared" si="12"/>
        <v>3.5857961660030343E-10</v>
      </c>
      <c r="O63" s="2">
        <f t="shared" si="13"/>
        <v>5.0991719838854241E-9</v>
      </c>
      <c r="P63" s="8">
        <f t="shared" si="14"/>
        <v>2.538939228733172</v>
      </c>
      <c r="Q63" s="8">
        <f t="shared" si="15"/>
        <v>12.92747708780791</v>
      </c>
      <c r="T63" s="12">
        <f t="shared" si="6"/>
        <v>-1.2355687477581963</v>
      </c>
      <c r="U63" s="12">
        <f t="shared" si="7"/>
        <v>-3.7481917371929554</v>
      </c>
    </row>
    <row r="64" spans="1:21" ht="15.75" thickBot="1" x14ac:dyDescent="0.3">
      <c r="A64" s="7">
        <v>2004</v>
      </c>
      <c r="B64" s="5" t="s">
        <v>5</v>
      </c>
      <c r="C64" s="7">
        <v>453609.95199999999</v>
      </c>
      <c r="D64" s="7">
        <v>30136.623070000001</v>
      </c>
      <c r="E64" s="2">
        <v>453609.95204166998</v>
      </c>
      <c r="F64" s="2">
        <v>30136.623065589101</v>
      </c>
      <c r="G64" s="8">
        <v>439167.66989175801</v>
      </c>
      <c r="H64" s="8">
        <v>25251.783312123702</v>
      </c>
      <c r="K64" s="12">
        <v>460066.59305985202</v>
      </c>
      <c r="L64" s="12">
        <v>32040.8935423086</v>
      </c>
      <c r="N64" s="2">
        <f t="shared" si="12"/>
        <v>-9.1863044779576664E-9</v>
      </c>
      <c r="O64" s="2">
        <f t="shared" si="13"/>
        <v>1.4636345074967985E-8</v>
      </c>
      <c r="P64" s="8">
        <f t="shared" si="14"/>
        <v>3.1838547731514462</v>
      </c>
      <c r="Q64" s="8">
        <f t="shared" si="15"/>
        <v>16.208981830943738</v>
      </c>
      <c r="T64" s="12">
        <f t="shared" si="6"/>
        <v>-1.4233905211700537</v>
      </c>
      <c r="U64" s="12">
        <f t="shared" si="7"/>
        <v>-6.3187918164734143</v>
      </c>
    </row>
    <row r="65" spans="1:21" ht="15.75" thickBot="1" x14ac:dyDescent="0.3">
      <c r="A65" s="7">
        <v>2005</v>
      </c>
      <c r="B65" s="5" t="s">
        <v>5</v>
      </c>
      <c r="C65" s="7">
        <v>472592.76789999998</v>
      </c>
      <c r="D65" s="7">
        <v>28568.100190000001</v>
      </c>
      <c r="E65" s="2">
        <v>472592.76792495302</v>
      </c>
      <c r="F65" s="2">
        <v>28568.100187849301</v>
      </c>
      <c r="G65" s="8">
        <v>457241.93930198299</v>
      </c>
      <c r="H65" s="8">
        <v>22934.247726717902</v>
      </c>
      <c r="K65" s="12">
        <v>470657.072606762</v>
      </c>
      <c r="L65" s="12">
        <v>29063.673227373602</v>
      </c>
      <c r="N65" s="2">
        <f t="shared" si="12"/>
        <v>-5.280030472720728E-9</v>
      </c>
      <c r="O65" s="2">
        <f t="shared" si="13"/>
        <v>7.5283280892766952E-9</v>
      </c>
      <c r="P65" s="8">
        <f t="shared" si="14"/>
        <v>3.2482148777327891</v>
      </c>
      <c r="Q65" s="8">
        <f t="shared" si="15"/>
        <v>19.720780961326149</v>
      </c>
      <c r="T65" s="12">
        <f t="shared" si="6"/>
        <v>0.40959054490812047</v>
      </c>
      <c r="U65" s="12">
        <f t="shared" si="7"/>
        <v>-1.7347077127203274</v>
      </c>
    </row>
    <row r="66" spans="1:21" ht="15.75" thickBot="1" x14ac:dyDescent="0.3">
      <c r="A66" s="7">
        <v>2006</v>
      </c>
      <c r="B66" s="5" t="s">
        <v>5</v>
      </c>
      <c r="C66" s="7">
        <v>428989.09019999998</v>
      </c>
      <c r="D66" s="7">
        <v>17355.611639999999</v>
      </c>
      <c r="E66" s="2">
        <v>428989.090198936</v>
      </c>
      <c r="F66" s="2">
        <v>17355.611640660401</v>
      </c>
      <c r="G66" s="8">
        <v>420029.79593316297</v>
      </c>
      <c r="H66" s="8">
        <v>16511.8507403164</v>
      </c>
      <c r="K66" s="12">
        <v>430685.48720633599</v>
      </c>
      <c r="L66" s="12">
        <v>17042.5113314177</v>
      </c>
      <c r="N66" s="2">
        <f t="shared" si="12"/>
        <v>2.4801978841495272E-10</v>
      </c>
      <c r="O66" s="2">
        <f t="shared" si="13"/>
        <v>-3.8051225537295938E-9</v>
      </c>
      <c r="P66" s="8">
        <f t="shared" si="14"/>
        <v>2.0884666933278133</v>
      </c>
      <c r="Q66" s="8">
        <f t="shared" si="15"/>
        <v>4.8616027898374821</v>
      </c>
      <c r="T66" s="12">
        <f t="shared" si="6"/>
        <v>-0.39544059396595294</v>
      </c>
      <c r="U66" s="12">
        <f t="shared" si="7"/>
        <v>1.8040292389389943</v>
      </c>
    </row>
    <row r="67" spans="1:21" ht="15.75" thickBot="1" x14ac:dyDescent="0.3">
      <c r="A67" s="7">
        <v>2007</v>
      </c>
      <c r="B67" s="5" t="s">
        <v>5</v>
      </c>
      <c r="C67" s="7">
        <v>558785.38179999997</v>
      </c>
      <c r="D67" s="7">
        <v>24326.214940000002</v>
      </c>
      <c r="E67" s="2">
        <v>558785.38178712095</v>
      </c>
      <c r="F67" s="2">
        <v>24326.2149391436</v>
      </c>
      <c r="G67" s="8">
        <v>545746.320060172</v>
      </c>
      <c r="H67" s="8">
        <v>23671.968598618601</v>
      </c>
      <c r="K67" s="12">
        <v>570789.40314520092</v>
      </c>
      <c r="L67" s="12">
        <v>24653.996960321798</v>
      </c>
      <c r="N67" s="2">
        <f t="shared" si="12"/>
        <v>2.304825336022024E-9</v>
      </c>
      <c r="O67" s="2">
        <f t="shared" si="13"/>
        <v>3.5204903071625646E-9</v>
      </c>
      <c r="P67" s="8">
        <f t="shared" si="14"/>
        <v>2.3334650770257448</v>
      </c>
      <c r="Q67" s="8">
        <f t="shared" si="15"/>
        <v>2.6894703635361377</v>
      </c>
      <c r="T67" s="12">
        <f t="shared" ref="T67:T121" si="16">(C67-K67)/C67*100</f>
        <v>-2.1482346776024679</v>
      </c>
      <c r="U67" s="12">
        <f t="shared" ref="U67:U121" si="17">(D67-L67)/D67*100</f>
        <v>-1.3474435752962894</v>
      </c>
    </row>
    <row r="68" spans="1:21" ht="15.75" thickBot="1" x14ac:dyDescent="0.3">
      <c r="A68" s="7">
        <v>2008</v>
      </c>
      <c r="B68" s="5" t="s">
        <v>5</v>
      </c>
      <c r="C68" s="7">
        <v>466673.13260000001</v>
      </c>
      <c r="D68" s="7">
        <v>20606.452539999998</v>
      </c>
      <c r="E68" s="2">
        <v>466673.13260273199</v>
      </c>
      <c r="F68" s="2">
        <v>20606.4525394632</v>
      </c>
      <c r="G68" s="8">
        <v>465066.52212871</v>
      </c>
      <c r="H68" s="8">
        <v>20992.441887114801</v>
      </c>
      <c r="K68" s="12">
        <v>472300.58089774195</v>
      </c>
      <c r="L68" s="12">
        <v>20595.954929309497</v>
      </c>
      <c r="N68" s="2">
        <f t="shared" si="12"/>
        <v>-5.8541543837177663E-10</v>
      </c>
      <c r="O68" s="2">
        <f t="shared" si="13"/>
        <v>2.6050011464108641E-9</v>
      </c>
      <c r="P68" s="8">
        <f t="shared" si="14"/>
        <v>0.34426890237692087</v>
      </c>
      <c r="Q68" s="8">
        <f t="shared" si="15"/>
        <v>-1.8731479684120464</v>
      </c>
      <c r="T68" s="12">
        <f t="shared" si="16"/>
        <v>-1.2058650701379459</v>
      </c>
      <c r="U68" s="12">
        <f t="shared" si="17"/>
        <v>5.0943318216098245E-2</v>
      </c>
    </row>
    <row r="69" spans="1:21" ht="15.75" thickBot="1" x14ac:dyDescent="0.3">
      <c r="A69" s="7">
        <v>2009</v>
      </c>
      <c r="B69" s="5" t="s">
        <v>5</v>
      </c>
      <c r="C69" s="7">
        <v>675296.87600000005</v>
      </c>
      <c r="D69" s="7">
        <v>26135.064869999998</v>
      </c>
      <c r="E69" s="2">
        <v>675296.87604523904</v>
      </c>
      <c r="F69" s="2">
        <v>26135.0648741675</v>
      </c>
      <c r="G69" s="8">
        <v>684305.07171899104</v>
      </c>
      <c r="H69" s="8">
        <v>26795.2940993991</v>
      </c>
      <c r="K69" s="12">
        <v>688358.954684361</v>
      </c>
      <c r="L69" s="12">
        <v>26575.096136095599</v>
      </c>
      <c r="N69" s="2">
        <f t="shared" si="12"/>
        <v>-6.699126809220847E-9</v>
      </c>
      <c r="O69" s="2">
        <f t="shared" si="13"/>
        <v>-1.5946014272813014E-8</v>
      </c>
      <c r="P69" s="8">
        <f t="shared" si="14"/>
        <v>-1.3339608162189969</v>
      </c>
      <c r="Q69" s="8">
        <f t="shared" si="15"/>
        <v>-2.5262199756655948</v>
      </c>
      <c r="T69" s="12">
        <f t="shared" si="16"/>
        <v>-1.9342720436871903</v>
      </c>
      <c r="U69" s="12">
        <f t="shared" si="17"/>
        <v>-1.6836815530567328</v>
      </c>
    </row>
    <row r="70" spans="1:21" ht="15.75" thickBot="1" x14ac:dyDescent="0.3">
      <c r="A70" s="7">
        <v>2010</v>
      </c>
      <c r="B70" s="5" t="s">
        <v>5</v>
      </c>
      <c r="C70" s="7">
        <v>714542.78579999995</v>
      </c>
      <c r="D70" s="7">
        <v>30365.97424</v>
      </c>
      <c r="E70" s="2">
        <v>714542.78583439998</v>
      </c>
      <c r="F70" s="2">
        <v>30365.974236678601</v>
      </c>
      <c r="G70" s="8">
        <v>721341.65110298502</v>
      </c>
      <c r="H70" s="8">
        <v>30877.885358727897</v>
      </c>
      <c r="K70" s="12">
        <v>742015.37183100195</v>
      </c>
      <c r="L70" s="12">
        <v>31891.363869840101</v>
      </c>
      <c r="N70" s="2">
        <f t="shared" si="12"/>
        <v>-4.8142714182488184E-9</v>
      </c>
      <c r="O70" s="2">
        <f t="shared" si="13"/>
        <v>1.0937894589084605E-8</v>
      </c>
      <c r="P70" s="8">
        <f t="shared" si="14"/>
        <v>-0.95149869792234765</v>
      </c>
      <c r="Q70" s="8">
        <f t="shared" si="15"/>
        <v>-1.6858050220354062</v>
      </c>
      <c r="T70" s="12">
        <f t="shared" si="16"/>
        <v>-3.8447783081657971</v>
      </c>
      <c r="U70" s="12">
        <f t="shared" si="17"/>
        <v>-5.0233515242555953</v>
      </c>
    </row>
    <row r="71" spans="1:21" ht="15.75" thickBot="1" x14ac:dyDescent="0.3">
      <c r="A71" s="7">
        <v>2011</v>
      </c>
      <c r="B71" s="5" t="s">
        <v>5</v>
      </c>
      <c r="C71" s="7">
        <v>804108.88690000004</v>
      </c>
      <c r="D71" s="7">
        <v>32347.088619999999</v>
      </c>
      <c r="E71" s="2">
        <v>804108.88693163404</v>
      </c>
      <c r="F71" s="2">
        <v>32347.088615169501</v>
      </c>
      <c r="G71" s="8">
        <v>798772.30976711097</v>
      </c>
      <c r="H71" s="8">
        <v>32190.033914276803</v>
      </c>
      <c r="K71" s="12">
        <v>816236.32529109798</v>
      </c>
      <c r="L71" s="12">
        <v>32513.8801350756</v>
      </c>
      <c r="N71" s="2">
        <f t="shared" si="12"/>
        <v>-3.9340444530187551E-9</v>
      </c>
      <c r="O71" s="2">
        <f t="shared" si="13"/>
        <v>1.493332955823817E-8</v>
      </c>
      <c r="P71" s="8">
        <f t="shared" si="14"/>
        <v>0.6636634938164454</v>
      </c>
      <c r="Q71" s="8">
        <f t="shared" si="15"/>
        <v>0.48552964864383552</v>
      </c>
      <c r="T71" s="12">
        <f t="shared" si="16"/>
        <v>-1.5081836040702932</v>
      </c>
      <c r="U71" s="12">
        <f t="shared" si="17"/>
        <v>-0.51563068638107823</v>
      </c>
    </row>
    <row r="72" spans="1:21" ht="15.75" thickBot="1" x14ac:dyDescent="0.3">
      <c r="A72" s="7">
        <v>2012</v>
      </c>
      <c r="B72" s="5" t="s">
        <v>5</v>
      </c>
      <c r="C72" s="7">
        <v>1002238.588</v>
      </c>
      <c r="D72" s="7">
        <v>50981.853040000002</v>
      </c>
      <c r="E72" s="2">
        <v>1002238.58786688</v>
      </c>
      <c r="F72" s="2">
        <v>50981.853042265997</v>
      </c>
      <c r="G72" s="8">
        <v>1000583.64769335</v>
      </c>
      <c r="H72" s="8">
        <v>51402.761838843799</v>
      </c>
      <c r="K72" s="12">
        <v>1026705.16128125</v>
      </c>
      <c r="L72" s="12">
        <v>51448.554534013005</v>
      </c>
      <c r="N72" s="2">
        <f t="shared" si="12"/>
        <v>1.3282265398718149E-8</v>
      </c>
      <c r="O72" s="2">
        <f t="shared" si="13"/>
        <v>-4.4447092453719677E-9</v>
      </c>
      <c r="P72" s="8">
        <f t="shared" si="14"/>
        <v>0.16512438519778974</v>
      </c>
      <c r="Q72" s="8">
        <f t="shared" si="15"/>
        <v>-0.82560513936901192</v>
      </c>
      <c r="T72" s="12">
        <f t="shared" si="16"/>
        <v>-2.4411925038801203</v>
      </c>
      <c r="U72" s="12">
        <f t="shared" si="17"/>
        <v>-0.91542669829366985</v>
      </c>
    </row>
    <row r="73" spans="1:21" ht="15.75" thickBot="1" x14ac:dyDescent="0.3">
      <c r="A73" s="7">
        <v>2013</v>
      </c>
      <c r="B73" s="5" t="s">
        <v>5</v>
      </c>
      <c r="C73" s="7">
        <v>691930.99890000001</v>
      </c>
      <c r="D73" s="7">
        <v>31543.540580000001</v>
      </c>
      <c r="E73" s="2">
        <v>691930.99892071204</v>
      </c>
      <c r="F73" s="2">
        <v>31543.5405837414</v>
      </c>
      <c r="G73" s="8">
        <v>698185.37696440902</v>
      </c>
      <c r="H73" s="8">
        <v>32058.736884455302</v>
      </c>
      <c r="K73" s="12">
        <v>715135.67533778294</v>
      </c>
      <c r="L73" s="12">
        <v>32618.9187557802</v>
      </c>
      <c r="N73" s="2">
        <f t="shared" si="12"/>
        <v>-2.9933666819041409E-9</v>
      </c>
      <c r="O73" s="2">
        <f t="shared" si="13"/>
        <v>-1.1861063152155875E-8</v>
      </c>
      <c r="P73" s="8">
        <f t="shared" si="14"/>
        <v>-0.90390198941107369</v>
      </c>
      <c r="Q73" s="8">
        <f t="shared" si="15"/>
        <v>-1.6332862290733416</v>
      </c>
      <c r="T73" s="12">
        <f t="shared" si="16"/>
        <v>-3.3536113390891091</v>
      </c>
      <c r="U73" s="12">
        <f t="shared" si="17"/>
        <v>-3.4091866544050422</v>
      </c>
    </row>
    <row r="74" spans="1:21" ht="15.75" thickBot="1" x14ac:dyDescent="0.3">
      <c r="A74" s="7">
        <v>2014</v>
      </c>
      <c r="B74" s="5" t="s">
        <v>5</v>
      </c>
      <c r="C74" s="7">
        <v>1083550.6000000001</v>
      </c>
      <c r="D74" s="7">
        <v>54488.599800000004</v>
      </c>
      <c r="E74" s="2">
        <v>1083550.60021513</v>
      </c>
      <c r="F74" s="2">
        <v>54488.5997992712</v>
      </c>
      <c r="G74" s="8">
        <v>1085536.6790187198</v>
      </c>
      <c r="H74" s="8">
        <v>54880.810694760905</v>
      </c>
      <c r="K74" s="12">
        <v>1082680.0049815599</v>
      </c>
      <c r="L74" s="12">
        <v>54055.9344680129</v>
      </c>
      <c r="N74" s="2">
        <f t="shared" si="12"/>
        <v>-1.9854165260092865E-8</v>
      </c>
      <c r="O74" s="2">
        <f t="shared" si="13"/>
        <v>1.3375340402531264E-9</v>
      </c>
      <c r="P74" s="8">
        <f t="shared" si="14"/>
        <v>-0.18329361072013867</v>
      </c>
      <c r="Q74" s="8">
        <f t="shared" si="15"/>
        <v>-0.71980358497100028</v>
      </c>
      <c r="T74" s="12">
        <f t="shared" si="16"/>
        <v>8.0346503286524776E-2</v>
      </c>
      <c r="U74" s="12">
        <f t="shared" si="17"/>
        <v>0.79404744033650843</v>
      </c>
    </row>
    <row r="75" spans="1:21" ht="15.75" thickBot="1" x14ac:dyDescent="0.3">
      <c r="A75" s="7">
        <v>2015</v>
      </c>
      <c r="B75" s="5" t="s">
        <v>5</v>
      </c>
      <c r="C75" s="7">
        <v>946720.28350000002</v>
      </c>
      <c r="D75" s="7">
        <v>45061.738550000002</v>
      </c>
      <c r="E75" s="2">
        <v>946720.28348584299</v>
      </c>
      <c r="F75" s="2">
        <v>45061.738551634</v>
      </c>
      <c r="G75" s="8">
        <v>948836.44789980701</v>
      </c>
      <c r="H75" s="8">
        <v>45030.6772716989</v>
      </c>
      <c r="K75" s="12">
        <v>945668.84800784301</v>
      </c>
      <c r="L75" s="12">
        <v>43885.6506040807</v>
      </c>
      <c r="N75" s="2">
        <f t="shared" si="12"/>
        <v>1.4953766918768978E-9</v>
      </c>
      <c r="O75" s="2">
        <f t="shared" si="13"/>
        <v>-3.6261321329006796E-9</v>
      </c>
      <c r="P75" s="8">
        <f t="shared" si="14"/>
        <v>-0.2235258329929922</v>
      </c>
      <c r="Q75" s="8">
        <f t="shared" si="15"/>
        <v>6.8930492476753299E-2</v>
      </c>
      <c r="T75" s="12">
        <f t="shared" si="16"/>
        <v>0.11106083924492199</v>
      </c>
      <c r="U75" s="12">
        <f t="shared" si="17"/>
        <v>2.609948004146196</v>
      </c>
    </row>
    <row r="76" spans="1:21" ht="15.75" thickBot="1" x14ac:dyDescent="0.3">
      <c r="A76" s="7">
        <v>2016</v>
      </c>
      <c r="B76" s="5" t="s">
        <v>5</v>
      </c>
      <c r="C76" s="7">
        <v>712968.41740000003</v>
      </c>
      <c r="D76" s="7">
        <v>35827.517939999998</v>
      </c>
      <c r="E76" s="2">
        <v>712968.41736240301</v>
      </c>
      <c r="F76" s="2">
        <v>35827.517935781601</v>
      </c>
      <c r="G76" s="8">
        <v>690308.85288557597</v>
      </c>
      <c r="H76" s="8">
        <v>31320.2200674163</v>
      </c>
      <c r="K76" s="12">
        <v>711741.03110432904</v>
      </c>
      <c r="L76" s="12">
        <v>35910.498429806998</v>
      </c>
      <c r="N76" s="2">
        <f t="shared" si="12"/>
        <v>5.2733088532933322E-9</v>
      </c>
      <c r="O76" s="2">
        <f t="shared" si="13"/>
        <v>1.1774180128678916E-8</v>
      </c>
      <c r="P76" s="8">
        <f t="shared" si="14"/>
        <v>3.1782003187542691</v>
      </c>
      <c r="Q76" s="8">
        <f t="shared" si="15"/>
        <v>12.580547388552082</v>
      </c>
      <c r="T76" s="12">
        <f t="shared" si="16"/>
        <v>0.17215156600441481</v>
      </c>
      <c r="U76" s="12">
        <f t="shared" si="17"/>
        <v>-0.23161104809427857</v>
      </c>
    </row>
    <row r="77" spans="1:21" ht="15.75" thickBot="1" x14ac:dyDescent="0.3">
      <c r="A77" s="7">
        <v>2017</v>
      </c>
      <c r="B77" s="5" t="s">
        <v>5</v>
      </c>
      <c r="C77" s="7">
        <v>377268.77020000003</v>
      </c>
      <c r="D77" s="7">
        <v>16387.86492</v>
      </c>
      <c r="E77" s="2">
        <v>377268.77020309702</v>
      </c>
      <c r="F77" s="2">
        <v>16387.864916606501</v>
      </c>
      <c r="G77" s="8">
        <v>371279.671341523</v>
      </c>
      <c r="H77" s="8">
        <v>15767.1736728087</v>
      </c>
      <c r="K77" s="12">
        <v>378613.73063164699</v>
      </c>
      <c r="L77" s="12">
        <v>16390.3467772289</v>
      </c>
      <c r="N77" s="2">
        <f t="shared" si="12"/>
        <v>-8.2089932991807091E-10</v>
      </c>
      <c r="O77" s="2">
        <f t="shared" si="13"/>
        <v>2.0707391547730282E-8</v>
      </c>
      <c r="P77" s="8">
        <f t="shared" si="14"/>
        <v>1.5874886371596688</v>
      </c>
      <c r="Q77" s="8">
        <f t="shared" si="15"/>
        <v>3.787505268204884</v>
      </c>
      <c r="T77" s="12">
        <f t="shared" si="16"/>
        <v>-0.35649927528694314</v>
      </c>
      <c r="U77" s="12">
        <f t="shared" si="17"/>
        <v>-1.5144481852981251E-2</v>
      </c>
    </row>
    <row r="78" spans="1:21" ht="15.75" thickBot="1" x14ac:dyDescent="0.3">
      <c r="A78" s="7">
        <v>2018</v>
      </c>
      <c r="B78" s="5" t="s">
        <v>5</v>
      </c>
      <c r="C78" s="7">
        <v>290731.24180000002</v>
      </c>
      <c r="D78" s="7">
        <v>15280.58122</v>
      </c>
      <c r="E78" s="2">
        <v>290731.24175448302</v>
      </c>
      <c r="F78" s="2">
        <v>15280.581220904</v>
      </c>
      <c r="G78" s="8">
        <v>285866.41149500501</v>
      </c>
      <c r="H78" s="8">
        <v>14566.7092266284</v>
      </c>
      <c r="K78" s="12">
        <v>294297.27159379103</v>
      </c>
      <c r="L78" s="12">
        <v>16858.645029427302</v>
      </c>
      <c r="N78" s="2">
        <f t="shared" si="12"/>
        <v>1.5656038053791847E-8</v>
      </c>
      <c r="O78" s="2">
        <f t="shared" si="13"/>
        <v>-5.9160022892428699E-9</v>
      </c>
      <c r="P78" s="8">
        <f t="shared" si="14"/>
        <v>1.6733084049981874</v>
      </c>
      <c r="Q78" s="8">
        <f t="shared" si="15"/>
        <v>4.6717594252059493</v>
      </c>
      <c r="T78" s="12">
        <f t="shared" si="16"/>
        <v>-1.226572614526289</v>
      </c>
      <c r="U78" s="12">
        <f t="shared" si="17"/>
        <v>-10.327249904354762</v>
      </c>
    </row>
    <row r="79" spans="1:21" ht="15.75" thickBot="1" x14ac:dyDescent="0.3">
      <c r="A79" s="7">
        <v>2019</v>
      </c>
      <c r="B79" s="5" t="s">
        <v>5</v>
      </c>
      <c r="C79" s="7">
        <v>542461.25549999997</v>
      </c>
      <c r="D79" s="7">
        <v>28777.922839999999</v>
      </c>
      <c r="E79" s="2">
        <v>542461.25548851199</v>
      </c>
      <c r="F79" s="2">
        <v>28777.9228376912</v>
      </c>
      <c r="G79" s="8">
        <v>536889.56397401297</v>
      </c>
      <c r="H79" s="8">
        <v>28692.9418314412</v>
      </c>
      <c r="K79" s="12">
        <v>545910.79751379206</v>
      </c>
      <c r="L79" s="12">
        <v>29356.341119980701</v>
      </c>
      <c r="N79" s="2">
        <f t="shared" si="12"/>
        <v>2.11775131527412E-9</v>
      </c>
      <c r="O79" s="2">
        <f t="shared" si="13"/>
        <v>8.0228152914703922E-9</v>
      </c>
      <c r="P79" s="8">
        <f t="shared" si="14"/>
        <v>1.0271132674445909</v>
      </c>
      <c r="Q79" s="8">
        <f t="shared" si="15"/>
        <v>0.29529931340520493</v>
      </c>
      <c r="T79" s="12">
        <f t="shared" si="16"/>
        <v>-0.63590569442836242</v>
      </c>
      <c r="U79" s="12">
        <f t="shared" si="17"/>
        <v>-2.0099375594152584</v>
      </c>
    </row>
    <row r="80" spans="1:21" ht="15.75" thickBot="1" x14ac:dyDescent="0.3">
      <c r="A80" s="7">
        <v>2020</v>
      </c>
      <c r="B80" s="5" t="s">
        <v>5</v>
      </c>
      <c r="C80" s="5" t="s">
        <v>4</v>
      </c>
      <c r="D80" s="5" t="s">
        <v>4</v>
      </c>
      <c r="E80" s="2" t="s">
        <v>4</v>
      </c>
      <c r="F80" s="2" t="s">
        <v>4</v>
      </c>
      <c r="G80" s="8" t="s">
        <v>4</v>
      </c>
      <c r="H80" s="8" t="s">
        <v>4</v>
      </c>
      <c r="K80" s="12">
        <v>3.8836712405228798E-6</v>
      </c>
      <c r="L80" s="12">
        <v>1.18717048962509E-6</v>
      </c>
      <c r="N80" s="2" t="s">
        <v>4</v>
      </c>
      <c r="O80" s="2" t="s">
        <v>4</v>
      </c>
      <c r="P80" s="8" t="s">
        <v>4</v>
      </c>
      <c r="Q80" s="8" t="s">
        <v>4</v>
      </c>
      <c r="T80" s="12" t="s">
        <v>4</v>
      </c>
      <c r="U80" s="12" t="s">
        <v>4</v>
      </c>
    </row>
    <row r="81" spans="1:23" ht="15.75" thickBot="1" x14ac:dyDescent="0.3">
      <c r="A81" s="7">
        <v>2021</v>
      </c>
      <c r="B81" s="5" t="s">
        <v>5</v>
      </c>
      <c r="C81" s="7">
        <v>489477.84889999998</v>
      </c>
      <c r="D81" s="7">
        <v>25041.793239999999</v>
      </c>
      <c r="E81" s="2">
        <v>489477.84891321597</v>
      </c>
      <c r="F81" s="2">
        <v>25041.793244441</v>
      </c>
      <c r="G81" s="8">
        <v>481140.109930181</v>
      </c>
      <c r="H81" s="8">
        <v>23422.4799296743</v>
      </c>
      <c r="K81" s="12">
        <v>488962.10014231596</v>
      </c>
      <c r="L81" s="12">
        <v>26155.9348017829</v>
      </c>
      <c r="N81" s="2">
        <f t="shared" ref="N81" si="18">(C81-E81)/C81*100</f>
        <v>-2.700018240343677E-9</v>
      </c>
      <c r="O81" s="2">
        <f t="shared" ref="O81" si="19">(D81-F81)/D81*100</f>
        <v>-1.7734356084466608E-8</v>
      </c>
      <c r="P81" s="8">
        <f t="shared" ref="P81" si="20">(C81-G81)/C81*100</f>
        <v>1.7033945435031066</v>
      </c>
      <c r="Q81" s="8">
        <f t="shared" ref="Q81" si="21">(D81-H81)/D81*100</f>
        <v>6.4664430969708722</v>
      </c>
      <c r="T81" s="12">
        <f t="shared" si="16"/>
        <v>0.10536712924661652</v>
      </c>
      <c r="U81" s="12">
        <f t="shared" si="17"/>
        <v>-4.4491285073117259</v>
      </c>
    </row>
    <row r="82" spans="1:23" ht="15.75" thickBot="1" x14ac:dyDescent="0.3">
      <c r="A82" s="7">
        <v>1982</v>
      </c>
      <c r="B82" s="5" t="s">
        <v>6</v>
      </c>
      <c r="C82" s="7">
        <v>70340.300579999996</v>
      </c>
      <c r="D82" s="7">
        <v>18873.607400000001</v>
      </c>
      <c r="E82" s="2">
        <v>70340.300583322503</v>
      </c>
      <c r="F82" s="2">
        <v>18873.6074025177</v>
      </c>
      <c r="G82" s="8">
        <v>69148.213754307697</v>
      </c>
      <c r="H82" s="8">
        <v>18414.941085932798</v>
      </c>
      <c r="K82" s="12">
        <v>70150.410959186702</v>
      </c>
      <c r="L82" s="12">
        <v>18527.862214220899</v>
      </c>
      <c r="N82" s="2">
        <f t="shared" ref="N82:N119" si="22">(C82-E82)/C82*100</f>
        <v>-4.7234768823274601E-9</v>
      </c>
      <c r="O82" s="2">
        <f t="shared" ref="O82:O119" si="23">(D82-F82)/D82*100</f>
        <v>-1.3339790109419627E-8</v>
      </c>
      <c r="P82" s="8">
        <f t="shared" ref="P82:P119" si="24">(C82-G82)/C82*100</f>
        <v>1.6947422968949428</v>
      </c>
      <c r="Q82" s="8">
        <f t="shared" ref="Q82:Q119" si="25">(D82-H82)/D82*100</f>
        <v>2.4301995074200953</v>
      </c>
      <c r="T82" s="12">
        <f t="shared" si="16"/>
        <v>0.26995850067107252</v>
      </c>
      <c r="U82" s="12">
        <f t="shared" si="17"/>
        <v>1.8318977313213691</v>
      </c>
      <c r="W82">
        <f>MIN(T82:T121)</f>
        <v>-14.296255052772047</v>
      </c>
    </row>
    <row r="83" spans="1:23" ht="15.75" thickBot="1" x14ac:dyDescent="0.3">
      <c r="A83" s="7">
        <v>1983</v>
      </c>
      <c r="B83" s="5" t="s">
        <v>6</v>
      </c>
      <c r="C83" s="7">
        <v>119343.2064</v>
      </c>
      <c r="D83" s="7">
        <v>32056.522379999999</v>
      </c>
      <c r="E83" s="2">
        <v>119343.206419676</v>
      </c>
      <c r="F83" s="2">
        <v>32056.522376766101</v>
      </c>
      <c r="G83" s="8">
        <v>115899.380735178</v>
      </c>
      <c r="H83" s="8">
        <v>30901.842445716899</v>
      </c>
      <c r="K83" s="12">
        <v>115235.21457328001</v>
      </c>
      <c r="L83" s="12">
        <v>30418.381952255699</v>
      </c>
      <c r="N83" s="2">
        <f t="shared" si="22"/>
        <v>-1.6486911129409315E-8</v>
      </c>
      <c r="O83" s="2">
        <f t="shared" si="23"/>
        <v>1.0088111083032629E-8</v>
      </c>
      <c r="P83" s="8">
        <f t="shared" si="24"/>
        <v>2.8856486839136894</v>
      </c>
      <c r="Q83" s="8">
        <f t="shared" si="25"/>
        <v>3.6020124722059759</v>
      </c>
      <c r="T83" s="12">
        <f t="shared" si="16"/>
        <v>3.4421664631259508</v>
      </c>
      <c r="U83" s="12">
        <f t="shared" si="17"/>
        <v>5.1101626318840268</v>
      </c>
      <c r="W83">
        <f>MAX(T82:T121)</f>
        <v>3.546156223935327</v>
      </c>
    </row>
    <row r="84" spans="1:23" ht="15.75" thickBot="1" x14ac:dyDescent="0.3">
      <c r="A84" s="7">
        <v>1984</v>
      </c>
      <c r="B84" s="5" t="s">
        <v>6</v>
      </c>
      <c r="C84" s="7">
        <v>49201.952940000003</v>
      </c>
      <c r="D84" s="7">
        <v>13947.04925</v>
      </c>
      <c r="E84" s="2">
        <v>49201.952937728602</v>
      </c>
      <c r="F84" s="2">
        <v>13947.049250910301</v>
      </c>
      <c r="G84" s="8">
        <v>48696.786069224298</v>
      </c>
      <c r="H84" s="8">
        <v>13719.6810635208</v>
      </c>
      <c r="K84" s="12">
        <v>48665.170396378897</v>
      </c>
      <c r="L84" s="12">
        <v>13550.8875754047</v>
      </c>
      <c r="N84" s="2">
        <f t="shared" si="22"/>
        <v>4.6164858025210082E-9</v>
      </c>
      <c r="O84" s="2">
        <f t="shared" si="23"/>
        <v>-6.5268322909141454E-9</v>
      </c>
      <c r="P84" s="8">
        <f t="shared" si="24"/>
        <v>1.0267211779006782</v>
      </c>
      <c r="Q84" s="8">
        <f t="shared" si="25"/>
        <v>1.6302243033894765</v>
      </c>
      <c r="T84" s="12">
        <f t="shared" si="16"/>
        <v>1.0909781249449444</v>
      </c>
      <c r="U84" s="12">
        <f t="shared" si="17"/>
        <v>2.8404694605584742</v>
      </c>
    </row>
    <row r="85" spans="1:23" ht="15.75" thickBot="1" x14ac:dyDescent="0.3">
      <c r="A85" s="7">
        <v>1985</v>
      </c>
      <c r="B85" s="5" t="s">
        <v>6</v>
      </c>
      <c r="C85" s="7">
        <v>79048.441529999996</v>
      </c>
      <c r="D85" s="7">
        <v>16630.758999999998</v>
      </c>
      <c r="E85" s="2">
        <v>79048.441529649499</v>
      </c>
      <c r="F85" s="2">
        <v>16630.758996508899</v>
      </c>
      <c r="G85" s="8">
        <v>78419.373500995804</v>
      </c>
      <c r="H85" s="8">
        <v>16423.535799604899</v>
      </c>
      <c r="K85" s="12">
        <v>80001.090273660709</v>
      </c>
      <c r="L85" s="12">
        <v>16321.672555417699</v>
      </c>
      <c r="N85" s="2">
        <f t="shared" si="22"/>
        <v>4.4339575000656433E-10</v>
      </c>
      <c r="O85" s="2">
        <f t="shared" si="23"/>
        <v>2.0991820341658444E-8</v>
      </c>
      <c r="P85" s="8">
        <f t="shared" si="24"/>
        <v>0.795800672130206</v>
      </c>
      <c r="Q85" s="8">
        <f t="shared" si="25"/>
        <v>1.2460237106141663</v>
      </c>
      <c r="T85" s="12">
        <f t="shared" si="16"/>
        <v>-1.2051455097937249</v>
      </c>
      <c r="U85" s="12">
        <f t="shared" si="17"/>
        <v>1.8585227804834343</v>
      </c>
    </row>
    <row r="86" spans="1:23" ht="15.75" thickBot="1" x14ac:dyDescent="0.3">
      <c r="A86" s="7">
        <v>1986</v>
      </c>
      <c r="B86" s="5" t="s">
        <v>6</v>
      </c>
      <c r="C86" s="7">
        <v>45859.402990000002</v>
      </c>
      <c r="D86" s="7">
        <v>12813.163500000001</v>
      </c>
      <c r="E86" s="2">
        <v>45859.402991867297</v>
      </c>
      <c r="F86" s="2">
        <v>12813.163499571399</v>
      </c>
      <c r="G86" s="8">
        <v>46256.083474230101</v>
      </c>
      <c r="H86" s="8">
        <v>12830.969206514399</v>
      </c>
      <c r="K86" s="12">
        <v>45695.022637921698</v>
      </c>
      <c r="L86" s="12">
        <v>12551.6417803366</v>
      </c>
      <c r="N86" s="2">
        <f t="shared" si="22"/>
        <v>-4.0717810621163089E-9</v>
      </c>
      <c r="O86" s="2">
        <f t="shared" si="23"/>
        <v>3.3450068533028239E-9</v>
      </c>
      <c r="P86" s="8">
        <f t="shared" si="24"/>
        <v>-0.86499269150232561</v>
      </c>
      <c r="Q86" s="8">
        <f t="shared" si="25"/>
        <v>-0.1389641716067892</v>
      </c>
      <c r="T86" s="12">
        <f t="shared" si="16"/>
        <v>0.3584441605446726</v>
      </c>
      <c r="U86" s="12">
        <f t="shared" si="17"/>
        <v>2.0410394331064321</v>
      </c>
    </row>
    <row r="87" spans="1:23" ht="15.75" thickBot="1" x14ac:dyDescent="0.3">
      <c r="A87" s="7">
        <v>1987</v>
      </c>
      <c r="B87" s="5" t="s">
        <v>6</v>
      </c>
      <c r="C87" s="7">
        <v>102933.74370000001</v>
      </c>
      <c r="D87" s="7">
        <v>28269.995470000002</v>
      </c>
      <c r="E87" s="2">
        <v>102933.743720778</v>
      </c>
      <c r="F87" s="2">
        <v>28269.995474197502</v>
      </c>
      <c r="G87" s="8">
        <v>101165.452369625</v>
      </c>
      <c r="H87" s="8">
        <v>27644.797537836701</v>
      </c>
      <c r="K87" s="12">
        <v>104631.73090586101</v>
      </c>
      <c r="L87" s="12">
        <v>28229.0097502428</v>
      </c>
      <c r="N87" s="2">
        <f t="shared" si="22"/>
        <v>-2.0185796287684514E-8</v>
      </c>
      <c r="O87" s="2">
        <f t="shared" si="23"/>
        <v>-1.4847897489324988E-8</v>
      </c>
      <c r="P87" s="8">
        <f t="shared" si="24"/>
        <v>1.7178927597627154</v>
      </c>
      <c r="Q87" s="8">
        <f t="shared" si="25"/>
        <v>2.2115246987809321</v>
      </c>
      <c r="T87" s="12">
        <f t="shared" si="16"/>
        <v>-1.6495923929569514</v>
      </c>
      <c r="U87" s="12">
        <f t="shared" si="17"/>
        <v>0.14497957667059322</v>
      </c>
    </row>
    <row r="88" spans="1:23" ht="15.75" thickBot="1" x14ac:dyDescent="0.3">
      <c r="A88" s="7">
        <v>1988</v>
      </c>
      <c r="B88" s="5" t="s">
        <v>6</v>
      </c>
      <c r="C88" s="7">
        <v>31171.75419</v>
      </c>
      <c r="D88" s="7">
        <v>4495.6631269999998</v>
      </c>
      <c r="E88" s="2">
        <v>31171.754194597201</v>
      </c>
      <c r="F88" s="2">
        <v>4495.6631273515204</v>
      </c>
      <c r="G88" s="8">
        <v>31470.798407002902</v>
      </c>
      <c r="H88" s="8">
        <v>4558.4921788763095</v>
      </c>
      <c r="K88" s="12">
        <v>31908.886528381998</v>
      </c>
      <c r="L88" s="12">
        <v>4666.9611613250499</v>
      </c>
      <c r="N88" s="2">
        <f t="shared" si="22"/>
        <v>-1.4747970271925137E-8</v>
      </c>
      <c r="O88" s="2">
        <f t="shared" si="23"/>
        <v>-7.819104808338069E-9</v>
      </c>
      <c r="P88" s="8">
        <f t="shared" si="24"/>
        <v>-0.95934356205989912</v>
      </c>
      <c r="Q88" s="8">
        <f t="shared" si="25"/>
        <v>-1.3975480391084401</v>
      </c>
      <c r="T88" s="12">
        <f t="shared" si="16"/>
        <v>-2.3647444859502729</v>
      </c>
      <c r="U88" s="12">
        <f t="shared" si="17"/>
        <v>-3.8102951552635349</v>
      </c>
    </row>
    <row r="89" spans="1:23" ht="15.75" thickBot="1" x14ac:dyDescent="0.3">
      <c r="A89" s="7">
        <v>1989</v>
      </c>
      <c r="B89" s="5" t="s">
        <v>6</v>
      </c>
      <c r="C89" s="7">
        <v>26762.189839999999</v>
      </c>
      <c r="D89" s="7">
        <v>7189.5058980000003</v>
      </c>
      <c r="E89" s="2">
        <v>26762.189844147899</v>
      </c>
      <c r="F89" s="2">
        <v>7189.5058979320302</v>
      </c>
      <c r="G89" s="8">
        <v>26652.347569626101</v>
      </c>
      <c r="H89" s="8">
        <v>7143.8549474323499</v>
      </c>
      <c r="K89" s="12">
        <v>27389.6713219802</v>
      </c>
      <c r="L89" s="12">
        <v>7294.6414907946701</v>
      </c>
      <c r="N89" s="2">
        <f t="shared" si="22"/>
        <v>-1.5499104405749668E-8</v>
      </c>
      <c r="O89" s="2">
        <f t="shared" si="23"/>
        <v>9.4540818251788599E-10</v>
      </c>
      <c r="P89" s="8">
        <f t="shared" si="24"/>
        <v>0.4104382751583453</v>
      </c>
      <c r="Q89" s="8">
        <f t="shared" si="25"/>
        <v>0.63496645270643315</v>
      </c>
      <c r="T89" s="12">
        <f t="shared" si="16"/>
        <v>-2.3446567180475593</v>
      </c>
      <c r="U89" s="12">
        <f t="shared" si="17"/>
        <v>-1.4623479594601441</v>
      </c>
    </row>
    <row r="90" spans="1:23" ht="15.75" thickBot="1" x14ac:dyDescent="0.3">
      <c r="A90" s="7">
        <v>1990</v>
      </c>
      <c r="B90" s="5" t="s">
        <v>6</v>
      </c>
      <c r="C90" s="7">
        <v>29067.494859999999</v>
      </c>
      <c r="D90" s="7">
        <v>7721.2163860000001</v>
      </c>
      <c r="E90" s="2">
        <v>29067.494859139901</v>
      </c>
      <c r="F90" s="2">
        <v>7721.21638611653</v>
      </c>
      <c r="G90" s="8">
        <v>28723.617168190598</v>
      </c>
      <c r="H90" s="8">
        <v>7595.73499500055</v>
      </c>
      <c r="K90" s="12">
        <v>29059.3861782153</v>
      </c>
      <c r="L90" s="12">
        <v>7699.3654640378109</v>
      </c>
      <c r="N90" s="2">
        <f t="shared" si="22"/>
        <v>2.958969218616169E-9</v>
      </c>
      <c r="O90" s="2">
        <f t="shared" si="23"/>
        <v>-1.5092171017334599E-9</v>
      </c>
      <c r="P90" s="8">
        <f t="shared" si="24"/>
        <v>1.1830317454794275</v>
      </c>
      <c r="Q90" s="8">
        <f t="shared" si="25"/>
        <v>1.6251505556426455</v>
      </c>
      <c r="T90" s="12">
        <f t="shared" si="16"/>
        <v>2.7896046163432612E-2</v>
      </c>
      <c r="U90" s="12">
        <f t="shared" si="17"/>
        <v>0.2829984405282176</v>
      </c>
    </row>
    <row r="91" spans="1:23" ht="15.75" thickBot="1" x14ac:dyDescent="0.3">
      <c r="A91" s="7">
        <v>1991</v>
      </c>
      <c r="B91" s="5" t="s">
        <v>6</v>
      </c>
      <c r="C91" s="7">
        <v>32005.909019999999</v>
      </c>
      <c r="D91" s="7">
        <v>5483.9406730000001</v>
      </c>
      <c r="E91" s="2">
        <v>32005.909023513501</v>
      </c>
      <c r="F91" s="2">
        <v>5483.94067305508</v>
      </c>
      <c r="G91" s="8">
        <v>31269.135919638102</v>
      </c>
      <c r="H91" s="8">
        <v>5449.4865994751399</v>
      </c>
      <c r="K91" s="12">
        <v>31524.612771596101</v>
      </c>
      <c r="L91" s="12">
        <v>5544.6338492631003</v>
      </c>
      <c r="N91" s="2">
        <f t="shared" si="22"/>
        <v>-1.0977665786754345E-8</v>
      </c>
      <c r="O91" s="2">
        <f t="shared" si="23"/>
        <v>-1.004385567211812E-9</v>
      </c>
      <c r="P91" s="8">
        <f t="shared" si="24"/>
        <v>2.3019908601924075</v>
      </c>
      <c r="Q91" s="8">
        <f t="shared" si="25"/>
        <v>0.62827217833507332</v>
      </c>
      <c r="T91" s="12">
        <f t="shared" si="16"/>
        <v>1.5037730942218934</v>
      </c>
      <c r="U91" s="12">
        <f t="shared" si="17"/>
        <v>-1.1067438523162922</v>
      </c>
    </row>
    <row r="92" spans="1:23" ht="15.75" thickBot="1" x14ac:dyDescent="0.3">
      <c r="A92" s="7">
        <v>1992</v>
      </c>
      <c r="B92" s="5" t="s">
        <v>6</v>
      </c>
      <c r="C92" s="7">
        <v>19436.659759999999</v>
      </c>
      <c r="D92" s="7">
        <v>5551.0571639999998</v>
      </c>
      <c r="E92" s="2">
        <v>19436.659756217101</v>
      </c>
      <c r="F92" s="2">
        <v>5551.0571639516702</v>
      </c>
      <c r="G92" s="8">
        <v>19729.236971233</v>
      </c>
      <c r="H92" s="8">
        <v>5597.96161885533</v>
      </c>
      <c r="K92" s="12">
        <v>20565.955914715301</v>
      </c>
      <c r="L92" s="12">
        <v>5860.5924074755703</v>
      </c>
      <c r="N92" s="2">
        <f t="shared" si="22"/>
        <v>1.9462694411399276E-8</v>
      </c>
      <c r="O92" s="2">
        <f t="shared" si="23"/>
        <v>8.7063846632568441E-10</v>
      </c>
      <c r="P92" s="8">
        <f t="shared" si="24"/>
        <v>-1.50528544948405</v>
      </c>
      <c r="Q92" s="8">
        <f t="shared" si="25"/>
        <v>-0.844964363896617</v>
      </c>
      <c r="T92" s="12">
        <f t="shared" si="16"/>
        <v>-5.8101349134039832</v>
      </c>
      <c r="U92" s="12">
        <f t="shared" si="17"/>
        <v>-5.576149449207338</v>
      </c>
    </row>
    <row r="93" spans="1:23" ht="15.75" thickBot="1" x14ac:dyDescent="0.3">
      <c r="A93" s="7">
        <v>1993</v>
      </c>
      <c r="B93" s="5" t="s">
        <v>6</v>
      </c>
      <c r="C93" s="7">
        <v>54261.947119999997</v>
      </c>
      <c r="D93" s="7">
        <v>14734.723819999999</v>
      </c>
      <c r="E93" s="2">
        <v>54261.947121038203</v>
      </c>
      <c r="F93" s="2">
        <v>14734.723818238501</v>
      </c>
      <c r="G93" s="8">
        <v>55032.400317112297</v>
      </c>
      <c r="H93" s="8">
        <v>14829.930188128799</v>
      </c>
      <c r="K93" s="12">
        <v>55184.4197734954</v>
      </c>
      <c r="L93" s="12">
        <v>15127.985502879399</v>
      </c>
      <c r="N93" s="2">
        <f t="shared" si="22"/>
        <v>-1.9133231427759963E-9</v>
      </c>
      <c r="O93" s="2">
        <f t="shared" si="23"/>
        <v>1.1954743407314073E-8</v>
      </c>
      <c r="P93" s="8">
        <f t="shared" si="24"/>
        <v>-1.4198775348191002</v>
      </c>
      <c r="Q93" s="8">
        <f t="shared" si="25"/>
        <v>-0.64613608841159831</v>
      </c>
      <c r="T93" s="12">
        <f t="shared" si="16"/>
        <v>-1.7000360334570364</v>
      </c>
      <c r="U93" s="12">
        <f t="shared" si="17"/>
        <v>-2.6689450557981331</v>
      </c>
    </row>
    <row r="94" spans="1:23" ht="15.75" thickBot="1" x14ac:dyDescent="0.3">
      <c r="A94" s="7">
        <v>1994</v>
      </c>
      <c r="B94" s="5" t="s">
        <v>6</v>
      </c>
      <c r="C94" s="7">
        <v>27366.325099999998</v>
      </c>
      <c r="D94" s="7">
        <v>8883.611997</v>
      </c>
      <c r="E94" s="2">
        <v>27366.3251004425</v>
      </c>
      <c r="F94" s="2">
        <v>8883.6119966321094</v>
      </c>
      <c r="G94" s="8">
        <v>28561.566498688298</v>
      </c>
      <c r="H94" s="8">
        <v>9186.2974016069802</v>
      </c>
      <c r="K94" s="12">
        <v>29831.829226679998</v>
      </c>
      <c r="L94" s="12">
        <v>9761.8909319672603</v>
      </c>
      <c r="N94" s="2">
        <f t="shared" si="22"/>
        <v>-1.6169577486375528E-9</v>
      </c>
      <c r="O94" s="2">
        <f t="shared" si="23"/>
        <v>4.1412277685178768E-9</v>
      </c>
      <c r="P94" s="8">
        <f t="shared" si="24"/>
        <v>-4.3675626680628019</v>
      </c>
      <c r="Q94" s="8">
        <f t="shared" si="25"/>
        <v>-3.4072335071499884</v>
      </c>
      <c r="T94" s="12">
        <f t="shared" si="16"/>
        <v>-9.0092627258893465</v>
      </c>
      <c r="U94" s="12">
        <f t="shared" si="17"/>
        <v>-9.8865071466860055</v>
      </c>
    </row>
    <row r="95" spans="1:23" ht="15.75" thickBot="1" x14ac:dyDescent="0.3">
      <c r="A95" s="7">
        <v>1995</v>
      </c>
      <c r="B95" s="5" t="s">
        <v>6</v>
      </c>
      <c r="C95" s="7">
        <v>18123.11851</v>
      </c>
      <c r="D95" s="7">
        <v>6071.0265630000004</v>
      </c>
      <c r="E95" s="2">
        <v>18123.118514216199</v>
      </c>
      <c r="F95" s="2">
        <v>6071.0265633372001</v>
      </c>
      <c r="G95" s="8">
        <v>18861.6980184028</v>
      </c>
      <c r="H95" s="8">
        <v>6270.7631459521699</v>
      </c>
      <c r="K95" s="12">
        <v>19732.807051408203</v>
      </c>
      <c r="L95" s="12">
        <v>6641.0891360604901</v>
      </c>
      <c r="N95" s="2">
        <f t="shared" si="22"/>
        <v>-2.3264203433666507E-8</v>
      </c>
      <c r="O95" s="2">
        <f t="shared" si="23"/>
        <v>-5.5542453101900877E-9</v>
      </c>
      <c r="P95" s="8">
        <f t="shared" si="24"/>
        <v>-4.0753444722841996</v>
      </c>
      <c r="Q95" s="8">
        <f t="shared" si="25"/>
        <v>-3.2899968543947473</v>
      </c>
      <c r="T95" s="12">
        <f t="shared" si="16"/>
        <v>-8.881962232493299</v>
      </c>
      <c r="U95" s="12">
        <f t="shared" si="17"/>
        <v>-9.3898876432982217</v>
      </c>
    </row>
    <row r="96" spans="1:23" ht="15.75" thickBot="1" x14ac:dyDescent="0.3">
      <c r="A96" s="7">
        <v>1996</v>
      </c>
      <c r="B96" s="5" t="s">
        <v>6</v>
      </c>
      <c r="C96" s="7">
        <v>47880.585959999997</v>
      </c>
      <c r="D96" s="7">
        <v>15486.38731</v>
      </c>
      <c r="E96" s="2">
        <v>47880.585964083002</v>
      </c>
      <c r="F96" s="2">
        <v>15486.387306713499</v>
      </c>
      <c r="G96" s="8">
        <v>49949.307089057802</v>
      </c>
      <c r="H96" s="8">
        <v>16016.7179976195</v>
      </c>
      <c r="K96" s="12">
        <v>50733.148224555298</v>
      </c>
      <c r="L96" s="12">
        <v>16350.315951706099</v>
      </c>
      <c r="N96" s="2">
        <f t="shared" si="22"/>
        <v>-8.5274760046099243E-9</v>
      </c>
      <c r="O96" s="2">
        <f t="shared" si="23"/>
        <v>2.1221869735174264E-8</v>
      </c>
      <c r="P96" s="8">
        <f t="shared" si="24"/>
        <v>-4.3205844030105212</v>
      </c>
      <c r="Q96" s="8">
        <f t="shared" si="25"/>
        <v>-3.4244958298120993</v>
      </c>
      <c r="T96" s="12">
        <f t="shared" si="16"/>
        <v>-5.9576594717081477</v>
      </c>
      <c r="U96" s="12">
        <f t="shared" si="17"/>
        <v>-5.5786325397417649</v>
      </c>
    </row>
    <row r="97" spans="1:21" ht="15.75" thickBot="1" x14ac:dyDescent="0.3">
      <c r="A97" s="7">
        <v>1997</v>
      </c>
      <c r="B97" s="5" t="s">
        <v>6</v>
      </c>
      <c r="C97" s="7">
        <v>35560.223969999999</v>
      </c>
      <c r="D97" s="7">
        <v>11140.390789999999</v>
      </c>
      <c r="E97" s="2">
        <v>35560.223968137499</v>
      </c>
      <c r="F97" s="2">
        <v>11140.3907883433</v>
      </c>
      <c r="G97" s="8">
        <v>36626.479064690204</v>
      </c>
      <c r="H97" s="8">
        <v>11404.232469921901</v>
      </c>
      <c r="K97" s="12">
        <v>37755.572593444696</v>
      </c>
      <c r="L97" s="12">
        <v>11777.0606800644</v>
      </c>
      <c r="N97" s="2">
        <f t="shared" si="22"/>
        <v>5.2375925181178588E-9</v>
      </c>
      <c r="O97" s="2">
        <f t="shared" si="23"/>
        <v>1.4871104615545495E-8</v>
      </c>
      <c r="P97" s="8">
        <f t="shared" si="24"/>
        <v>-2.9984487600239507</v>
      </c>
      <c r="Q97" s="8">
        <f t="shared" si="25"/>
        <v>-2.3683341535804527</v>
      </c>
      <c r="T97" s="12">
        <f t="shared" si="16"/>
        <v>-6.1736074139937349</v>
      </c>
      <c r="U97" s="12">
        <f t="shared" si="17"/>
        <v>-5.7149690891983562</v>
      </c>
    </row>
    <row r="98" spans="1:21" ht="15.75" thickBot="1" x14ac:dyDescent="0.3">
      <c r="A98" s="7">
        <v>1998</v>
      </c>
      <c r="B98" s="5" t="s">
        <v>6</v>
      </c>
      <c r="C98" s="7">
        <v>59199.624629999998</v>
      </c>
      <c r="D98" s="7">
        <v>17165.83654</v>
      </c>
      <c r="E98" s="2">
        <v>59199.624632074498</v>
      </c>
      <c r="F98" s="2">
        <v>17165.836536680399</v>
      </c>
      <c r="G98" s="8">
        <v>59946.434379767699</v>
      </c>
      <c r="H98" s="8">
        <v>17360.151211886099</v>
      </c>
      <c r="K98" s="12">
        <v>61503.330379644802</v>
      </c>
      <c r="L98" s="12">
        <v>17824.818767642701</v>
      </c>
      <c r="N98" s="2">
        <f t="shared" si="22"/>
        <v>-3.5042438529785255E-9</v>
      </c>
      <c r="O98" s="2">
        <f t="shared" si="23"/>
        <v>1.9338417233868647E-8</v>
      </c>
      <c r="P98" s="8">
        <f t="shared" si="24"/>
        <v>-1.2615109545631267</v>
      </c>
      <c r="Q98" s="8">
        <f t="shared" si="25"/>
        <v>-1.1319848667631491</v>
      </c>
      <c r="T98" s="12">
        <f t="shared" si="16"/>
        <v>-3.891419521733551</v>
      </c>
      <c r="U98" s="12">
        <f t="shared" si="17"/>
        <v>-3.8389170612637109</v>
      </c>
    </row>
    <row r="99" spans="1:21" ht="15.75" thickBot="1" x14ac:dyDescent="0.3">
      <c r="A99" s="7">
        <v>1999</v>
      </c>
      <c r="B99" s="5" t="s">
        <v>6</v>
      </c>
      <c r="C99" s="7">
        <v>9585.1894900000007</v>
      </c>
      <c r="D99" s="7">
        <v>3269.88942</v>
      </c>
      <c r="E99" s="2">
        <v>9585.1894896112408</v>
      </c>
      <c r="F99" s="2">
        <v>3269.8894198718599</v>
      </c>
      <c r="G99" s="8">
        <v>9665.1805013656212</v>
      </c>
      <c r="H99" s="8">
        <v>3315.7448149378997</v>
      </c>
      <c r="K99" s="12">
        <v>9958.3463338626188</v>
      </c>
      <c r="L99" s="12">
        <v>3403.34277377735</v>
      </c>
      <c r="N99" s="2">
        <f t="shared" si="22"/>
        <v>4.0558391954547692E-9</v>
      </c>
      <c r="O99" s="2">
        <f t="shared" si="23"/>
        <v>3.918789179569275E-9</v>
      </c>
      <c r="P99" s="8">
        <f t="shared" si="24"/>
        <v>-0.83452717809150556</v>
      </c>
      <c r="Q99" s="8">
        <f t="shared" si="25"/>
        <v>-1.4023530782854348</v>
      </c>
      <c r="T99" s="12">
        <f t="shared" si="16"/>
        <v>-3.8930565144478764</v>
      </c>
      <c r="U99" s="12">
        <f t="shared" si="17"/>
        <v>-4.0812803320226649</v>
      </c>
    </row>
    <row r="100" spans="1:21" ht="15.75" thickBot="1" x14ac:dyDescent="0.3">
      <c r="A100" s="7">
        <v>2000</v>
      </c>
      <c r="B100" s="5" t="s">
        <v>6</v>
      </c>
      <c r="C100" s="7">
        <v>20191.77605</v>
      </c>
      <c r="D100" s="7">
        <v>6289.168361</v>
      </c>
      <c r="E100" s="2">
        <v>20191.77605352</v>
      </c>
      <c r="F100" s="2">
        <v>6289.16836143206</v>
      </c>
      <c r="G100" s="8">
        <v>20987.059461308698</v>
      </c>
      <c r="H100" s="8">
        <v>6486.1449924895905</v>
      </c>
      <c r="K100" s="12">
        <v>22173.618843904202</v>
      </c>
      <c r="L100" s="12">
        <v>6979.8490967339203</v>
      </c>
      <c r="N100" s="2">
        <f t="shared" si="22"/>
        <v>-1.7432835752839725E-8</v>
      </c>
      <c r="O100" s="2">
        <f t="shared" si="23"/>
        <v>-6.8699068104139505E-9</v>
      </c>
      <c r="P100" s="8">
        <f t="shared" si="24"/>
        <v>-3.9386501184411533</v>
      </c>
      <c r="Q100" s="8">
        <f t="shared" si="25"/>
        <v>-3.1319980668838476</v>
      </c>
      <c r="T100" s="12">
        <f t="shared" si="16"/>
        <v>-9.8150989244168105</v>
      </c>
      <c r="U100" s="12">
        <f t="shared" si="17"/>
        <v>-10.982067836137553</v>
      </c>
    </row>
    <row r="101" spans="1:21" ht="15.75" thickBot="1" x14ac:dyDescent="0.3">
      <c r="A101" s="7">
        <v>2001</v>
      </c>
      <c r="B101" s="5" t="s">
        <v>6</v>
      </c>
      <c r="C101" s="7">
        <v>29699.408240000001</v>
      </c>
      <c r="D101" s="7">
        <v>9730.1238599999997</v>
      </c>
      <c r="E101" s="2">
        <v>29699.408236170999</v>
      </c>
      <c r="F101" s="2">
        <v>9730.1238603530292</v>
      </c>
      <c r="G101" s="8">
        <v>30904.230124993399</v>
      </c>
      <c r="H101" s="8">
        <v>10086.9037596984</v>
      </c>
      <c r="K101" s="12">
        <v>33945.311391154399</v>
      </c>
      <c r="L101" s="12">
        <v>11307.423609802001</v>
      </c>
      <c r="N101" s="2">
        <f t="shared" si="22"/>
        <v>1.2892518825130924E-8</v>
      </c>
      <c r="O101" s="2">
        <f t="shared" si="23"/>
        <v>-3.6282114032634714E-9</v>
      </c>
      <c r="P101" s="8">
        <f t="shared" si="24"/>
        <v>-4.056720171854165</v>
      </c>
      <c r="Q101" s="8">
        <f t="shared" si="25"/>
        <v>-3.6667559923373907</v>
      </c>
      <c r="T101" s="12">
        <f t="shared" si="16"/>
        <v>-14.296255052772047</v>
      </c>
      <c r="U101" s="12">
        <f t="shared" si="17"/>
        <v>-16.210479666000897</v>
      </c>
    </row>
    <row r="102" spans="1:21" ht="15.75" thickBot="1" x14ac:dyDescent="0.3">
      <c r="A102" s="7">
        <v>2002</v>
      </c>
      <c r="B102" s="5" t="s">
        <v>6</v>
      </c>
      <c r="C102" s="7">
        <v>42350.469400000002</v>
      </c>
      <c r="D102" s="7">
        <v>12055.05148</v>
      </c>
      <c r="E102" s="2">
        <v>42350.469404599397</v>
      </c>
      <c r="F102" s="2">
        <v>12055.051483846601</v>
      </c>
      <c r="G102" s="8">
        <v>43633.435830676506</v>
      </c>
      <c r="H102" s="8">
        <v>12379.800095308401</v>
      </c>
      <c r="K102" s="12">
        <v>45911.408705424001</v>
      </c>
      <c r="L102" s="12">
        <v>13228.9862620734</v>
      </c>
      <c r="N102" s="2">
        <f t="shared" si="22"/>
        <v>-1.0860315853782376E-8</v>
      </c>
      <c r="O102" s="2">
        <f t="shared" si="23"/>
        <v>-3.1908619611915506E-8</v>
      </c>
      <c r="P102" s="8">
        <f t="shared" si="24"/>
        <v>-3.0294030948249757</v>
      </c>
      <c r="Q102" s="8">
        <f t="shared" si="25"/>
        <v>-2.6938799543674863</v>
      </c>
      <c r="T102" s="12">
        <f t="shared" si="16"/>
        <v>-8.4082640779986235</v>
      </c>
      <c r="U102" s="12">
        <f t="shared" si="17"/>
        <v>-9.7381150468002815</v>
      </c>
    </row>
    <row r="103" spans="1:21" ht="15.75" thickBot="1" x14ac:dyDescent="0.3">
      <c r="A103" s="7">
        <v>2003</v>
      </c>
      <c r="B103" s="5" t="s">
        <v>6</v>
      </c>
      <c r="C103" s="7">
        <v>58389.437089999999</v>
      </c>
      <c r="D103" s="7">
        <v>17321.19571</v>
      </c>
      <c r="E103" s="2">
        <v>58389.437092073</v>
      </c>
      <c r="F103" s="2">
        <v>17321.195713579498</v>
      </c>
      <c r="G103" s="8">
        <v>59428.404152045201</v>
      </c>
      <c r="H103" s="8">
        <v>17548.7306840948</v>
      </c>
      <c r="K103" s="12">
        <v>63148.786852484896</v>
      </c>
      <c r="L103" s="12">
        <v>18808.844581852904</v>
      </c>
      <c r="N103" s="2">
        <f t="shared" si="22"/>
        <v>-3.5503002993835066E-9</v>
      </c>
      <c r="O103" s="2">
        <f t="shared" si="23"/>
        <v>-2.0665422628422653E-8</v>
      </c>
      <c r="P103" s="8">
        <f t="shared" si="24"/>
        <v>-1.779375027102529</v>
      </c>
      <c r="Q103" s="8">
        <f t="shared" si="25"/>
        <v>-1.3136216338889253</v>
      </c>
      <c r="T103" s="12">
        <f t="shared" si="16"/>
        <v>-8.1510458049954408</v>
      </c>
      <c r="U103" s="12">
        <f t="shared" si="17"/>
        <v>-8.5886037936401998</v>
      </c>
    </row>
    <row r="104" spans="1:21" ht="15.75" thickBot="1" x14ac:dyDescent="0.3">
      <c r="A104" s="7">
        <v>2004</v>
      </c>
      <c r="B104" s="5" t="s">
        <v>6</v>
      </c>
      <c r="C104" s="7">
        <v>31062.749449999999</v>
      </c>
      <c r="D104" s="7">
        <v>9104.8988530000006</v>
      </c>
      <c r="E104" s="2">
        <v>31062.7494533151</v>
      </c>
      <c r="F104" s="2">
        <v>9104.8988532409894</v>
      </c>
      <c r="G104" s="8">
        <v>31562.0484235312</v>
      </c>
      <c r="H104" s="8">
        <v>9185.9385383642402</v>
      </c>
      <c r="K104" s="12">
        <v>34131.741007733595</v>
      </c>
      <c r="L104" s="12">
        <v>10117.4275977876</v>
      </c>
      <c r="N104" s="2">
        <f t="shared" si="22"/>
        <v>-1.0672271356213477E-8</v>
      </c>
      <c r="O104" s="2">
        <f t="shared" si="23"/>
        <v>-2.6468038252766385E-9</v>
      </c>
      <c r="P104" s="8">
        <f t="shared" si="24"/>
        <v>-1.6073882137667643</v>
      </c>
      <c r="Q104" s="8">
        <f t="shared" si="25"/>
        <v>-0.89006683844200651</v>
      </c>
      <c r="T104" s="12">
        <f t="shared" si="16"/>
        <v>-9.8799739626190632</v>
      </c>
      <c r="U104" s="12">
        <f t="shared" si="17"/>
        <v>-11.120702834100992</v>
      </c>
    </row>
    <row r="105" spans="1:21" ht="15.75" thickBot="1" x14ac:dyDescent="0.3">
      <c r="A105" s="7">
        <v>2005</v>
      </c>
      <c r="B105" s="5" t="s">
        <v>6</v>
      </c>
      <c r="C105" s="7">
        <v>35022.574950000002</v>
      </c>
      <c r="D105" s="7">
        <v>9044.2917390000002</v>
      </c>
      <c r="E105" s="2">
        <v>35022.574949945199</v>
      </c>
      <c r="F105" s="2">
        <v>9044.2917387336402</v>
      </c>
      <c r="G105" s="8">
        <v>34719.796348163101</v>
      </c>
      <c r="H105" s="8">
        <v>8887.5546731394497</v>
      </c>
      <c r="K105" s="12">
        <v>37556.282050068403</v>
      </c>
      <c r="L105" s="12">
        <v>10018.091605400401</v>
      </c>
      <c r="N105" s="2">
        <f t="shared" si="22"/>
        <v>1.5647767997718157E-10</v>
      </c>
      <c r="O105" s="2">
        <f t="shared" si="23"/>
        <v>2.9450628420228404E-9</v>
      </c>
      <c r="P105" s="8">
        <f t="shared" si="24"/>
        <v>0.86452410272277991</v>
      </c>
      <c r="Q105" s="8">
        <f t="shared" si="25"/>
        <v>1.7329943613459826</v>
      </c>
      <c r="T105" s="12">
        <f t="shared" si="16"/>
        <v>-7.2344969028852084</v>
      </c>
      <c r="U105" s="12">
        <f t="shared" si="17"/>
        <v>-10.767010778757463</v>
      </c>
    </row>
    <row r="106" spans="1:21" ht="15.75" thickBot="1" x14ac:dyDescent="0.3">
      <c r="A106" s="7">
        <v>2006</v>
      </c>
      <c r="B106" s="5" t="s">
        <v>6</v>
      </c>
      <c r="C106" s="7">
        <v>11346.559380000001</v>
      </c>
      <c r="D106" s="7">
        <v>3411.043815</v>
      </c>
      <c r="E106" s="2">
        <v>11346.5593822631</v>
      </c>
      <c r="F106" s="2">
        <v>3411.0438152379302</v>
      </c>
      <c r="G106" s="8">
        <v>11389.926261879998</v>
      </c>
      <c r="H106" s="8">
        <v>3382.9103995123601</v>
      </c>
      <c r="K106" s="12">
        <v>12834.336407586901</v>
      </c>
      <c r="L106" s="12">
        <v>3943.48774014539</v>
      </c>
      <c r="N106" s="2">
        <f t="shared" si="22"/>
        <v>-1.9945247088641105E-8</v>
      </c>
      <c r="O106" s="2">
        <f t="shared" si="23"/>
        <v>-6.9752894817831718E-9</v>
      </c>
      <c r="P106" s="8">
        <f t="shared" si="24"/>
        <v>-0.38220292537699552</v>
      </c>
      <c r="Q106" s="8">
        <f t="shared" si="25"/>
        <v>0.82477438032087913</v>
      </c>
      <c r="T106" s="12">
        <f t="shared" si="16"/>
        <v>-13.112142436845915</v>
      </c>
      <c r="U106" s="12">
        <f t="shared" si="17"/>
        <v>-15.609413247756541</v>
      </c>
    </row>
    <row r="107" spans="1:21" ht="15.75" thickBot="1" x14ac:dyDescent="0.3">
      <c r="A107" s="7">
        <v>2007</v>
      </c>
      <c r="B107" s="5" t="s">
        <v>6</v>
      </c>
      <c r="C107" s="7">
        <v>23954.912079999998</v>
      </c>
      <c r="D107" s="7">
        <v>6804.1526999999996</v>
      </c>
      <c r="E107" s="2">
        <v>23954.912081686602</v>
      </c>
      <c r="F107" s="2">
        <v>6804.1527002211296</v>
      </c>
      <c r="G107" s="8">
        <v>23568.496651666701</v>
      </c>
      <c r="H107" s="8">
        <v>6663.4607543065104</v>
      </c>
      <c r="K107" s="12">
        <v>25341.670459777899</v>
      </c>
      <c r="L107" s="12">
        <v>7133.2643088545501</v>
      </c>
      <c r="N107" s="2">
        <f t="shared" si="22"/>
        <v>-7.0407411604066693E-9</v>
      </c>
      <c r="O107" s="2">
        <f t="shared" si="23"/>
        <v>-3.2499269793807084E-9</v>
      </c>
      <c r="P107" s="8">
        <f t="shared" si="24"/>
        <v>1.6130947466758447</v>
      </c>
      <c r="Q107" s="8">
        <f t="shared" si="25"/>
        <v>2.0677364529677487</v>
      </c>
      <c r="T107" s="12">
        <f t="shared" si="16"/>
        <v>-5.7890355645918143</v>
      </c>
      <c r="U107" s="12">
        <f t="shared" si="17"/>
        <v>-4.8369227347668211</v>
      </c>
    </row>
    <row r="108" spans="1:21" ht="15.75" thickBot="1" x14ac:dyDescent="0.3">
      <c r="A108" s="7">
        <v>2008</v>
      </c>
      <c r="B108" s="5" t="s">
        <v>6</v>
      </c>
      <c r="C108" s="7">
        <v>12165.177750000001</v>
      </c>
      <c r="D108" s="7">
        <v>3612.062277</v>
      </c>
      <c r="E108" s="2">
        <v>12165.1777538062</v>
      </c>
      <c r="F108" s="2">
        <v>3612.0622767712598</v>
      </c>
      <c r="G108" s="8">
        <v>12189.8439947397</v>
      </c>
      <c r="H108" s="8">
        <v>3595.6759715969802</v>
      </c>
      <c r="K108" s="12">
        <v>12697.753208722699</v>
      </c>
      <c r="L108" s="12">
        <v>3739.3445590004703</v>
      </c>
      <c r="N108" s="2">
        <f t="shared" si="22"/>
        <v>-3.1287655843184315E-8</v>
      </c>
      <c r="O108" s="2">
        <f t="shared" si="23"/>
        <v>6.3326757317879409E-9</v>
      </c>
      <c r="P108" s="8">
        <f t="shared" si="24"/>
        <v>-0.20276107136781721</v>
      </c>
      <c r="Q108" s="8">
        <f t="shared" si="25"/>
        <v>0.45365511850004658</v>
      </c>
      <c r="T108" s="12">
        <f t="shared" si="16"/>
        <v>-4.3778682865747554</v>
      </c>
      <c r="U108" s="12">
        <f t="shared" si="17"/>
        <v>-3.5238119456285979</v>
      </c>
    </row>
    <row r="109" spans="1:21" ht="15.75" thickBot="1" x14ac:dyDescent="0.3">
      <c r="A109" s="7">
        <v>2009</v>
      </c>
      <c r="B109" s="5" t="s">
        <v>6</v>
      </c>
      <c r="C109" s="7">
        <v>25765.958180000001</v>
      </c>
      <c r="D109" s="7">
        <v>6894.3811759999999</v>
      </c>
      <c r="E109" s="2">
        <v>25765.958177738201</v>
      </c>
      <c r="F109" s="2">
        <v>6894.3811764218299</v>
      </c>
      <c r="G109" s="8">
        <v>26892.578341067103</v>
      </c>
      <c r="H109" s="8">
        <v>7103.2806662058101</v>
      </c>
      <c r="K109" s="12">
        <v>26344.962394444599</v>
      </c>
      <c r="L109" s="12">
        <v>6904.7895253382994</v>
      </c>
      <c r="N109" s="2">
        <f t="shared" si="22"/>
        <v>8.7782512498289415E-9</v>
      </c>
      <c r="O109" s="2">
        <f t="shared" si="23"/>
        <v>-6.1184607925890021E-9</v>
      </c>
      <c r="P109" s="8">
        <f t="shared" si="24"/>
        <v>-4.3725141257956563</v>
      </c>
      <c r="Q109" s="8">
        <f t="shared" si="25"/>
        <v>-3.0299962371243607</v>
      </c>
      <c r="T109" s="12">
        <f t="shared" si="16"/>
        <v>-2.2471674074749965</v>
      </c>
      <c r="U109" s="12">
        <f t="shared" si="17"/>
        <v>-0.15096857966791882</v>
      </c>
    </row>
    <row r="110" spans="1:21" ht="15.75" thickBot="1" x14ac:dyDescent="0.3">
      <c r="A110" s="7">
        <v>2010</v>
      </c>
      <c r="B110" s="5" t="s">
        <v>6</v>
      </c>
      <c r="C110" s="7">
        <v>9285.6333209999993</v>
      </c>
      <c r="D110" s="7">
        <v>998.37505399999998</v>
      </c>
      <c r="E110" s="2">
        <v>9285.6333209873592</v>
      </c>
      <c r="F110" s="2">
        <v>998.37505400626503</v>
      </c>
      <c r="G110" s="8">
        <v>9491.76845699357</v>
      </c>
      <c r="H110" s="8">
        <v>1016.2725520814199</v>
      </c>
      <c r="K110" s="12">
        <v>9423.3292248870985</v>
      </c>
      <c r="L110" s="12">
        <v>1007.3641130131</v>
      </c>
      <c r="N110" s="2">
        <f t="shared" si="22"/>
        <v>1.3612595854559221E-10</v>
      </c>
      <c r="O110" s="2">
        <f t="shared" si="23"/>
        <v>-6.2752511974951811E-10</v>
      </c>
      <c r="P110" s="8">
        <f t="shared" si="24"/>
        <v>-2.2199362054000567</v>
      </c>
      <c r="Q110" s="8">
        <f t="shared" si="25"/>
        <v>-1.7926627883693036</v>
      </c>
      <c r="T110" s="12">
        <f t="shared" si="16"/>
        <v>-1.4828918946830674</v>
      </c>
      <c r="U110" s="12">
        <f t="shared" si="17"/>
        <v>-0.90036895223746427</v>
      </c>
    </row>
    <row r="111" spans="1:21" ht="15.75" thickBot="1" x14ac:dyDescent="0.3">
      <c r="A111" s="7">
        <v>2011</v>
      </c>
      <c r="B111" s="5" t="s">
        <v>6</v>
      </c>
      <c r="C111" s="7">
        <v>45568.345170000001</v>
      </c>
      <c r="D111" s="7">
        <v>12294.183650000001</v>
      </c>
      <c r="E111" s="2">
        <v>45568.345173331203</v>
      </c>
      <c r="F111" s="2">
        <v>12294.183645299499</v>
      </c>
      <c r="G111" s="8">
        <v>45045.672006824796</v>
      </c>
      <c r="H111" s="8">
        <v>12092.518413481501</v>
      </c>
      <c r="K111" s="12">
        <v>47052.952013940499</v>
      </c>
      <c r="L111" s="12">
        <v>12522.428564788099</v>
      </c>
      <c r="N111" s="2">
        <f t="shared" si="22"/>
        <v>-7.3103436031686321E-9</v>
      </c>
      <c r="O111" s="2">
        <f t="shared" si="23"/>
        <v>3.8233538583964024E-8</v>
      </c>
      <c r="P111" s="8">
        <f t="shared" si="24"/>
        <v>1.147009313648079</v>
      </c>
      <c r="Q111" s="8">
        <f t="shared" si="25"/>
        <v>1.6403304380319714</v>
      </c>
      <c r="T111" s="12">
        <f t="shared" si="16"/>
        <v>-3.2579784023359544</v>
      </c>
      <c r="U111" s="12">
        <f t="shared" si="17"/>
        <v>-1.8565276173347058</v>
      </c>
    </row>
    <row r="112" spans="1:21" ht="15.75" thickBot="1" x14ac:dyDescent="0.3">
      <c r="A112" s="7">
        <v>2012</v>
      </c>
      <c r="B112" s="5" t="s">
        <v>6</v>
      </c>
      <c r="C112" s="7">
        <v>23997.804889999999</v>
      </c>
      <c r="D112" s="7">
        <v>7457.4714670000003</v>
      </c>
      <c r="E112" s="2">
        <v>23997.804890914202</v>
      </c>
      <c r="F112" s="2">
        <v>7457.47146679445</v>
      </c>
      <c r="G112" s="8">
        <v>23928.555014007099</v>
      </c>
      <c r="H112" s="8">
        <v>7347.7743006996998</v>
      </c>
      <c r="K112" s="12">
        <v>25346.055593034402</v>
      </c>
      <c r="L112" s="12">
        <v>7758.1680798349098</v>
      </c>
      <c r="N112" s="2">
        <f t="shared" si="22"/>
        <v>-3.8095244566733578E-9</v>
      </c>
      <c r="O112" s="2">
        <f t="shared" si="23"/>
        <v>2.7563008585922174E-9</v>
      </c>
      <c r="P112" s="8">
        <f t="shared" si="24"/>
        <v>0.28856754319957445</v>
      </c>
      <c r="Q112" s="8">
        <f t="shared" si="25"/>
        <v>1.4709699766968014</v>
      </c>
      <c r="T112" s="12">
        <f t="shared" si="16"/>
        <v>-5.6182251218994814</v>
      </c>
      <c r="U112" s="12">
        <f t="shared" si="17"/>
        <v>-4.0321523745081658</v>
      </c>
    </row>
    <row r="113" spans="1:21" ht="15.75" thickBot="1" x14ac:dyDescent="0.3">
      <c r="A113" s="7">
        <v>2013</v>
      </c>
      <c r="B113" s="5" t="s">
        <v>6</v>
      </c>
      <c r="C113" s="7">
        <v>43314.435019999997</v>
      </c>
      <c r="D113" s="7">
        <v>12966.6922</v>
      </c>
      <c r="E113" s="2">
        <v>43314.435018811797</v>
      </c>
      <c r="F113" s="2">
        <v>12966.692203866</v>
      </c>
      <c r="G113" s="8">
        <v>42537.5859265865</v>
      </c>
      <c r="H113" s="8">
        <v>12658.683109927399</v>
      </c>
      <c r="K113" s="12">
        <v>45296.577095803899</v>
      </c>
      <c r="L113" s="12">
        <v>13505.8531872278</v>
      </c>
      <c r="N113" s="2">
        <f t="shared" si="22"/>
        <v>2.7431969449343737E-9</v>
      </c>
      <c r="O113" s="2">
        <f t="shared" si="23"/>
        <v>-2.9814851645530752E-8</v>
      </c>
      <c r="P113" s="8">
        <f t="shared" si="24"/>
        <v>1.793510853956181</v>
      </c>
      <c r="Q113" s="8">
        <f t="shared" si="25"/>
        <v>2.3753867626517802</v>
      </c>
      <c r="T113" s="12">
        <f t="shared" si="16"/>
        <v>-4.5761697570074924</v>
      </c>
      <c r="U113" s="12">
        <f t="shared" si="17"/>
        <v>-4.1580456982529475</v>
      </c>
    </row>
    <row r="114" spans="1:21" ht="15.75" thickBot="1" x14ac:dyDescent="0.3">
      <c r="A114" s="7">
        <v>2014</v>
      </c>
      <c r="B114" s="5" t="s">
        <v>6</v>
      </c>
      <c r="C114" s="7">
        <v>147760.75539999999</v>
      </c>
      <c r="D114" s="7">
        <v>42472.267070000002</v>
      </c>
      <c r="E114" s="2">
        <v>147760.75535623601</v>
      </c>
      <c r="F114" s="2">
        <v>42472.267072126699</v>
      </c>
      <c r="G114" s="8">
        <v>142758.938026886</v>
      </c>
      <c r="H114" s="8">
        <v>40850.826381810395</v>
      </c>
      <c r="K114" s="12">
        <v>150274.01449865202</v>
      </c>
      <c r="L114" s="12">
        <v>43132.679551484602</v>
      </c>
      <c r="N114" s="2">
        <f t="shared" si="22"/>
        <v>2.9618136907933774E-8</v>
      </c>
      <c r="O114" s="2">
        <f t="shared" si="23"/>
        <v>-5.0072602046464944E-9</v>
      </c>
      <c r="P114" s="8">
        <f t="shared" si="24"/>
        <v>3.3850783718408071</v>
      </c>
      <c r="Q114" s="8">
        <f t="shared" si="25"/>
        <v>3.81764572519111</v>
      </c>
      <c r="T114" s="12">
        <f t="shared" si="16"/>
        <v>-1.700897570432983</v>
      </c>
      <c r="U114" s="12">
        <f t="shared" si="17"/>
        <v>-1.5549263720633315</v>
      </c>
    </row>
    <row r="115" spans="1:21" ht="15.75" thickBot="1" x14ac:dyDescent="0.3">
      <c r="A115" s="7">
        <v>2015</v>
      </c>
      <c r="B115" s="5" t="s">
        <v>6</v>
      </c>
      <c r="C115" s="7">
        <v>136044.7115</v>
      </c>
      <c r="D115" s="7">
        <v>38907.626420000001</v>
      </c>
      <c r="E115" s="2">
        <v>136044.711507973</v>
      </c>
      <c r="F115" s="2">
        <v>38907.626419458502</v>
      </c>
      <c r="G115" s="8">
        <v>134977.46047123798</v>
      </c>
      <c r="H115" s="8">
        <v>38292.012782626502</v>
      </c>
      <c r="K115" s="12">
        <v>141939.66428448999</v>
      </c>
      <c r="L115" s="12">
        <v>40393.7366527259</v>
      </c>
      <c r="N115" s="2">
        <f t="shared" si="22"/>
        <v>-5.8605691215142881E-9</v>
      </c>
      <c r="O115" s="2">
        <f t="shared" si="23"/>
        <v>1.3917543765713301E-9</v>
      </c>
      <c r="P115" s="8">
        <f t="shared" si="24"/>
        <v>0.78448549524251387</v>
      </c>
      <c r="Q115" s="8">
        <f t="shared" si="25"/>
        <v>1.5822441357076722</v>
      </c>
      <c r="T115" s="12">
        <f t="shared" si="16"/>
        <v>-4.3330995519733859</v>
      </c>
      <c r="U115" s="12">
        <f t="shared" si="17"/>
        <v>-3.8195859513084622</v>
      </c>
    </row>
    <row r="116" spans="1:21" ht="15.75" thickBot="1" x14ac:dyDescent="0.3">
      <c r="A116" s="7">
        <v>2016</v>
      </c>
      <c r="B116" s="5" t="s">
        <v>6</v>
      </c>
      <c r="C116" s="7">
        <v>231333.26060000001</v>
      </c>
      <c r="D116" s="7">
        <v>61345.706160000002</v>
      </c>
      <c r="E116" s="2">
        <v>231333.26064036001</v>
      </c>
      <c r="F116" s="2">
        <v>61345.706161909402</v>
      </c>
      <c r="G116" s="8">
        <v>227268.348986267</v>
      </c>
      <c r="H116" s="8">
        <v>60093.259061891898</v>
      </c>
      <c r="K116" s="12">
        <v>239155.34848683901</v>
      </c>
      <c r="L116" s="12">
        <v>62939.672505459304</v>
      </c>
      <c r="N116" s="2">
        <f t="shared" si="22"/>
        <v>-1.7446690854427688E-8</v>
      </c>
      <c r="O116" s="2">
        <f t="shared" si="23"/>
        <v>-3.1125250198924429E-9</v>
      </c>
      <c r="P116" s="8">
        <f t="shared" si="24"/>
        <v>1.7571669561004806</v>
      </c>
      <c r="Q116" s="8">
        <f t="shared" si="25"/>
        <v>2.0416214540615258</v>
      </c>
      <c r="T116" s="12">
        <f t="shared" si="16"/>
        <v>-3.3813070660704629</v>
      </c>
      <c r="U116" s="12">
        <f t="shared" si="17"/>
        <v>-2.598334007765708</v>
      </c>
    </row>
    <row r="117" spans="1:21" ht="15.75" thickBot="1" x14ac:dyDescent="0.3">
      <c r="A117" s="7">
        <v>2017</v>
      </c>
      <c r="B117" s="5" t="s">
        <v>6</v>
      </c>
      <c r="C117" s="7">
        <v>138539.55929999999</v>
      </c>
      <c r="D117" s="7">
        <v>9554.3620890000002</v>
      </c>
      <c r="E117" s="2">
        <v>138539.55928863099</v>
      </c>
      <c r="F117" s="2">
        <v>9554.3620890693201</v>
      </c>
      <c r="G117" s="8">
        <v>140935.39817087099</v>
      </c>
      <c r="H117" s="8">
        <v>9844.1141515771797</v>
      </c>
      <c r="K117" s="12">
        <v>142576.57476271098</v>
      </c>
      <c r="L117" s="12">
        <v>9852.1118986196798</v>
      </c>
      <c r="N117" s="2">
        <f t="shared" si="22"/>
        <v>8.2063231410153813E-9</v>
      </c>
      <c r="O117" s="2">
        <f t="shared" si="23"/>
        <v>-7.2553108762266262E-10</v>
      </c>
      <c r="P117" s="8">
        <f t="shared" si="24"/>
        <v>-1.7293536106051388</v>
      </c>
      <c r="Q117" s="8">
        <f t="shared" si="25"/>
        <v>-3.0326678000907346</v>
      </c>
      <c r="T117" s="12">
        <f t="shared" si="16"/>
        <v>-2.9139802978361202</v>
      </c>
      <c r="U117" s="12">
        <f t="shared" si="17"/>
        <v>-3.1163756077706215</v>
      </c>
    </row>
    <row r="118" spans="1:21" ht="15.75" thickBot="1" x14ac:dyDescent="0.3">
      <c r="A118" s="7">
        <v>2018</v>
      </c>
      <c r="B118" s="5" t="s">
        <v>6</v>
      </c>
      <c r="C118" s="7">
        <v>239183.595</v>
      </c>
      <c r="D118" s="7">
        <v>22354.505499999999</v>
      </c>
      <c r="E118" s="2">
        <v>239183.594972035</v>
      </c>
      <c r="F118" s="2">
        <v>22354.50550422</v>
      </c>
      <c r="G118" s="8">
        <v>228706.34210059402</v>
      </c>
      <c r="H118" s="8">
        <v>21458.458842006301</v>
      </c>
      <c r="K118" s="12">
        <v>238782.99528062399</v>
      </c>
      <c r="L118" s="12">
        <v>21706.859674427902</v>
      </c>
      <c r="N118" s="2">
        <f t="shared" si="22"/>
        <v>1.169185435604884E-8</v>
      </c>
      <c r="O118" s="2">
        <f t="shared" si="23"/>
        <v>-1.8877630044396557E-8</v>
      </c>
      <c r="P118" s="8">
        <f t="shared" si="24"/>
        <v>4.3804228711446465</v>
      </c>
      <c r="Q118" s="8">
        <f t="shared" si="25"/>
        <v>4.0083492698762599</v>
      </c>
      <c r="T118" s="12">
        <f t="shared" si="16"/>
        <v>0.16748628574464408</v>
      </c>
      <c r="U118" s="12">
        <f t="shared" si="17"/>
        <v>2.8971601522212032</v>
      </c>
    </row>
    <row r="119" spans="1:21" ht="15.75" thickBot="1" x14ac:dyDescent="0.3">
      <c r="A119" s="7">
        <v>2019</v>
      </c>
      <c r="B119" s="5" t="s">
        <v>6</v>
      </c>
      <c r="C119" s="7">
        <v>214286.6035</v>
      </c>
      <c r="D119" s="7">
        <v>14450.05623</v>
      </c>
      <c r="E119" s="2">
        <v>214286.603451306</v>
      </c>
      <c r="F119" s="2">
        <v>14450.056228662301</v>
      </c>
      <c r="G119" s="8">
        <v>219905.53864317198</v>
      </c>
      <c r="H119" s="8">
        <v>14832.2886425447</v>
      </c>
      <c r="K119" s="12">
        <v>219019.53690117699</v>
      </c>
      <c r="L119" s="12">
        <v>14297.293411376899</v>
      </c>
      <c r="N119" s="2">
        <f t="shared" si="22"/>
        <v>2.2723771011171539E-8</v>
      </c>
      <c r="O119" s="2">
        <f t="shared" si="23"/>
        <v>9.2573989885633227E-9</v>
      </c>
      <c r="P119" s="8">
        <f t="shared" si="24"/>
        <v>-2.6221588523950747</v>
      </c>
      <c r="Q119" s="8">
        <f t="shared" si="25"/>
        <v>-2.6451967138448937</v>
      </c>
      <c r="T119" s="12">
        <f t="shared" si="16"/>
        <v>-2.2086930885425122</v>
      </c>
      <c r="U119" s="12">
        <f t="shared" si="17"/>
        <v>1.0571780219508622</v>
      </c>
    </row>
    <row r="120" spans="1:21" ht="15.75" thickBot="1" x14ac:dyDescent="0.3">
      <c r="A120" s="7">
        <v>2020</v>
      </c>
      <c r="B120" s="5" t="s">
        <v>6</v>
      </c>
      <c r="C120" s="5" t="s">
        <v>4</v>
      </c>
      <c r="D120" s="5" t="s">
        <v>4</v>
      </c>
      <c r="E120" s="2" t="s">
        <v>4</v>
      </c>
      <c r="F120" s="2" t="s">
        <v>4</v>
      </c>
      <c r="G120" s="8" t="s">
        <v>4</v>
      </c>
      <c r="H120" s="8" t="s">
        <v>4</v>
      </c>
      <c r="K120" s="12">
        <v>4.7525387966333295E-7</v>
      </c>
      <c r="L120" s="12">
        <v>1.63358807326688E-7</v>
      </c>
      <c r="N120" s="2" t="s">
        <v>4</v>
      </c>
      <c r="O120" s="2" t="s">
        <v>4</v>
      </c>
      <c r="P120" s="8" t="s">
        <v>4</v>
      </c>
      <c r="Q120" s="8" t="s">
        <v>4</v>
      </c>
      <c r="T120" s="12" t="s">
        <v>4</v>
      </c>
      <c r="U120" s="12" t="s">
        <v>4</v>
      </c>
    </row>
    <row r="121" spans="1:21" ht="15.75" thickBot="1" x14ac:dyDescent="0.3">
      <c r="A121" s="7">
        <v>2021</v>
      </c>
      <c r="B121" s="5" t="s">
        <v>6</v>
      </c>
      <c r="C121" s="7">
        <v>117106.0386</v>
      </c>
      <c r="D121" s="7">
        <v>8123.0909279999996</v>
      </c>
      <c r="E121" s="2">
        <v>117106.038574413</v>
      </c>
      <c r="F121" s="2">
        <v>8123.0909282490902</v>
      </c>
      <c r="G121" s="8">
        <v>116517.267952229</v>
      </c>
      <c r="H121" s="8">
        <v>8061.3931691172002</v>
      </c>
      <c r="K121" s="12">
        <v>112953.27552358199</v>
      </c>
      <c r="L121" s="12">
        <v>7588.9031368609203</v>
      </c>
      <c r="N121" s="2">
        <f t="shared" ref="N121" si="26">(C121-E121)/C121*100</f>
        <v>2.1849425230167544E-8</v>
      </c>
      <c r="O121" s="2">
        <f t="shared" ref="O121" si="27">(D121-F121)/D121*100</f>
        <v>-3.0664508392188473E-9</v>
      </c>
      <c r="P121" s="8">
        <f t="shared" ref="P121" si="28">(C121-G121)/C121*100</f>
        <v>0.50276711159368148</v>
      </c>
      <c r="Q121" s="8">
        <f t="shared" ref="Q121" si="29">(D121-H121)/D121*100</f>
        <v>0.75953549492016059</v>
      </c>
      <c r="T121" s="12">
        <f t="shared" si="16"/>
        <v>3.546156223935327</v>
      </c>
      <c r="U121" s="12">
        <f t="shared" si="17"/>
        <v>6.5761641211937363</v>
      </c>
    </row>
    <row r="122" spans="1:21" ht="15.75" thickBot="1" x14ac:dyDescent="0.3">
      <c r="A122" s="5"/>
      <c r="B122" s="5"/>
      <c r="C122" s="5"/>
      <c r="D122" s="5"/>
    </row>
    <row r="123" spans="1:21" ht="15.75" thickBot="1" x14ac:dyDescent="0.3">
      <c r="A123" s="5"/>
      <c r="B123" s="5"/>
      <c r="C123" s="5"/>
      <c r="D123" s="5"/>
    </row>
    <row r="124" spans="1:21" ht="15.75" thickBot="1" x14ac:dyDescent="0.3">
      <c r="A124" s="5"/>
      <c r="B124" s="5"/>
      <c r="C124" s="5"/>
      <c r="D124" s="5"/>
    </row>
    <row r="125" spans="1:21" ht="15.75" thickBot="1" x14ac:dyDescent="0.3">
      <c r="A125" s="5"/>
      <c r="B125" s="5"/>
      <c r="C125" s="5"/>
      <c r="D125" s="5"/>
    </row>
    <row r="126" spans="1:21" ht="15.75" thickBot="1" x14ac:dyDescent="0.3">
      <c r="A126" s="5"/>
      <c r="B126" s="5"/>
      <c r="C126" s="5"/>
      <c r="D126" s="5"/>
    </row>
    <row r="127" spans="1:21" ht="15.75" thickBot="1" x14ac:dyDescent="0.3">
      <c r="A127" s="5"/>
      <c r="B127" s="5"/>
      <c r="C127" s="5"/>
      <c r="D127" s="5"/>
    </row>
    <row r="128" spans="1:21" ht="15.75" thickBot="1" x14ac:dyDescent="0.3">
      <c r="A128" s="5"/>
      <c r="B128" s="5"/>
      <c r="C128" s="5"/>
      <c r="D128" s="5"/>
    </row>
    <row r="129" spans="1:4" ht="15.75" thickBot="1" x14ac:dyDescent="0.3">
      <c r="A129" s="5"/>
      <c r="B129" s="5"/>
      <c r="C129" s="5"/>
      <c r="D129" s="5"/>
    </row>
    <row r="130" spans="1:4" ht="15.75" thickBot="1" x14ac:dyDescent="0.3">
      <c r="A130" s="5"/>
      <c r="B130" s="5"/>
      <c r="C130" s="5"/>
      <c r="D130" s="5"/>
    </row>
    <row r="131" spans="1:4" ht="15.75" thickBot="1" x14ac:dyDescent="0.3">
      <c r="A131" s="5"/>
      <c r="B131" s="5"/>
      <c r="C131" s="5"/>
      <c r="D131" s="5"/>
    </row>
    <row r="132" spans="1:4" ht="15.75" thickBot="1" x14ac:dyDescent="0.3">
      <c r="A132" s="5"/>
      <c r="B132" s="5"/>
      <c r="C132" s="5"/>
      <c r="D132" s="5"/>
    </row>
    <row r="133" spans="1:4" ht="15.75" thickBot="1" x14ac:dyDescent="0.3">
      <c r="A133" s="5"/>
      <c r="B133" s="5"/>
      <c r="C133" s="5"/>
      <c r="D133" s="5"/>
    </row>
    <row r="134" spans="1:4" ht="15.75" thickBot="1" x14ac:dyDescent="0.3">
      <c r="A134" s="5"/>
      <c r="B134" s="5"/>
      <c r="C134" s="5"/>
      <c r="D134" s="5"/>
    </row>
    <row r="135" spans="1:4" ht="15.75" thickBot="1" x14ac:dyDescent="0.3">
      <c r="A135" s="5"/>
      <c r="B135" s="5"/>
      <c r="C135" s="5"/>
      <c r="D135" s="5"/>
    </row>
    <row r="136" spans="1:4" ht="15.75" thickBot="1" x14ac:dyDescent="0.3">
      <c r="A136" s="5"/>
      <c r="B136" s="5"/>
      <c r="C136" s="5"/>
      <c r="D136" s="5"/>
    </row>
    <row r="137" spans="1:4" ht="15.75" thickBot="1" x14ac:dyDescent="0.3">
      <c r="A137" s="5"/>
      <c r="B137" s="5"/>
      <c r="C137" s="5"/>
      <c r="D137" s="5"/>
    </row>
    <row r="138" spans="1:4" ht="15.75" thickBot="1" x14ac:dyDescent="0.3">
      <c r="A138" s="5"/>
      <c r="B138" s="5"/>
      <c r="C138" s="5"/>
      <c r="D138" s="5"/>
    </row>
    <row r="139" spans="1:4" ht="15.75" thickBot="1" x14ac:dyDescent="0.3">
      <c r="A139" s="5"/>
      <c r="B139" s="5"/>
      <c r="C139" s="5"/>
      <c r="D139" s="5"/>
    </row>
    <row r="140" spans="1:4" ht="15.75" thickBot="1" x14ac:dyDescent="0.3">
      <c r="A140" s="5"/>
      <c r="B140" s="5"/>
      <c r="C140" s="5"/>
      <c r="D140" s="5"/>
    </row>
    <row r="141" spans="1:4" ht="15.75" thickBot="1" x14ac:dyDescent="0.3">
      <c r="A141" s="5"/>
      <c r="B141" s="5"/>
      <c r="C141" s="5"/>
      <c r="D141" s="5"/>
    </row>
    <row r="142" spans="1:4" ht="15.75" thickBot="1" x14ac:dyDescent="0.3">
      <c r="A142" s="5"/>
      <c r="B142" s="5"/>
      <c r="C142" s="5"/>
      <c r="D142" s="5"/>
    </row>
    <row r="143" spans="1:4" ht="15.75" thickBot="1" x14ac:dyDescent="0.3">
      <c r="A143" s="5"/>
      <c r="B143" s="5"/>
      <c r="C143" s="5"/>
      <c r="D143" s="5"/>
    </row>
    <row r="144" spans="1:4" ht="15.75" thickBot="1" x14ac:dyDescent="0.3">
      <c r="A144" s="5"/>
      <c r="B144" s="5"/>
      <c r="C144" s="5"/>
      <c r="D144" s="5"/>
    </row>
    <row r="145" spans="1:4" ht="15.75" thickBot="1" x14ac:dyDescent="0.3">
      <c r="A145" s="5"/>
      <c r="B145" s="5"/>
      <c r="C145" s="5"/>
      <c r="D145" s="5"/>
    </row>
    <row r="146" spans="1:4" ht="15.75" thickBot="1" x14ac:dyDescent="0.3">
      <c r="A146" s="5"/>
      <c r="B146" s="5"/>
      <c r="C146" s="5"/>
      <c r="D146" s="5"/>
    </row>
    <row r="147" spans="1:4" ht="15.75" thickBot="1" x14ac:dyDescent="0.3">
      <c r="A147" s="5"/>
      <c r="B147" s="5"/>
      <c r="C147" s="5"/>
      <c r="D147" s="5"/>
    </row>
    <row r="148" spans="1:4" ht="15.75" thickBot="1" x14ac:dyDescent="0.3">
      <c r="A148" s="5"/>
      <c r="B148" s="5"/>
      <c r="C148" s="5"/>
      <c r="D148" s="5"/>
    </row>
    <row r="149" spans="1:4" ht="15.75" thickBot="1" x14ac:dyDescent="0.3">
      <c r="A149" s="5"/>
      <c r="B149" s="5"/>
      <c r="C149" s="5"/>
      <c r="D149" s="5"/>
    </row>
    <row r="150" spans="1:4" ht="15.75" thickBot="1" x14ac:dyDescent="0.3">
      <c r="A150" s="5"/>
      <c r="B150" s="5"/>
      <c r="C150" s="5"/>
      <c r="D150" s="5"/>
    </row>
    <row r="151" spans="1:4" ht="15.75" thickBot="1" x14ac:dyDescent="0.3">
      <c r="A151" s="5"/>
      <c r="B151" s="5"/>
      <c r="C151" s="5"/>
      <c r="D151" s="5"/>
    </row>
    <row r="152" spans="1:4" ht="15.75" thickBot="1" x14ac:dyDescent="0.3">
      <c r="A152" s="5"/>
      <c r="B152" s="5"/>
      <c r="C152" s="5"/>
      <c r="D152" s="5"/>
    </row>
    <row r="153" spans="1:4" ht="15.75" thickBot="1" x14ac:dyDescent="0.3">
      <c r="A153" s="5"/>
      <c r="B153" s="5"/>
      <c r="C153" s="5"/>
      <c r="D153" s="5"/>
    </row>
    <row r="154" spans="1:4" ht="15.75" thickBot="1" x14ac:dyDescent="0.3">
      <c r="A154" s="5"/>
      <c r="B154" s="5"/>
      <c r="C154" s="5"/>
      <c r="D154" s="5"/>
    </row>
    <row r="155" spans="1:4" ht="15.75" thickBot="1" x14ac:dyDescent="0.3">
      <c r="A155" s="5"/>
      <c r="B155" s="5"/>
      <c r="C155" s="5"/>
      <c r="D155" s="5"/>
    </row>
    <row r="156" spans="1:4" ht="15.75" thickBot="1" x14ac:dyDescent="0.3">
      <c r="A156" s="5"/>
      <c r="B156" s="5"/>
      <c r="C156" s="5"/>
      <c r="D156" s="5"/>
    </row>
    <row r="157" spans="1:4" ht="15.75" thickBot="1" x14ac:dyDescent="0.3">
      <c r="A157" s="5"/>
      <c r="B157" s="5"/>
      <c r="C157" s="5"/>
      <c r="D157" s="5"/>
    </row>
    <row r="158" spans="1:4" ht="15.75" thickBot="1" x14ac:dyDescent="0.3">
      <c r="A158" s="5"/>
      <c r="B158" s="5"/>
      <c r="C158" s="5"/>
      <c r="D158" s="5"/>
    </row>
    <row r="159" spans="1:4" ht="15.75" thickBot="1" x14ac:dyDescent="0.3">
      <c r="A159" s="5"/>
      <c r="B159" s="5"/>
      <c r="C159" s="5"/>
      <c r="D159" s="5"/>
    </row>
    <row r="160" spans="1:4" ht="15.75" thickBot="1" x14ac:dyDescent="0.3">
      <c r="A160" s="5"/>
      <c r="B160" s="5"/>
      <c r="C160" s="5"/>
      <c r="D160" s="5"/>
    </row>
    <row r="161" spans="1:4" ht="15.75" thickBot="1" x14ac:dyDescent="0.3">
      <c r="A161" s="5"/>
      <c r="B161" s="5"/>
      <c r="C161" s="5"/>
      <c r="D161" s="5"/>
    </row>
    <row r="162" spans="1:4" ht="15.75" thickBot="1" x14ac:dyDescent="0.3">
      <c r="A162" s="5"/>
      <c r="B162" s="5"/>
      <c r="C162" s="5"/>
      <c r="D162" s="5"/>
    </row>
    <row r="163" spans="1:4" ht="15.75" thickBot="1" x14ac:dyDescent="0.3">
      <c r="A163" s="5"/>
      <c r="B163" s="5"/>
      <c r="C163" s="5"/>
      <c r="D163" s="5"/>
    </row>
    <row r="164" spans="1:4" ht="15.75" thickBot="1" x14ac:dyDescent="0.3">
      <c r="A164" s="5"/>
      <c r="B164" s="5"/>
      <c r="C164" s="5"/>
      <c r="D164" s="5"/>
    </row>
    <row r="165" spans="1:4" ht="15.75" thickBot="1" x14ac:dyDescent="0.3">
      <c r="A165" s="5"/>
      <c r="B165" s="5"/>
      <c r="C165" s="5"/>
      <c r="D165" s="5"/>
    </row>
    <row r="166" spans="1:4" ht="15.75" thickBot="1" x14ac:dyDescent="0.3">
      <c r="A166" s="5"/>
      <c r="B166" s="5"/>
      <c r="C166" s="5"/>
      <c r="D166" s="5"/>
    </row>
    <row r="167" spans="1:4" ht="15.75" thickBot="1" x14ac:dyDescent="0.3">
      <c r="A167" s="5"/>
      <c r="B167" s="5"/>
      <c r="C167" s="5"/>
      <c r="D167" s="5"/>
    </row>
    <row r="168" spans="1:4" ht="15.75" thickBot="1" x14ac:dyDescent="0.3">
      <c r="A168" s="5"/>
      <c r="B168" s="5"/>
      <c r="C168" s="5"/>
      <c r="D168" s="5"/>
    </row>
    <row r="169" spans="1:4" ht="15.75" thickBot="1" x14ac:dyDescent="0.3">
      <c r="A169" s="5"/>
      <c r="B169" s="5"/>
      <c r="C169" s="5"/>
      <c r="D169" s="5"/>
    </row>
    <row r="170" spans="1:4" ht="15.75" thickBot="1" x14ac:dyDescent="0.3">
      <c r="A170" s="5"/>
      <c r="B170" s="5"/>
      <c r="C170" s="5"/>
      <c r="D170" s="5"/>
    </row>
    <row r="171" spans="1:4" ht="15.75" thickBot="1" x14ac:dyDescent="0.3">
      <c r="A171" s="5"/>
      <c r="B171" s="5"/>
      <c r="C171" s="5"/>
      <c r="D171" s="5"/>
    </row>
    <row r="172" spans="1:4" ht="15.75" thickBot="1" x14ac:dyDescent="0.3">
      <c r="A172" s="5"/>
      <c r="B172" s="5"/>
      <c r="C172" s="5"/>
      <c r="D172" s="5"/>
    </row>
    <row r="173" spans="1:4" ht="15.75" thickBot="1" x14ac:dyDescent="0.3">
      <c r="A173" s="5"/>
      <c r="B173" s="5"/>
      <c r="C173" s="5"/>
      <c r="D173" s="5"/>
    </row>
    <row r="174" spans="1:4" ht="15.75" thickBot="1" x14ac:dyDescent="0.3">
      <c r="A174" s="5"/>
      <c r="B174" s="5"/>
      <c r="C174" s="5"/>
      <c r="D174" s="5"/>
    </row>
    <row r="175" spans="1:4" ht="15.75" thickBot="1" x14ac:dyDescent="0.3">
      <c r="A175" s="5"/>
      <c r="B175" s="5"/>
      <c r="C175" s="5"/>
      <c r="D175" s="5"/>
    </row>
    <row r="176" spans="1:4" ht="15.75" thickBot="1" x14ac:dyDescent="0.3">
      <c r="A176" s="5"/>
      <c r="B176" s="5"/>
      <c r="C176" s="5"/>
      <c r="D176" s="5"/>
    </row>
    <row r="177" spans="1:4" ht="15.75" thickBot="1" x14ac:dyDescent="0.3">
      <c r="A177" s="5"/>
      <c r="B177" s="5"/>
      <c r="C177" s="5"/>
      <c r="D177" s="5"/>
    </row>
    <row r="178" spans="1:4" ht="15.75" thickBot="1" x14ac:dyDescent="0.3">
      <c r="A178" s="5"/>
      <c r="B178" s="5"/>
      <c r="C178" s="5"/>
      <c r="D178" s="5"/>
    </row>
    <row r="179" spans="1:4" ht="15.75" thickBot="1" x14ac:dyDescent="0.3">
      <c r="A179" s="5"/>
      <c r="B179" s="5"/>
      <c r="C179" s="5"/>
      <c r="D179" s="5"/>
    </row>
    <row r="180" spans="1:4" ht="15.75" thickBot="1" x14ac:dyDescent="0.3">
      <c r="A180" s="5"/>
      <c r="B180" s="5"/>
      <c r="C180" s="5"/>
      <c r="D180" s="5"/>
    </row>
    <row r="181" spans="1:4" ht="15.75" thickBot="1" x14ac:dyDescent="0.3">
      <c r="A181" s="5"/>
      <c r="B181" s="5"/>
      <c r="C181" s="5"/>
      <c r="D181" s="5"/>
    </row>
    <row r="182" spans="1:4" ht="15.75" thickBot="1" x14ac:dyDescent="0.3">
      <c r="A182" s="5"/>
      <c r="B182" s="5"/>
      <c r="C182" s="5"/>
      <c r="D182" s="5"/>
    </row>
    <row r="183" spans="1:4" ht="15.75" thickBot="1" x14ac:dyDescent="0.3">
      <c r="A183" s="5"/>
      <c r="B183" s="5"/>
      <c r="C183" s="5"/>
      <c r="D183" s="5"/>
    </row>
    <row r="184" spans="1:4" ht="15.75" thickBot="1" x14ac:dyDescent="0.3">
      <c r="A184" s="5"/>
      <c r="B184" s="5"/>
      <c r="C184" s="5"/>
      <c r="D184" s="5"/>
    </row>
    <row r="185" spans="1:4" ht="15.75" thickBot="1" x14ac:dyDescent="0.3">
      <c r="A185" s="5"/>
      <c r="B185" s="5"/>
      <c r="C185" s="5"/>
      <c r="D185" s="5"/>
    </row>
    <row r="186" spans="1:4" ht="15.75" thickBot="1" x14ac:dyDescent="0.3">
      <c r="A186" s="5"/>
      <c r="B186" s="5"/>
      <c r="C186" s="5"/>
      <c r="D186" s="5"/>
    </row>
    <row r="187" spans="1:4" ht="15.75" thickBot="1" x14ac:dyDescent="0.3">
      <c r="A187" s="5"/>
      <c r="B187" s="5"/>
      <c r="C187" s="5"/>
      <c r="D187" s="5"/>
    </row>
    <row r="188" spans="1:4" ht="15.75" thickBot="1" x14ac:dyDescent="0.3">
      <c r="A188" s="5"/>
      <c r="B188" s="5"/>
      <c r="C188" s="5"/>
      <c r="D188" s="5"/>
    </row>
    <row r="189" spans="1:4" ht="15.75" thickBot="1" x14ac:dyDescent="0.3">
      <c r="A189" s="5"/>
      <c r="B189" s="5"/>
      <c r="C189" s="5"/>
      <c r="D189" s="5"/>
    </row>
    <row r="190" spans="1:4" ht="15.75" thickBot="1" x14ac:dyDescent="0.3">
      <c r="A190" s="5"/>
      <c r="B190" s="5"/>
      <c r="C190" s="5"/>
      <c r="D190" s="5"/>
    </row>
    <row r="191" spans="1:4" ht="15.75" thickBot="1" x14ac:dyDescent="0.3">
      <c r="A191" s="5"/>
      <c r="B191" s="5"/>
      <c r="C191" s="5"/>
      <c r="D191" s="5"/>
    </row>
    <row r="192" spans="1:4" ht="15.75" thickBot="1" x14ac:dyDescent="0.3">
      <c r="A192" s="5"/>
      <c r="B192" s="5"/>
      <c r="C192" s="5"/>
      <c r="D192" s="5"/>
    </row>
    <row r="193" spans="1:4" ht="15.75" thickBot="1" x14ac:dyDescent="0.3">
      <c r="A193" s="5"/>
      <c r="B193" s="5"/>
      <c r="C193" s="5"/>
      <c r="D193" s="5"/>
    </row>
    <row r="194" spans="1:4" ht="15.75" thickBot="1" x14ac:dyDescent="0.3">
      <c r="A194" s="5"/>
      <c r="B194" s="5"/>
      <c r="C194" s="5"/>
      <c r="D194" s="5"/>
    </row>
    <row r="195" spans="1:4" ht="15.75" thickBot="1" x14ac:dyDescent="0.3">
      <c r="A195" s="5"/>
      <c r="B195" s="5"/>
      <c r="C195" s="5"/>
      <c r="D195" s="5"/>
    </row>
    <row r="196" spans="1:4" ht="15.75" thickBot="1" x14ac:dyDescent="0.3">
      <c r="A196" s="5"/>
      <c r="B196" s="5"/>
      <c r="C196" s="5"/>
      <c r="D196" s="5"/>
    </row>
    <row r="197" spans="1:4" ht="15.75" thickBot="1" x14ac:dyDescent="0.3">
      <c r="A197" s="5"/>
      <c r="B197" s="5"/>
      <c r="C197" s="5"/>
      <c r="D197" s="5"/>
    </row>
    <row r="198" spans="1:4" ht="15.75" thickBot="1" x14ac:dyDescent="0.3">
      <c r="A198" s="5"/>
      <c r="B198" s="5"/>
      <c r="C198" s="5"/>
      <c r="D198" s="5"/>
    </row>
    <row r="199" spans="1:4" ht="15.75" thickBot="1" x14ac:dyDescent="0.3">
      <c r="A199" s="5"/>
      <c r="B199" s="5"/>
      <c r="C199" s="5"/>
      <c r="D199" s="5"/>
    </row>
    <row r="200" spans="1:4" ht="15.75" thickBot="1" x14ac:dyDescent="0.3">
      <c r="A200" s="5"/>
      <c r="B200" s="5"/>
      <c r="C200" s="5"/>
      <c r="D200" s="5"/>
    </row>
    <row r="201" spans="1:4" ht="15.75" thickBot="1" x14ac:dyDescent="0.3">
      <c r="A201" s="5"/>
      <c r="B201" s="5"/>
      <c r="C201" s="5"/>
      <c r="D201" s="5"/>
    </row>
    <row r="202" spans="1:4" ht="15.75" thickBot="1" x14ac:dyDescent="0.3">
      <c r="A202" s="5"/>
      <c r="B202" s="5"/>
      <c r="C202" s="5"/>
      <c r="D202" s="5"/>
    </row>
    <row r="203" spans="1:4" ht="15.75" thickBot="1" x14ac:dyDescent="0.3">
      <c r="A203" s="5"/>
      <c r="B203" s="5"/>
      <c r="C203" s="5"/>
      <c r="D203" s="5"/>
    </row>
    <row r="204" spans="1:4" ht="15.75" thickBot="1" x14ac:dyDescent="0.3">
      <c r="A204" s="5"/>
      <c r="B204" s="5"/>
      <c r="C204" s="5"/>
      <c r="D204" s="5"/>
    </row>
    <row r="205" spans="1:4" ht="15.75" thickBot="1" x14ac:dyDescent="0.3">
      <c r="A205" s="5"/>
      <c r="B205" s="5"/>
      <c r="C205" s="5"/>
      <c r="D205" s="5"/>
    </row>
    <row r="206" spans="1:4" ht="15.75" thickBot="1" x14ac:dyDescent="0.3">
      <c r="A206" s="5"/>
      <c r="B206" s="5"/>
      <c r="C206" s="5"/>
      <c r="D206" s="5"/>
    </row>
    <row r="207" spans="1:4" ht="15.75" thickBot="1" x14ac:dyDescent="0.3">
      <c r="A207" s="5"/>
      <c r="B207" s="5"/>
      <c r="C207" s="5"/>
      <c r="D207" s="5"/>
    </row>
    <row r="208" spans="1:4" ht="15.75" thickBot="1" x14ac:dyDescent="0.3">
      <c r="A208" s="5"/>
      <c r="B208" s="5"/>
      <c r="C208" s="5"/>
      <c r="D208" s="5"/>
    </row>
    <row r="209" spans="1:4" ht="15.75" thickBot="1" x14ac:dyDescent="0.3">
      <c r="A209" s="5"/>
      <c r="B209" s="5"/>
      <c r="C209" s="5"/>
      <c r="D209" s="5"/>
    </row>
    <row r="210" spans="1:4" ht="15.75" thickBot="1" x14ac:dyDescent="0.3">
      <c r="A210" s="5"/>
      <c r="B210" s="5"/>
      <c r="C210" s="5"/>
      <c r="D210" s="5"/>
    </row>
    <row r="211" spans="1:4" ht="15.75" thickBot="1" x14ac:dyDescent="0.3">
      <c r="A211" s="5"/>
      <c r="B211" s="5"/>
      <c r="C211" s="5"/>
      <c r="D211" s="5"/>
    </row>
    <row r="212" spans="1:4" ht="15.75" thickBot="1" x14ac:dyDescent="0.3">
      <c r="A212" s="5"/>
      <c r="B212" s="5"/>
      <c r="C212" s="5"/>
      <c r="D212" s="5"/>
    </row>
    <row r="213" spans="1:4" ht="15.75" thickBot="1" x14ac:dyDescent="0.3">
      <c r="A213" s="5"/>
      <c r="B213" s="5"/>
      <c r="C213" s="5"/>
      <c r="D213" s="5"/>
    </row>
    <row r="214" spans="1:4" ht="15.75" thickBot="1" x14ac:dyDescent="0.3">
      <c r="A214" s="5"/>
      <c r="B214" s="5"/>
      <c r="C214" s="5"/>
      <c r="D214" s="5"/>
    </row>
    <row r="215" spans="1:4" ht="15.75" thickBot="1" x14ac:dyDescent="0.3">
      <c r="A215" s="5"/>
      <c r="B215" s="5"/>
      <c r="C215" s="5"/>
      <c r="D215" s="5"/>
    </row>
    <row r="216" spans="1:4" ht="15.75" thickBot="1" x14ac:dyDescent="0.3">
      <c r="A216" s="5"/>
      <c r="B216" s="5"/>
      <c r="C216" s="5"/>
      <c r="D216" s="5"/>
    </row>
    <row r="217" spans="1:4" ht="15.75" thickBot="1" x14ac:dyDescent="0.3">
      <c r="A217" s="5"/>
      <c r="B217" s="5"/>
      <c r="C217" s="5"/>
      <c r="D217" s="5"/>
    </row>
    <row r="218" spans="1:4" ht="15.75" thickBot="1" x14ac:dyDescent="0.3">
      <c r="A218" s="5"/>
      <c r="B218" s="5"/>
      <c r="C218" s="5"/>
      <c r="D218" s="5"/>
    </row>
    <row r="219" spans="1:4" ht="15.75" thickBot="1" x14ac:dyDescent="0.3">
      <c r="A219" s="5"/>
      <c r="B219" s="5"/>
      <c r="C219" s="5"/>
      <c r="D219" s="5"/>
    </row>
    <row r="220" spans="1:4" ht="15.75" thickBot="1" x14ac:dyDescent="0.3">
      <c r="A220" s="5"/>
      <c r="B220" s="5"/>
      <c r="C220" s="5"/>
      <c r="D220" s="5"/>
    </row>
    <row r="221" spans="1:4" ht="15.75" thickBot="1" x14ac:dyDescent="0.3">
      <c r="A221" s="5"/>
      <c r="B221" s="5"/>
      <c r="C221" s="5"/>
      <c r="D221" s="5"/>
    </row>
    <row r="222" spans="1:4" ht="15.75" thickBot="1" x14ac:dyDescent="0.3">
      <c r="A222" s="5"/>
      <c r="B222" s="5"/>
      <c r="C222" s="5"/>
      <c r="D222" s="5"/>
    </row>
    <row r="223" spans="1:4" ht="15.75" thickBot="1" x14ac:dyDescent="0.3">
      <c r="A223" s="5"/>
      <c r="B223" s="5"/>
      <c r="C223" s="5"/>
      <c r="D223" s="5"/>
    </row>
    <row r="224" spans="1:4" ht="15.75" thickBot="1" x14ac:dyDescent="0.3">
      <c r="A224" s="5"/>
      <c r="B224" s="5"/>
      <c r="C224" s="5"/>
      <c r="D224" s="5"/>
    </row>
    <row r="225" spans="1:4" ht="15.75" thickBot="1" x14ac:dyDescent="0.3">
      <c r="A225" s="5"/>
      <c r="B225" s="5"/>
      <c r="C225" s="5"/>
      <c r="D225" s="5"/>
    </row>
    <row r="226" spans="1:4" ht="15.75" thickBot="1" x14ac:dyDescent="0.3">
      <c r="A226" s="5"/>
      <c r="B226" s="5"/>
      <c r="C226" s="5"/>
      <c r="D226" s="5"/>
    </row>
    <row r="227" spans="1:4" ht="15.75" thickBot="1" x14ac:dyDescent="0.3">
      <c r="A227" s="5"/>
      <c r="B227" s="5"/>
      <c r="C227" s="5"/>
      <c r="D227" s="5"/>
    </row>
    <row r="228" spans="1:4" ht="15.75" thickBot="1" x14ac:dyDescent="0.3">
      <c r="A228" s="5"/>
      <c r="B228" s="5"/>
      <c r="C228" s="5"/>
      <c r="D228" s="5"/>
    </row>
    <row r="229" spans="1:4" ht="15.75" thickBot="1" x14ac:dyDescent="0.3">
      <c r="A229" s="5"/>
      <c r="B229" s="5"/>
      <c r="C229" s="5"/>
      <c r="D229" s="5"/>
    </row>
    <row r="230" spans="1:4" ht="15.75" thickBot="1" x14ac:dyDescent="0.3">
      <c r="A230" s="5"/>
      <c r="B230" s="5"/>
      <c r="C230" s="5"/>
      <c r="D230" s="5"/>
    </row>
    <row r="231" spans="1:4" ht="15.75" thickBot="1" x14ac:dyDescent="0.3">
      <c r="A231" s="5"/>
      <c r="B231" s="5"/>
      <c r="C231" s="5"/>
      <c r="D231" s="5"/>
    </row>
    <row r="232" spans="1:4" ht="15.75" thickBot="1" x14ac:dyDescent="0.3">
      <c r="A232" s="5"/>
      <c r="B232" s="5"/>
      <c r="C232" s="5"/>
      <c r="D232" s="5"/>
    </row>
    <row r="233" spans="1:4" ht="15.75" thickBot="1" x14ac:dyDescent="0.3">
      <c r="A233" s="5"/>
      <c r="B233" s="5"/>
      <c r="C233" s="5"/>
      <c r="D233" s="5"/>
    </row>
    <row r="234" spans="1:4" ht="15.75" thickBot="1" x14ac:dyDescent="0.3">
      <c r="A234" s="5"/>
      <c r="B234" s="5"/>
      <c r="C234" s="5"/>
      <c r="D234" s="5"/>
    </row>
    <row r="235" spans="1:4" ht="15.75" thickBot="1" x14ac:dyDescent="0.3">
      <c r="A235" s="5"/>
      <c r="B235" s="5"/>
      <c r="C235" s="5"/>
      <c r="D235" s="5"/>
    </row>
    <row r="236" spans="1:4" ht="15.75" thickBot="1" x14ac:dyDescent="0.3">
      <c r="A236" s="5"/>
      <c r="B236" s="5"/>
      <c r="C236" s="5"/>
      <c r="D236" s="5"/>
    </row>
    <row r="237" spans="1:4" ht="15.75" thickBot="1" x14ac:dyDescent="0.3">
      <c r="A237" s="5"/>
      <c r="B237" s="5"/>
      <c r="C237" s="5"/>
      <c r="D237" s="5"/>
    </row>
    <row r="238" spans="1:4" ht="15.75" thickBot="1" x14ac:dyDescent="0.3">
      <c r="A238" s="5"/>
      <c r="B238" s="5"/>
      <c r="C238" s="5"/>
      <c r="D238" s="5"/>
    </row>
    <row r="239" spans="1:4" ht="15.75" thickBot="1" x14ac:dyDescent="0.3">
      <c r="A239" s="5"/>
      <c r="B239" s="5"/>
      <c r="C239" s="5"/>
      <c r="D239" s="5"/>
    </row>
    <row r="240" spans="1:4" ht="15.75" thickBot="1" x14ac:dyDescent="0.3">
      <c r="A240" s="5"/>
      <c r="B240" s="5"/>
      <c r="C240" s="5"/>
      <c r="D240" s="5"/>
    </row>
    <row r="241" spans="1:4" ht="15.75" thickBot="1" x14ac:dyDescent="0.3">
      <c r="A241" s="5"/>
      <c r="B241" s="5"/>
      <c r="C241" s="5"/>
      <c r="D241" s="5"/>
    </row>
    <row r="242" spans="1:4" ht="15.75" thickBot="1" x14ac:dyDescent="0.3">
      <c r="A242" s="5"/>
      <c r="B242" s="5"/>
      <c r="C242" s="5"/>
      <c r="D242" s="5"/>
    </row>
    <row r="243" spans="1:4" ht="15.75" thickBot="1" x14ac:dyDescent="0.3">
      <c r="A243" s="5"/>
      <c r="B243" s="5"/>
      <c r="C243" s="5"/>
      <c r="D243" s="5"/>
    </row>
    <row r="244" spans="1:4" ht="15.75" thickBot="1" x14ac:dyDescent="0.3">
      <c r="A244" s="5"/>
      <c r="B244" s="5"/>
      <c r="C244" s="5"/>
      <c r="D244" s="5"/>
    </row>
    <row r="245" spans="1:4" ht="15.75" thickBot="1" x14ac:dyDescent="0.3">
      <c r="A245" s="5"/>
      <c r="B245" s="5"/>
      <c r="C245" s="5"/>
      <c r="D245" s="5"/>
    </row>
    <row r="246" spans="1:4" ht="15.75" thickBot="1" x14ac:dyDescent="0.3">
      <c r="A246" s="5"/>
      <c r="B246" s="5"/>
      <c r="C246" s="5"/>
      <c r="D246" s="5"/>
    </row>
    <row r="247" spans="1:4" ht="15.75" thickBot="1" x14ac:dyDescent="0.3">
      <c r="A247" s="5"/>
      <c r="B247" s="5"/>
      <c r="C247" s="5"/>
      <c r="D247" s="5"/>
    </row>
    <row r="248" spans="1:4" ht="15.75" thickBot="1" x14ac:dyDescent="0.3">
      <c r="A248" s="5"/>
      <c r="B248" s="5"/>
      <c r="C248" s="5"/>
      <c r="D248" s="5"/>
    </row>
    <row r="249" spans="1:4" ht="15.75" thickBot="1" x14ac:dyDescent="0.3">
      <c r="A249" s="5"/>
      <c r="B249" s="5"/>
      <c r="C249" s="5"/>
      <c r="D249" s="5"/>
    </row>
    <row r="250" spans="1:4" ht="15.75" thickBot="1" x14ac:dyDescent="0.3">
      <c r="A250" s="5"/>
      <c r="B250" s="5"/>
      <c r="C250" s="5"/>
      <c r="D250" s="5"/>
    </row>
    <row r="251" spans="1:4" ht="15.75" thickBot="1" x14ac:dyDescent="0.3">
      <c r="A251" s="5"/>
      <c r="B251" s="5"/>
      <c r="C251" s="5"/>
      <c r="D251" s="5"/>
    </row>
    <row r="252" spans="1:4" ht="15.75" thickBot="1" x14ac:dyDescent="0.3">
      <c r="A252" s="5"/>
      <c r="B252" s="5"/>
      <c r="C252" s="5"/>
      <c r="D252" s="5"/>
    </row>
    <row r="253" spans="1:4" ht="15.75" thickBot="1" x14ac:dyDescent="0.3">
      <c r="A253" s="5"/>
      <c r="B253" s="5"/>
      <c r="C253" s="5"/>
      <c r="D253" s="5"/>
    </row>
    <row r="254" spans="1:4" ht="15.75" thickBot="1" x14ac:dyDescent="0.3">
      <c r="A254" s="5"/>
      <c r="B254" s="5"/>
      <c r="C254" s="5"/>
      <c r="D254" s="5"/>
    </row>
    <row r="255" spans="1:4" ht="15.75" thickBot="1" x14ac:dyDescent="0.3">
      <c r="A255" s="5"/>
      <c r="B255" s="5"/>
      <c r="C255" s="5"/>
      <c r="D255" s="5"/>
    </row>
    <row r="256" spans="1:4" ht="15.75" thickBot="1" x14ac:dyDescent="0.3">
      <c r="A256" s="5"/>
      <c r="B256" s="5"/>
      <c r="C256" s="5"/>
      <c r="D256" s="5"/>
    </row>
    <row r="257" spans="1:4" ht="15.75" thickBot="1" x14ac:dyDescent="0.3">
      <c r="A257" s="5"/>
      <c r="B257" s="5"/>
      <c r="C257" s="5"/>
      <c r="D257" s="5"/>
    </row>
    <row r="258" spans="1:4" ht="15.75" thickBot="1" x14ac:dyDescent="0.3">
      <c r="A258" s="5"/>
      <c r="B258" s="5"/>
      <c r="C258" s="5"/>
      <c r="D258" s="5"/>
    </row>
    <row r="259" spans="1:4" ht="15.75" thickBot="1" x14ac:dyDescent="0.3">
      <c r="A259" s="5"/>
      <c r="B259" s="5"/>
      <c r="C259" s="5"/>
      <c r="D259" s="5"/>
    </row>
    <row r="260" spans="1:4" ht="15.75" thickBot="1" x14ac:dyDescent="0.3">
      <c r="A260" s="5"/>
      <c r="B260" s="5"/>
      <c r="C260" s="5"/>
      <c r="D260" s="5"/>
    </row>
    <row r="261" spans="1:4" ht="15.75" thickBot="1" x14ac:dyDescent="0.3">
      <c r="A261" s="5"/>
      <c r="B261" s="5"/>
      <c r="C261" s="5"/>
      <c r="D261" s="5"/>
    </row>
    <row r="262" spans="1:4" ht="15.75" thickBot="1" x14ac:dyDescent="0.3">
      <c r="A262" s="5"/>
      <c r="B262" s="5"/>
      <c r="C262" s="5"/>
      <c r="D262" s="5"/>
    </row>
    <row r="263" spans="1:4" ht="15.75" thickBot="1" x14ac:dyDescent="0.3">
      <c r="A263" s="5"/>
      <c r="B263" s="5"/>
      <c r="C263" s="5"/>
      <c r="D263" s="5"/>
    </row>
    <row r="264" spans="1:4" ht="15.75" thickBot="1" x14ac:dyDescent="0.3">
      <c r="A264" s="5"/>
      <c r="B264" s="5"/>
      <c r="C264" s="5"/>
      <c r="D264" s="5"/>
    </row>
    <row r="265" spans="1:4" ht="15.75" thickBot="1" x14ac:dyDescent="0.3">
      <c r="A265" s="5"/>
      <c r="B265" s="5"/>
      <c r="C265" s="5"/>
      <c r="D265" s="5"/>
    </row>
    <row r="266" spans="1:4" ht="15.75" thickBot="1" x14ac:dyDescent="0.3">
      <c r="A266" s="5"/>
      <c r="B266" s="5"/>
      <c r="C266" s="5"/>
      <c r="D266" s="5"/>
    </row>
    <row r="267" spans="1:4" ht="15.75" thickBot="1" x14ac:dyDescent="0.3">
      <c r="A267" s="5"/>
      <c r="B267" s="5"/>
      <c r="C267" s="5"/>
      <c r="D267" s="5"/>
    </row>
    <row r="268" spans="1:4" ht="15.75" thickBot="1" x14ac:dyDescent="0.3">
      <c r="A268" s="5"/>
      <c r="B268" s="5"/>
      <c r="C268" s="5"/>
      <c r="D268" s="5"/>
    </row>
    <row r="269" spans="1:4" ht="15.75" thickBot="1" x14ac:dyDescent="0.3">
      <c r="A269" s="5"/>
      <c r="B269" s="5"/>
      <c r="C269" s="5"/>
      <c r="D269" s="5"/>
    </row>
    <row r="270" spans="1:4" ht="15.75" thickBot="1" x14ac:dyDescent="0.3">
      <c r="A270" s="5"/>
      <c r="B270" s="5"/>
      <c r="C270" s="5"/>
      <c r="D270" s="5"/>
    </row>
    <row r="271" spans="1:4" ht="15.75" thickBot="1" x14ac:dyDescent="0.3">
      <c r="A271" s="5"/>
      <c r="B271" s="5"/>
      <c r="C271" s="5"/>
      <c r="D271" s="5"/>
    </row>
    <row r="272" spans="1:4" ht="15.75" thickBot="1" x14ac:dyDescent="0.3">
      <c r="A272" s="5"/>
      <c r="B272" s="5"/>
      <c r="C272" s="5"/>
      <c r="D272" s="5"/>
    </row>
    <row r="273" spans="1:4" ht="15.75" thickBot="1" x14ac:dyDescent="0.3">
      <c r="A273" s="5"/>
      <c r="B273" s="5"/>
      <c r="C273" s="5"/>
      <c r="D273" s="5"/>
    </row>
    <row r="274" spans="1:4" ht="15.75" thickBot="1" x14ac:dyDescent="0.3">
      <c r="A274" s="5"/>
      <c r="B274" s="5"/>
      <c r="C274" s="5"/>
      <c r="D274" s="5"/>
    </row>
    <row r="275" spans="1:4" ht="15.75" thickBot="1" x14ac:dyDescent="0.3">
      <c r="A275" s="5"/>
      <c r="B275" s="5"/>
      <c r="C275" s="5"/>
      <c r="D275" s="5"/>
    </row>
    <row r="276" spans="1:4" ht="15.75" thickBot="1" x14ac:dyDescent="0.3">
      <c r="A276" s="5"/>
      <c r="B276" s="5"/>
      <c r="C276" s="5"/>
      <c r="D276" s="5"/>
    </row>
    <row r="277" spans="1:4" ht="15.75" thickBot="1" x14ac:dyDescent="0.3">
      <c r="A277" s="5"/>
      <c r="B277" s="5"/>
      <c r="C277" s="5"/>
      <c r="D277" s="5"/>
    </row>
    <row r="278" spans="1:4" ht="15.75" thickBot="1" x14ac:dyDescent="0.3">
      <c r="A278" s="5"/>
      <c r="B278" s="5"/>
      <c r="C278" s="5"/>
      <c r="D278" s="5"/>
    </row>
    <row r="279" spans="1:4" ht="15.75" thickBot="1" x14ac:dyDescent="0.3">
      <c r="A279" s="5"/>
      <c r="B279" s="5"/>
      <c r="C279" s="5"/>
      <c r="D279" s="5"/>
    </row>
    <row r="280" spans="1:4" ht="15.75" thickBot="1" x14ac:dyDescent="0.3">
      <c r="A280" s="5"/>
      <c r="B280" s="5"/>
      <c r="C280" s="5"/>
      <c r="D280" s="5"/>
    </row>
    <row r="281" spans="1:4" ht="15.75" thickBot="1" x14ac:dyDescent="0.3">
      <c r="A281" s="5"/>
      <c r="B281" s="5"/>
      <c r="C281" s="5"/>
      <c r="D281" s="5"/>
    </row>
    <row r="282" spans="1:4" ht="15.75" thickBot="1" x14ac:dyDescent="0.3">
      <c r="A282" s="5"/>
      <c r="B282" s="5"/>
      <c r="C282" s="5"/>
      <c r="D282" s="5"/>
    </row>
    <row r="283" spans="1:4" ht="15.75" thickBot="1" x14ac:dyDescent="0.3">
      <c r="A283" s="5"/>
      <c r="B283" s="5"/>
      <c r="C283" s="5"/>
      <c r="D283" s="5"/>
    </row>
    <row r="284" spans="1:4" ht="15.75" thickBot="1" x14ac:dyDescent="0.3">
      <c r="A284" s="5"/>
      <c r="B284" s="5"/>
      <c r="C284" s="5"/>
      <c r="D284" s="5"/>
    </row>
    <row r="285" spans="1:4" ht="15.75" thickBot="1" x14ac:dyDescent="0.3">
      <c r="A285" s="5"/>
      <c r="B285" s="5"/>
      <c r="C285" s="5"/>
      <c r="D285" s="5"/>
    </row>
    <row r="286" spans="1:4" ht="15.75" thickBot="1" x14ac:dyDescent="0.3">
      <c r="A286" s="5"/>
      <c r="B286" s="5"/>
      <c r="C286" s="5"/>
      <c r="D286" s="5"/>
    </row>
    <row r="287" spans="1:4" ht="15.75" thickBot="1" x14ac:dyDescent="0.3">
      <c r="A287" s="5"/>
      <c r="B287" s="5"/>
      <c r="C287" s="5"/>
      <c r="D287" s="5"/>
    </row>
    <row r="288" spans="1:4" ht="15.75" thickBot="1" x14ac:dyDescent="0.3">
      <c r="A288" s="5"/>
      <c r="B288" s="5"/>
      <c r="C288" s="5"/>
      <c r="D288" s="5"/>
    </row>
    <row r="289" spans="1:4" ht="15.75" thickBot="1" x14ac:dyDescent="0.3">
      <c r="A289" s="5"/>
      <c r="B289" s="5"/>
      <c r="C289" s="5"/>
      <c r="D289" s="5"/>
    </row>
    <row r="290" spans="1:4" ht="15.75" thickBot="1" x14ac:dyDescent="0.3">
      <c r="A290" s="5"/>
      <c r="B290" s="5"/>
      <c r="C290" s="5"/>
      <c r="D290" s="5"/>
    </row>
    <row r="291" spans="1:4" ht="15.75" thickBot="1" x14ac:dyDescent="0.3">
      <c r="A291" s="5"/>
      <c r="B291" s="5"/>
      <c r="C291" s="5"/>
      <c r="D291" s="5"/>
    </row>
    <row r="292" spans="1:4" ht="15.75" thickBot="1" x14ac:dyDescent="0.3">
      <c r="A292" s="5"/>
      <c r="B292" s="5"/>
      <c r="C292" s="5"/>
      <c r="D292" s="5"/>
    </row>
    <row r="293" spans="1:4" ht="15.75" thickBot="1" x14ac:dyDescent="0.3">
      <c r="A293" s="5"/>
      <c r="B293" s="5"/>
      <c r="C293" s="5"/>
      <c r="D293" s="5"/>
    </row>
    <row r="294" spans="1:4" ht="15.75" thickBot="1" x14ac:dyDescent="0.3">
      <c r="A294" s="5"/>
      <c r="B294" s="5"/>
      <c r="C294" s="5"/>
      <c r="D294" s="5"/>
    </row>
    <row r="295" spans="1:4" ht="15.75" thickBot="1" x14ac:dyDescent="0.3">
      <c r="A295" s="5"/>
      <c r="B295" s="5"/>
      <c r="C295" s="5"/>
      <c r="D295" s="5"/>
    </row>
    <row r="296" spans="1:4" ht="15.75" thickBot="1" x14ac:dyDescent="0.3">
      <c r="A296" s="5"/>
      <c r="B296" s="5"/>
      <c r="C296" s="5"/>
      <c r="D296" s="5"/>
    </row>
    <row r="297" spans="1:4" ht="15.75" thickBot="1" x14ac:dyDescent="0.3">
      <c r="A297" s="5"/>
      <c r="B297" s="5"/>
      <c r="C297" s="5"/>
      <c r="D297" s="5"/>
    </row>
    <row r="298" spans="1:4" ht="15.75" thickBot="1" x14ac:dyDescent="0.3">
      <c r="A298" s="5"/>
      <c r="B298" s="5"/>
      <c r="C298" s="5"/>
      <c r="D298" s="5"/>
    </row>
    <row r="299" spans="1:4" ht="15.75" thickBot="1" x14ac:dyDescent="0.3">
      <c r="A299" s="5"/>
      <c r="B299" s="5"/>
      <c r="C299" s="5"/>
      <c r="D299" s="5"/>
    </row>
    <row r="300" spans="1:4" ht="15.75" thickBot="1" x14ac:dyDescent="0.3">
      <c r="A300" s="5"/>
      <c r="B300" s="5"/>
      <c r="C300" s="5"/>
      <c r="D300" s="5"/>
    </row>
    <row r="301" spans="1:4" ht="15.75" thickBot="1" x14ac:dyDescent="0.3">
      <c r="A301" s="5"/>
      <c r="B301" s="5"/>
      <c r="C301" s="5"/>
      <c r="D301" s="5"/>
    </row>
    <row r="302" spans="1:4" ht="15.75" thickBot="1" x14ac:dyDescent="0.3">
      <c r="A302" s="5"/>
      <c r="B302" s="5"/>
      <c r="C302" s="5"/>
      <c r="D302" s="5"/>
    </row>
    <row r="303" spans="1:4" ht="15.75" thickBot="1" x14ac:dyDescent="0.3">
      <c r="A303" s="5"/>
      <c r="B303" s="5"/>
      <c r="C303" s="5"/>
      <c r="D303" s="5"/>
    </row>
    <row r="304" spans="1:4" ht="15.75" thickBot="1" x14ac:dyDescent="0.3">
      <c r="A304" s="5"/>
      <c r="B304" s="5"/>
      <c r="C304" s="5"/>
      <c r="D304" s="5"/>
    </row>
    <row r="305" spans="1:4" ht="15.75" thickBot="1" x14ac:dyDescent="0.3">
      <c r="A305" s="5"/>
      <c r="B305" s="5"/>
      <c r="C305" s="5"/>
      <c r="D305" s="5"/>
    </row>
    <row r="306" spans="1:4" ht="15.75" thickBot="1" x14ac:dyDescent="0.3">
      <c r="A306" s="5"/>
      <c r="B306" s="5"/>
      <c r="C306" s="5"/>
      <c r="D306" s="5"/>
    </row>
    <row r="307" spans="1:4" ht="15.75" thickBot="1" x14ac:dyDescent="0.3">
      <c r="A307" s="5"/>
      <c r="B307" s="5"/>
      <c r="C307" s="5"/>
      <c r="D307" s="5"/>
    </row>
    <row r="308" spans="1:4" ht="15.75" thickBot="1" x14ac:dyDescent="0.3">
      <c r="A308" s="5"/>
      <c r="B308" s="5"/>
      <c r="C308" s="5"/>
      <c r="D308" s="5"/>
    </row>
    <row r="309" spans="1:4" ht="15.75" thickBot="1" x14ac:dyDescent="0.3">
      <c r="A309" s="5"/>
      <c r="B309" s="5"/>
      <c r="C309" s="5"/>
      <c r="D309" s="5"/>
    </row>
    <row r="310" spans="1:4" ht="15.75" thickBot="1" x14ac:dyDescent="0.3">
      <c r="A310" s="5"/>
      <c r="B310" s="5"/>
      <c r="C310" s="5"/>
      <c r="D310" s="5"/>
    </row>
    <row r="311" spans="1:4" ht="15.75" thickBot="1" x14ac:dyDescent="0.3">
      <c r="A311" s="5"/>
      <c r="B311" s="5"/>
      <c r="C311" s="5"/>
      <c r="D311" s="5"/>
    </row>
    <row r="312" spans="1:4" ht="15.75" thickBot="1" x14ac:dyDescent="0.3">
      <c r="A312" s="5"/>
      <c r="B312" s="5"/>
      <c r="C312" s="5"/>
      <c r="D312" s="5"/>
    </row>
    <row r="313" spans="1:4" ht="15.75" thickBot="1" x14ac:dyDescent="0.3">
      <c r="A313" s="5"/>
      <c r="B313" s="5"/>
      <c r="C313" s="5"/>
      <c r="D313" s="5"/>
    </row>
    <row r="314" spans="1:4" ht="15.75" thickBot="1" x14ac:dyDescent="0.3">
      <c r="A314" s="5"/>
      <c r="B314" s="5"/>
      <c r="C314" s="5"/>
      <c r="D314" s="5"/>
    </row>
    <row r="315" spans="1:4" ht="15.75" thickBot="1" x14ac:dyDescent="0.3">
      <c r="A315" s="5"/>
      <c r="B315" s="5"/>
      <c r="C315" s="5"/>
      <c r="D315" s="5"/>
    </row>
    <row r="316" spans="1:4" ht="15.75" thickBot="1" x14ac:dyDescent="0.3">
      <c r="A316" s="5"/>
      <c r="B316" s="5"/>
      <c r="C316" s="5"/>
      <c r="D316" s="5"/>
    </row>
    <row r="317" spans="1:4" ht="15.75" thickBot="1" x14ac:dyDescent="0.3">
      <c r="A317" s="5"/>
      <c r="B317" s="5"/>
      <c r="C317" s="5"/>
      <c r="D317" s="5"/>
    </row>
    <row r="318" spans="1:4" ht="15.75" thickBot="1" x14ac:dyDescent="0.3">
      <c r="A318" s="5"/>
      <c r="B318" s="5"/>
      <c r="C318" s="5"/>
      <c r="D318" s="5"/>
    </row>
    <row r="319" spans="1:4" ht="15.75" thickBot="1" x14ac:dyDescent="0.3">
      <c r="A319" s="5"/>
      <c r="B319" s="5"/>
      <c r="C319" s="5"/>
      <c r="D319" s="5"/>
    </row>
    <row r="320" spans="1:4" ht="15.75" thickBot="1" x14ac:dyDescent="0.3">
      <c r="A320" s="5"/>
      <c r="B320" s="5"/>
      <c r="C320" s="5"/>
      <c r="D320" s="5"/>
    </row>
    <row r="321" spans="1:4" ht="15.75" thickBot="1" x14ac:dyDescent="0.3">
      <c r="A321" s="5"/>
      <c r="B321" s="5"/>
      <c r="C321" s="5"/>
      <c r="D321" s="5"/>
    </row>
    <row r="322" spans="1:4" ht="15.75" thickBot="1" x14ac:dyDescent="0.3">
      <c r="A322" s="5"/>
      <c r="B322" s="5"/>
      <c r="C322" s="5"/>
      <c r="D322" s="5"/>
    </row>
    <row r="323" spans="1:4" ht="15.75" thickBot="1" x14ac:dyDescent="0.3">
      <c r="A323" s="5"/>
      <c r="B323" s="5"/>
      <c r="C323" s="5"/>
      <c r="D323" s="5"/>
    </row>
    <row r="324" spans="1:4" ht="15.75" thickBot="1" x14ac:dyDescent="0.3">
      <c r="A324" s="5"/>
      <c r="B324" s="5"/>
      <c r="C324" s="5"/>
      <c r="D324" s="5"/>
    </row>
    <row r="325" spans="1:4" ht="15.75" thickBot="1" x14ac:dyDescent="0.3">
      <c r="A325" s="5"/>
      <c r="B325" s="5"/>
      <c r="C325" s="5"/>
      <c r="D325" s="5"/>
    </row>
    <row r="326" spans="1:4" ht="15.75" thickBot="1" x14ac:dyDescent="0.3">
      <c r="A326" s="5"/>
      <c r="B326" s="5"/>
      <c r="C326" s="5"/>
      <c r="D326" s="5"/>
    </row>
    <row r="327" spans="1:4" ht="15.75" thickBot="1" x14ac:dyDescent="0.3">
      <c r="A327" s="5"/>
      <c r="B327" s="5"/>
      <c r="C327" s="5"/>
      <c r="D327" s="5"/>
    </row>
    <row r="328" spans="1:4" ht="15.75" thickBot="1" x14ac:dyDescent="0.3">
      <c r="A328" s="5"/>
      <c r="B328" s="5"/>
      <c r="C328" s="5"/>
      <c r="D328" s="5"/>
    </row>
    <row r="329" spans="1:4" ht="15.75" thickBot="1" x14ac:dyDescent="0.3">
      <c r="A329" s="5"/>
      <c r="B329" s="5"/>
      <c r="C329" s="5"/>
      <c r="D329" s="5"/>
    </row>
    <row r="330" spans="1:4" ht="15.75" thickBot="1" x14ac:dyDescent="0.3">
      <c r="A330" s="5"/>
      <c r="B330" s="5"/>
      <c r="C330" s="5"/>
      <c r="D330" s="5"/>
    </row>
    <row r="331" spans="1:4" ht="15.75" thickBot="1" x14ac:dyDescent="0.3">
      <c r="A331" s="5"/>
      <c r="B331" s="5"/>
      <c r="C331" s="5"/>
      <c r="D331" s="5"/>
    </row>
    <row r="332" spans="1:4" ht="15.75" thickBot="1" x14ac:dyDescent="0.3">
      <c r="A332" s="5"/>
      <c r="B332" s="5"/>
      <c r="C332" s="5"/>
      <c r="D332" s="5"/>
    </row>
    <row r="333" spans="1:4" ht="15.75" thickBot="1" x14ac:dyDescent="0.3">
      <c r="A333" s="5"/>
      <c r="B333" s="5"/>
      <c r="C333" s="5"/>
      <c r="D333" s="5"/>
    </row>
    <row r="334" spans="1:4" ht="15.75" thickBot="1" x14ac:dyDescent="0.3">
      <c r="A334" s="5"/>
      <c r="B334" s="5"/>
      <c r="C334" s="5"/>
      <c r="D334" s="5"/>
    </row>
    <row r="335" spans="1:4" ht="15.75" thickBot="1" x14ac:dyDescent="0.3">
      <c r="A335" s="5"/>
      <c r="B335" s="5"/>
      <c r="C335" s="5"/>
      <c r="D335" s="5"/>
    </row>
    <row r="336" spans="1:4" ht="15.75" thickBot="1" x14ac:dyDescent="0.3">
      <c r="A336" s="5"/>
      <c r="B336" s="5"/>
      <c r="C336" s="5"/>
      <c r="D336" s="5"/>
    </row>
    <row r="337" spans="1:4" ht="15.75" thickBot="1" x14ac:dyDescent="0.3">
      <c r="A337" s="5"/>
      <c r="B337" s="5"/>
      <c r="C337" s="5"/>
      <c r="D337" s="5"/>
    </row>
    <row r="338" spans="1:4" ht="15.75" thickBot="1" x14ac:dyDescent="0.3">
      <c r="A338" s="5"/>
      <c r="B338" s="5"/>
      <c r="C338" s="5"/>
      <c r="D338" s="5"/>
    </row>
    <row r="339" spans="1:4" ht="15.75" thickBot="1" x14ac:dyDescent="0.3">
      <c r="A339" s="5"/>
      <c r="B339" s="5"/>
      <c r="C339" s="5"/>
      <c r="D339" s="5"/>
    </row>
    <row r="340" spans="1:4" ht="15.75" thickBot="1" x14ac:dyDescent="0.3">
      <c r="A340" s="5"/>
      <c r="B340" s="5"/>
      <c r="C340" s="5"/>
      <c r="D340" s="5"/>
    </row>
    <row r="341" spans="1:4" ht="15.75" thickBot="1" x14ac:dyDescent="0.3">
      <c r="A341" s="5"/>
      <c r="B341" s="5"/>
      <c r="C341" s="5"/>
      <c r="D341" s="5"/>
    </row>
    <row r="342" spans="1:4" ht="15.75" thickBot="1" x14ac:dyDescent="0.3">
      <c r="A342" s="5"/>
      <c r="B342" s="5"/>
      <c r="C342" s="5"/>
      <c r="D342" s="5"/>
    </row>
    <row r="343" spans="1:4" ht="15.75" thickBot="1" x14ac:dyDescent="0.3">
      <c r="A343" s="5"/>
      <c r="B343" s="5"/>
      <c r="C343" s="5"/>
      <c r="D343" s="5"/>
    </row>
    <row r="344" spans="1:4" ht="15.75" thickBot="1" x14ac:dyDescent="0.3">
      <c r="A344" s="5"/>
      <c r="B344" s="5"/>
      <c r="C344" s="5"/>
      <c r="D344" s="5"/>
    </row>
    <row r="345" spans="1:4" ht="15.75" thickBot="1" x14ac:dyDescent="0.3">
      <c r="A345" s="5"/>
      <c r="B345" s="5"/>
      <c r="C345" s="5"/>
      <c r="D345" s="5"/>
    </row>
    <row r="346" spans="1:4" ht="15.75" thickBot="1" x14ac:dyDescent="0.3">
      <c r="A346" s="5"/>
      <c r="B346" s="5"/>
      <c r="C346" s="5"/>
      <c r="D346" s="5"/>
    </row>
    <row r="347" spans="1:4" ht="15.75" thickBot="1" x14ac:dyDescent="0.3">
      <c r="A347" s="5"/>
      <c r="B347" s="5"/>
      <c r="C347" s="5"/>
      <c r="D347" s="5"/>
    </row>
    <row r="348" spans="1:4" ht="15.75" thickBot="1" x14ac:dyDescent="0.3">
      <c r="A348" s="5"/>
      <c r="B348" s="5"/>
      <c r="C348" s="5"/>
      <c r="D348" s="5"/>
    </row>
    <row r="349" spans="1:4" ht="15.75" thickBot="1" x14ac:dyDescent="0.3">
      <c r="A349" s="5"/>
      <c r="B349" s="5"/>
      <c r="C349" s="5"/>
      <c r="D349" s="5"/>
    </row>
    <row r="350" spans="1:4" ht="15.75" thickBot="1" x14ac:dyDescent="0.3">
      <c r="A350" s="5"/>
      <c r="B350" s="5"/>
      <c r="C350" s="5"/>
      <c r="D350" s="5"/>
    </row>
    <row r="351" spans="1:4" ht="15.75" thickBot="1" x14ac:dyDescent="0.3">
      <c r="A351" s="5"/>
      <c r="B351" s="5"/>
      <c r="C351" s="5"/>
      <c r="D351" s="5"/>
    </row>
    <row r="352" spans="1:4" ht="15.75" thickBot="1" x14ac:dyDescent="0.3">
      <c r="A352" s="5"/>
      <c r="B352" s="5"/>
      <c r="C352" s="5"/>
      <c r="D352" s="5"/>
    </row>
    <row r="353" spans="1:4" ht="15.75" thickBot="1" x14ac:dyDescent="0.3">
      <c r="A353" s="5"/>
      <c r="B353" s="5"/>
      <c r="C353" s="5"/>
      <c r="D353" s="5"/>
    </row>
    <row r="354" spans="1:4" ht="15.75" thickBot="1" x14ac:dyDescent="0.3">
      <c r="A354" s="5"/>
      <c r="B354" s="5"/>
      <c r="C354" s="5"/>
      <c r="D354" s="5"/>
    </row>
    <row r="355" spans="1:4" ht="15.75" thickBot="1" x14ac:dyDescent="0.3">
      <c r="A355" s="5"/>
      <c r="B355" s="5"/>
      <c r="C355" s="5"/>
      <c r="D355" s="5"/>
    </row>
    <row r="356" spans="1:4" ht="15.75" thickBot="1" x14ac:dyDescent="0.3">
      <c r="A356" s="5"/>
      <c r="B356" s="5"/>
      <c r="C356" s="5"/>
      <c r="D356" s="5"/>
    </row>
    <row r="357" spans="1:4" ht="15.75" thickBot="1" x14ac:dyDescent="0.3">
      <c r="A357" s="5"/>
      <c r="B357" s="5"/>
      <c r="C357" s="5"/>
      <c r="D357" s="5"/>
    </row>
    <row r="358" spans="1:4" ht="15.75" thickBot="1" x14ac:dyDescent="0.3">
      <c r="A358" s="5"/>
      <c r="B358" s="5"/>
      <c r="C358" s="5"/>
      <c r="D358" s="5"/>
    </row>
    <row r="359" spans="1:4" ht="15.75" thickBot="1" x14ac:dyDescent="0.3">
      <c r="A359" s="5"/>
      <c r="B359" s="5"/>
      <c r="C359" s="5"/>
      <c r="D359" s="5"/>
    </row>
    <row r="360" spans="1:4" ht="15.75" thickBot="1" x14ac:dyDescent="0.3">
      <c r="A360" s="5"/>
      <c r="B360" s="5"/>
      <c r="C360" s="5"/>
      <c r="D360" s="5"/>
    </row>
    <row r="361" spans="1:4" ht="15.75" thickBot="1" x14ac:dyDescent="0.3">
      <c r="A361" s="5"/>
      <c r="B361" s="5"/>
      <c r="C361" s="5"/>
      <c r="D361" s="5"/>
    </row>
    <row r="362" spans="1:4" ht="15.75" thickBot="1" x14ac:dyDescent="0.3">
      <c r="A362" s="5"/>
      <c r="B362" s="5"/>
      <c r="C362" s="5"/>
      <c r="D362" s="5"/>
    </row>
    <row r="363" spans="1:4" ht="15.75" thickBot="1" x14ac:dyDescent="0.3">
      <c r="A363" s="5"/>
      <c r="B363" s="5"/>
      <c r="C363" s="5"/>
      <c r="D363" s="5"/>
    </row>
    <row r="364" spans="1:4" ht="15.75" thickBot="1" x14ac:dyDescent="0.3">
      <c r="A364" s="5"/>
      <c r="B364" s="5"/>
      <c r="C364" s="5"/>
      <c r="D364" s="5"/>
    </row>
    <row r="365" spans="1:4" ht="15.75" thickBot="1" x14ac:dyDescent="0.3">
      <c r="A365" s="5"/>
      <c r="B365" s="5"/>
      <c r="C365" s="5"/>
      <c r="D365" s="5"/>
    </row>
    <row r="366" spans="1:4" ht="15.75" thickBot="1" x14ac:dyDescent="0.3">
      <c r="A366" s="5"/>
      <c r="B366" s="5"/>
      <c r="C366" s="5"/>
      <c r="D366" s="5"/>
    </row>
    <row r="367" spans="1:4" ht="15.75" thickBot="1" x14ac:dyDescent="0.3">
      <c r="A367" s="5"/>
      <c r="B367" s="5"/>
      <c r="C367" s="5"/>
      <c r="D367" s="5"/>
    </row>
    <row r="368" spans="1:4" ht="15.75" thickBot="1" x14ac:dyDescent="0.3">
      <c r="A368" s="5"/>
      <c r="B368" s="5"/>
      <c r="C368" s="5"/>
      <c r="D368" s="5"/>
    </row>
    <row r="369" spans="1:4" ht="15.75" thickBot="1" x14ac:dyDescent="0.3">
      <c r="A369" s="5"/>
      <c r="B369" s="5"/>
      <c r="C369" s="5"/>
      <c r="D369" s="5"/>
    </row>
    <row r="370" spans="1:4" ht="15.75" thickBot="1" x14ac:dyDescent="0.3">
      <c r="A370" s="5"/>
      <c r="B370" s="5"/>
      <c r="C370" s="5"/>
      <c r="D370" s="5"/>
    </row>
    <row r="371" spans="1:4" ht="15.75" thickBot="1" x14ac:dyDescent="0.3">
      <c r="A371" s="5"/>
      <c r="B371" s="5"/>
      <c r="C371" s="5"/>
      <c r="D371" s="5"/>
    </row>
    <row r="372" spans="1:4" ht="15.75" thickBot="1" x14ac:dyDescent="0.3">
      <c r="A372" s="5"/>
      <c r="B372" s="5"/>
      <c r="C372" s="5"/>
      <c r="D372" s="5"/>
    </row>
    <row r="373" spans="1:4" ht="15.75" thickBot="1" x14ac:dyDescent="0.3">
      <c r="A373" s="5"/>
      <c r="B373" s="5"/>
      <c r="C373" s="5"/>
      <c r="D373" s="5"/>
    </row>
    <row r="374" spans="1:4" ht="15.75" thickBot="1" x14ac:dyDescent="0.3">
      <c r="A374" s="5"/>
      <c r="B374" s="5"/>
      <c r="C374" s="5"/>
      <c r="D374" s="5"/>
    </row>
    <row r="375" spans="1:4" ht="15.75" thickBot="1" x14ac:dyDescent="0.3">
      <c r="A375" s="5"/>
      <c r="B375" s="5"/>
      <c r="C375" s="5"/>
      <c r="D375" s="5"/>
    </row>
    <row r="376" spans="1:4" ht="15.75" thickBot="1" x14ac:dyDescent="0.3">
      <c r="A376" s="5"/>
      <c r="B376" s="5"/>
      <c r="C376" s="5"/>
      <c r="D376" s="5"/>
    </row>
    <row r="377" spans="1:4" ht="15.75" thickBot="1" x14ac:dyDescent="0.3">
      <c r="A377" s="5"/>
      <c r="B377" s="5"/>
      <c r="C377" s="5"/>
      <c r="D377" s="5"/>
    </row>
    <row r="378" spans="1:4" ht="15.75" thickBot="1" x14ac:dyDescent="0.3">
      <c r="A378" s="5"/>
      <c r="B378" s="5"/>
      <c r="C378" s="5"/>
      <c r="D378" s="5"/>
    </row>
    <row r="379" spans="1:4" ht="15.75" thickBot="1" x14ac:dyDescent="0.3">
      <c r="A379" s="5"/>
      <c r="B379" s="5"/>
      <c r="C379" s="5"/>
      <c r="D379" s="5"/>
    </row>
    <row r="380" spans="1:4" ht="15.75" thickBot="1" x14ac:dyDescent="0.3">
      <c r="A380" s="5"/>
      <c r="B380" s="5"/>
      <c r="C380" s="5"/>
      <c r="D380" s="5"/>
    </row>
    <row r="381" spans="1:4" ht="15.75" thickBot="1" x14ac:dyDescent="0.3">
      <c r="A381" s="5"/>
      <c r="B381" s="5"/>
      <c r="C381" s="5"/>
      <c r="D381" s="5"/>
    </row>
    <row r="382" spans="1:4" ht="15.75" thickBot="1" x14ac:dyDescent="0.3">
      <c r="A382" s="5"/>
      <c r="B382" s="5"/>
      <c r="C382" s="5"/>
      <c r="D382" s="5"/>
    </row>
    <row r="383" spans="1:4" ht="15.75" thickBot="1" x14ac:dyDescent="0.3">
      <c r="A383" s="5"/>
      <c r="B383" s="5"/>
      <c r="C383" s="5"/>
      <c r="D383" s="5"/>
    </row>
    <row r="384" spans="1:4" ht="15.75" thickBot="1" x14ac:dyDescent="0.3">
      <c r="A384" s="5"/>
      <c r="B384" s="5"/>
      <c r="C384" s="5"/>
      <c r="D384" s="5"/>
    </row>
    <row r="385" spans="1:4" ht="15.75" thickBot="1" x14ac:dyDescent="0.3">
      <c r="A385" s="5"/>
      <c r="B385" s="5"/>
      <c r="C385" s="5"/>
      <c r="D385" s="5"/>
    </row>
    <row r="386" spans="1:4" ht="15.75" thickBot="1" x14ac:dyDescent="0.3">
      <c r="A386" s="5"/>
      <c r="B386" s="5"/>
      <c r="C386" s="5"/>
      <c r="D386" s="5"/>
    </row>
    <row r="387" spans="1:4" ht="15.75" thickBot="1" x14ac:dyDescent="0.3">
      <c r="A387" s="5"/>
      <c r="B387" s="5"/>
      <c r="C387" s="5"/>
      <c r="D387" s="5"/>
    </row>
    <row r="388" spans="1:4" ht="15.75" thickBot="1" x14ac:dyDescent="0.3">
      <c r="A388" s="5"/>
      <c r="B388" s="5"/>
      <c r="C388" s="5"/>
      <c r="D388" s="5"/>
    </row>
    <row r="389" spans="1:4" ht="15.75" thickBot="1" x14ac:dyDescent="0.3">
      <c r="A389" s="5"/>
      <c r="B389" s="5"/>
      <c r="C389" s="5"/>
      <c r="D389" s="5"/>
    </row>
    <row r="390" spans="1:4" ht="15.75" thickBot="1" x14ac:dyDescent="0.3">
      <c r="A390" s="5"/>
      <c r="B390" s="5"/>
      <c r="C390" s="5"/>
      <c r="D390" s="5"/>
    </row>
    <row r="391" spans="1:4" ht="15.75" thickBot="1" x14ac:dyDescent="0.3">
      <c r="A391" s="5"/>
      <c r="B391" s="5"/>
      <c r="C391" s="5"/>
      <c r="D391" s="5"/>
    </row>
    <row r="392" spans="1:4" ht="15.75" thickBot="1" x14ac:dyDescent="0.3">
      <c r="A392" s="5"/>
      <c r="B392" s="5"/>
      <c r="C392" s="5"/>
      <c r="D392" s="5"/>
    </row>
    <row r="393" spans="1:4" ht="15.75" thickBot="1" x14ac:dyDescent="0.3">
      <c r="A393" s="5"/>
      <c r="B393" s="5"/>
      <c r="C393" s="5"/>
      <c r="D393" s="5"/>
    </row>
    <row r="394" spans="1:4" ht="15.75" thickBot="1" x14ac:dyDescent="0.3">
      <c r="A394" s="5"/>
      <c r="B394" s="5"/>
      <c r="C394" s="5"/>
      <c r="D394" s="5"/>
    </row>
    <row r="395" spans="1:4" ht="15.75" thickBot="1" x14ac:dyDescent="0.3">
      <c r="A395" s="5"/>
      <c r="B395" s="5"/>
      <c r="C395" s="5"/>
      <c r="D395" s="5"/>
    </row>
    <row r="396" spans="1:4" ht="15.75" thickBot="1" x14ac:dyDescent="0.3">
      <c r="A396" s="5"/>
      <c r="B396" s="5"/>
      <c r="C396" s="5"/>
      <c r="D396" s="5"/>
    </row>
    <row r="397" spans="1:4" ht="15.75" thickBot="1" x14ac:dyDescent="0.3">
      <c r="A397" s="5"/>
      <c r="B397" s="5"/>
      <c r="C397" s="5"/>
      <c r="D397" s="5"/>
    </row>
    <row r="398" spans="1:4" ht="15.75" thickBot="1" x14ac:dyDescent="0.3">
      <c r="A398" s="5"/>
      <c r="B398" s="5"/>
      <c r="C398" s="5"/>
      <c r="D398" s="5"/>
    </row>
    <row r="399" spans="1:4" ht="15.75" thickBot="1" x14ac:dyDescent="0.3">
      <c r="A399" s="5"/>
      <c r="B399" s="5"/>
      <c r="C399" s="5"/>
      <c r="D399" s="5"/>
    </row>
    <row r="400" spans="1:4" ht="15.75" thickBot="1" x14ac:dyDescent="0.3">
      <c r="A400" s="5"/>
      <c r="B400" s="5"/>
      <c r="C400" s="5"/>
      <c r="D400" s="5"/>
    </row>
    <row r="401" spans="1:4" ht="15.75" thickBot="1" x14ac:dyDescent="0.3">
      <c r="A401" s="5"/>
      <c r="B401" s="5"/>
      <c r="C401" s="5"/>
      <c r="D401" s="5"/>
    </row>
    <row r="402" spans="1:4" ht="15.75" thickBot="1" x14ac:dyDescent="0.3">
      <c r="A402" s="5"/>
      <c r="B402" s="5"/>
      <c r="C402" s="5"/>
      <c r="D402" s="5"/>
    </row>
    <row r="403" spans="1:4" ht="15.75" thickBot="1" x14ac:dyDescent="0.3">
      <c r="A403" s="5"/>
      <c r="B403" s="5"/>
      <c r="C403" s="5"/>
      <c r="D403" s="5"/>
    </row>
    <row r="404" spans="1:4" ht="15.75" thickBot="1" x14ac:dyDescent="0.3">
      <c r="A404" s="5"/>
      <c r="B404" s="5"/>
      <c r="C404" s="5"/>
      <c r="D404" s="5"/>
    </row>
    <row r="405" spans="1:4" ht="15.75" thickBot="1" x14ac:dyDescent="0.3">
      <c r="A405" s="5"/>
      <c r="B405" s="5"/>
      <c r="C405" s="5"/>
      <c r="D405" s="5"/>
    </row>
    <row r="406" spans="1:4" ht="15.75" thickBot="1" x14ac:dyDescent="0.3">
      <c r="A406" s="5"/>
      <c r="B406" s="5"/>
      <c r="C406" s="5"/>
      <c r="D406" s="5"/>
    </row>
    <row r="407" spans="1:4" ht="15.75" thickBot="1" x14ac:dyDescent="0.3">
      <c r="A407" s="5"/>
      <c r="B407" s="5"/>
      <c r="C407" s="5"/>
      <c r="D407" s="5"/>
    </row>
    <row r="408" spans="1:4" ht="15.75" thickBot="1" x14ac:dyDescent="0.3">
      <c r="A408" s="5"/>
      <c r="B408" s="5"/>
      <c r="C408" s="5"/>
      <c r="D408" s="5"/>
    </row>
    <row r="409" spans="1:4" ht="15.75" thickBot="1" x14ac:dyDescent="0.3">
      <c r="A409" s="5"/>
      <c r="B409" s="5"/>
      <c r="C409" s="5"/>
      <c r="D409" s="5"/>
    </row>
    <row r="410" spans="1:4" ht="15.75" thickBot="1" x14ac:dyDescent="0.3">
      <c r="A410" s="5"/>
      <c r="B410" s="5"/>
      <c r="C410" s="5"/>
      <c r="D410" s="5"/>
    </row>
    <row r="411" spans="1:4" ht="15.75" thickBot="1" x14ac:dyDescent="0.3">
      <c r="A411" s="5"/>
      <c r="B411" s="5"/>
      <c r="C411" s="5"/>
      <c r="D411" s="5"/>
    </row>
    <row r="412" spans="1:4" ht="15.75" thickBot="1" x14ac:dyDescent="0.3">
      <c r="A412" s="5"/>
      <c r="B412" s="5"/>
      <c r="C412" s="5"/>
      <c r="D412" s="5"/>
    </row>
    <row r="413" spans="1:4" ht="15.75" thickBot="1" x14ac:dyDescent="0.3">
      <c r="A413" s="5"/>
      <c r="B413" s="5"/>
      <c r="C413" s="5"/>
      <c r="D413" s="5"/>
    </row>
    <row r="414" spans="1:4" ht="15.75" thickBot="1" x14ac:dyDescent="0.3">
      <c r="A414" s="5"/>
      <c r="B414" s="5"/>
      <c r="C414" s="5"/>
      <c r="D414" s="5"/>
    </row>
    <row r="415" spans="1:4" ht="15.75" thickBot="1" x14ac:dyDescent="0.3">
      <c r="A415" s="5"/>
      <c r="B415" s="5"/>
      <c r="C415" s="5"/>
      <c r="D415" s="5"/>
    </row>
    <row r="416" spans="1:4" ht="15.75" thickBot="1" x14ac:dyDescent="0.3">
      <c r="A416" s="5"/>
      <c r="B416" s="5"/>
      <c r="C416" s="5"/>
      <c r="D416" s="5"/>
    </row>
    <row r="417" spans="1:4" ht="15.75" thickBot="1" x14ac:dyDescent="0.3">
      <c r="A417" s="5"/>
      <c r="B417" s="5"/>
      <c r="C417" s="5"/>
      <c r="D417" s="5"/>
    </row>
    <row r="418" spans="1:4" ht="15.75" thickBot="1" x14ac:dyDescent="0.3">
      <c r="A418" s="5"/>
      <c r="B418" s="5"/>
      <c r="C418" s="5"/>
      <c r="D418" s="5"/>
    </row>
    <row r="419" spans="1:4" ht="15.75" thickBot="1" x14ac:dyDescent="0.3">
      <c r="A419" s="5"/>
      <c r="B419" s="5"/>
      <c r="C419" s="5"/>
      <c r="D419" s="5"/>
    </row>
    <row r="420" spans="1:4" ht="15.75" thickBot="1" x14ac:dyDescent="0.3">
      <c r="A420" s="5"/>
      <c r="B420" s="5"/>
      <c r="C420" s="5"/>
      <c r="D420" s="5"/>
    </row>
    <row r="421" spans="1:4" ht="15.75" thickBot="1" x14ac:dyDescent="0.3">
      <c r="A421" s="5"/>
      <c r="B421" s="5"/>
      <c r="C421" s="5"/>
      <c r="D421" s="5"/>
    </row>
    <row r="422" spans="1:4" ht="15.75" thickBot="1" x14ac:dyDescent="0.3">
      <c r="A422" s="5"/>
      <c r="B422" s="5"/>
      <c r="C422" s="5"/>
      <c r="D422" s="5"/>
    </row>
    <row r="423" spans="1:4" ht="15.75" thickBot="1" x14ac:dyDescent="0.3">
      <c r="A423" s="5"/>
      <c r="B423" s="5"/>
      <c r="C423" s="5"/>
      <c r="D423" s="5"/>
    </row>
    <row r="424" spans="1:4" ht="15.75" thickBot="1" x14ac:dyDescent="0.3">
      <c r="A424" s="5"/>
      <c r="B424" s="5"/>
      <c r="C424" s="5"/>
      <c r="D424" s="5"/>
    </row>
    <row r="425" spans="1:4" ht="15.75" thickBot="1" x14ac:dyDescent="0.3">
      <c r="A425" s="5"/>
      <c r="B425" s="5"/>
      <c r="C425" s="5"/>
      <c r="D425" s="5"/>
    </row>
    <row r="426" spans="1:4" ht="15.75" thickBot="1" x14ac:dyDescent="0.3">
      <c r="A426" s="5"/>
      <c r="B426" s="5"/>
      <c r="C426" s="5"/>
      <c r="D426" s="5"/>
    </row>
    <row r="427" spans="1:4" ht="15.75" thickBot="1" x14ac:dyDescent="0.3">
      <c r="A427" s="5"/>
      <c r="B427" s="5"/>
      <c r="C427" s="5"/>
      <c r="D427" s="5"/>
    </row>
    <row r="428" spans="1:4" ht="15.75" thickBot="1" x14ac:dyDescent="0.3">
      <c r="A428" s="5"/>
      <c r="B428" s="5"/>
      <c r="C428" s="5"/>
      <c r="D428" s="5"/>
    </row>
    <row r="429" spans="1:4" ht="15.75" thickBot="1" x14ac:dyDescent="0.3">
      <c r="A429" s="5"/>
      <c r="B429" s="5"/>
      <c r="C429" s="5"/>
      <c r="D429" s="5"/>
    </row>
    <row r="430" spans="1:4" ht="15.75" thickBot="1" x14ac:dyDescent="0.3">
      <c r="A430" s="5"/>
      <c r="B430" s="5"/>
      <c r="C430" s="5"/>
      <c r="D430" s="5"/>
    </row>
    <row r="431" spans="1:4" ht="15.75" thickBot="1" x14ac:dyDescent="0.3">
      <c r="A431" s="5"/>
      <c r="B431" s="5"/>
      <c r="C431" s="5"/>
      <c r="D431" s="5"/>
    </row>
    <row r="432" spans="1:4" ht="15.75" thickBot="1" x14ac:dyDescent="0.3">
      <c r="A432" s="5"/>
      <c r="B432" s="5"/>
      <c r="C432" s="5"/>
      <c r="D432" s="5"/>
    </row>
    <row r="433" spans="1:4" ht="15.75" thickBot="1" x14ac:dyDescent="0.3">
      <c r="A433" s="5"/>
      <c r="B433" s="5"/>
      <c r="C433" s="5"/>
      <c r="D433" s="5"/>
    </row>
    <row r="434" spans="1:4" ht="15.75" thickBot="1" x14ac:dyDescent="0.3">
      <c r="A434" s="5"/>
      <c r="B434" s="5"/>
      <c r="C434" s="5"/>
      <c r="D434" s="5"/>
    </row>
    <row r="435" spans="1:4" ht="15.75" thickBot="1" x14ac:dyDescent="0.3">
      <c r="A435" s="5"/>
      <c r="B435" s="5"/>
      <c r="C435" s="5"/>
      <c r="D435" s="5"/>
    </row>
    <row r="436" spans="1:4" ht="15.75" thickBot="1" x14ac:dyDescent="0.3">
      <c r="A436" s="5"/>
      <c r="B436" s="5"/>
      <c r="C436" s="5"/>
      <c r="D436" s="5"/>
    </row>
    <row r="437" spans="1:4" ht="15.75" thickBot="1" x14ac:dyDescent="0.3">
      <c r="A437" s="5"/>
      <c r="B437" s="5"/>
      <c r="C437" s="5"/>
      <c r="D437" s="5"/>
    </row>
    <row r="438" spans="1:4" ht="15.75" thickBot="1" x14ac:dyDescent="0.3">
      <c r="A438" s="5"/>
      <c r="B438" s="5"/>
      <c r="C438" s="5"/>
      <c r="D438" s="5"/>
    </row>
    <row r="439" spans="1:4" ht="15.75" thickBot="1" x14ac:dyDescent="0.3">
      <c r="A439" s="5"/>
      <c r="B439" s="5"/>
      <c r="C439" s="5"/>
      <c r="D439" s="5"/>
    </row>
    <row r="440" spans="1:4" ht="15.75" thickBot="1" x14ac:dyDescent="0.3">
      <c r="A440" s="5"/>
      <c r="B440" s="5"/>
      <c r="C440" s="5"/>
      <c r="D440" s="5"/>
    </row>
    <row r="441" spans="1:4" ht="15.75" thickBot="1" x14ac:dyDescent="0.3">
      <c r="A441" s="5"/>
      <c r="B441" s="5"/>
      <c r="C441" s="5"/>
      <c r="D441" s="5"/>
    </row>
    <row r="442" spans="1:4" ht="15.75" thickBot="1" x14ac:dyDescent="0.3">
      <c r="A442" s="5"/>
      <c r="B442" s="5"/>
      <c r="C442" s="5"/>
      <c r="D442" s="5"/>
    </row>
    <row r="443" spans="1:4" ht="15.75" thickBot="1" x14ac:dyDescent="0.3">
      <c r="A443" s="5"/>
      <c r="B443" s="5"/>
      <c r="C443" s="5"/>
      <c r="D443" s="5"/>
    </row>
    <row r="444" spans="1:4" ht="15.75" thickBot="1" x14ac:dyDescent="0.3">
      <c r="A444" s="5"/>
      <c r="B444" s="5"/>
      <c r="C444" s="5"/>
      <c r="D444" s="5"/>
    </row>
    <row r="445" spans="1:4" ht="15.75" thickBot="1" x14ac:dyDescent="0.3">
      <c r="A445" s="5"/>
      <c r="B445" s="5"/>
      <c r="C445" s="5"/>
      <c r="D445" s="5"/>
    </row>
    <row r="446" spans="1:4" ht="15.75" thickBot="1" x14ac:dyDescent="0.3">
      <c r="A446" s="5"/>
      <c r="B446" s="5"/>
      <c r="C446" s="5"/>
      <c r="D446" s="5"/>
    </row>
    <row r="447" spans="1:4" ht="15.75" thickBot="1" x14ac:dyDescent="0.3">
      <c r="A447" s="5"/>
      <c r="B447" s="5"/>
      <c r="C447" s="5"/>
      <c r="D447" s="5"/>
    </row>
    <row r="448" spans="1:4" ht="15.75" thickBot="1" x14ac:dyDescent="0.3">
      <c r="A448" s="5"/>
      <c r="B448" s="5"/>
      <c r="C448" s="5"/>
      <c r="D448" s="5"/>
    </row>
    <row r="449" spans="1:4" ht="15.75" thickBot="1" x14ac:dyDescent="0.3">
      <c r="A449" s="5"/>
      <c r="B449" s="5"/>
      <c r="C449" s="5"/>
      <c r="D449" s="5"/>
    </row>
    <row r="450" spans="1:4" ht="15.75" thickBot="1" x14ac:dyDescent="0.3">
      <c r="A450" s="5"/>
      <c r="B450" s="5"/>
      <c r="C450" s="5"/>
      <c r="D450" s="5"/>
    </row>
    <row r="451" spans="1:4" ht="15.75" thickBot="1" x14ac:dyDescent="0.3">
      <c r="A451" s="5"/>
      <c r="B451" s="5"/>
      <c r="C451" s="5"/>
      <c r="D451" s="5"/>
    </row>
    <row r="452" spans="1:4" ht="15.75" thickBot="1" x14ac:dyDescent="0.3">
      <c r="A452" s="5"/>
      <c r="B452" s="5"/>
      <c r="C452" s="5"/>
      <c r="D452" s="5"/>
    </row>
    <row r="453" spans="1:4" ht="15.75" thickBot="1" x14ac:dyDescent="0.3">
      <c r="A453" s="5"/>
      <c r="B453" s="5"/>
      <c r="C453" s="5"/>
      <c r="D453" s="5"/>
    </row>
    <row r="454" spans="1:4" ht="15.75" thickBot="1" x14ac:dyDescent="0.3">
      <c r="A454" s="5"/>
      <c r="B454" s="5"/>
      <c r="C454" s="5"/>
      <c r="D454" s="5"/>
    </row>
    <row r="455" spans="1:4" ht="15.75" thickBot="1" x14ac:dyDescent="0.3">
      <c r="A455" s="5"/>
      <c r="B455" s="5"/>
      <c r="C455" s="5"/>
      <c r="D455" s="5"/>
    </row>
    <row r="456" spans="1:4" ht="15.75" thickBot="1" x14ac:dyDescent="0.3">
      <c r="A456" s="5"/>
      <c r="B456" s="5"/>
      <c r="C456" s="5"/>
      <c r="D456" s="5"/>
    </row>
    <row r="457" spans="1:4" ht="15.75" thickBot="1" x14ac:dyDescent="0.3">
      <c r="A457" s="5"/>
      <c r="B457" s="5"/>
      <c r="C457" s="5"/>
      <c r="D457" s="5"/>
    </row>
    <row r="458" spans="1:4" ht="15.75" thickBot="1" x14ac:dyDescent="0.3">
      <c r="A458" s="5"/>
      <c r="B458" s="5"/>
      <c r="C458" s="5"/>
      <c r="D458" s="5"/>
    </row>
    <row r="459" spans="1:4" ht="15.75" thickBot="1" x14ac:dyDescent="0.3">
      <c r="A459" s="5"/>
      <c r="B459" s="5"/>
      <c r="C459" s="5"/>
      <c r="D459" s="5"/>
    </row>
    <row r="460" spans="1:4" ht="15.75" thickBot="1" x14ac:dyDescent="0.3">
      <c r="A460" s="5"/>
      <c r="B460" s="5"/>
      <c r="C460" s="5"/>
      <c r="D460" s="5"/>
    </row>
    <row r="461" spans="1:4" ht="15.75" thickBot="1" x14ac:dyDescent="0.3">
      <c r="A461" s="5"/>
      <c r="B461" s="5"/>
      <c r="C461" s="5"/>
      <c r="D461" s="5"/>
    </row>
    <row r="462" spans="1:4" ht="15.75" thickBot="1" x14ac:dyDescent="0.3">
      <c r="A462" s="5"/>
      <c r="B462" s="5"/>
      <c r="C462" s="5"/>
      <c r="D462" s="5"/>
    </row>
    <row r="463" spans="1:4" ht="15.75" thickBot="1" x14ac:dyDescent="0.3">
      <c r="A463" s="5"/>
      <c r="B463" s="5"/>
      <c r="C463" s="5"/>
      <c r="D463" s="5"/>
    </row>
    <row r="464" spans="1:4" ht="15.75" thickBot="1" x14ac:dyDescent="0.3">
      <c r="A464" s="5"/>
      <c r="B464" s="5"/>
      <c r="C464" s="5"/>
      <c r="D464" s="5"/>
    </row>
    <row r="465" spans="1:4" ht="15.75" thickBot="1" x14ac:dyDescent="0.3">
      <c r="A465" s="5"/>
      <c r="B465" s="5"/>
      <c r="C465" s="5"/>
      <c r="D465" s="5"/>
    </row>
    <row r="466" spans="1:4" ht="15.75" thickBot="1" x14ac:dyDescent="0.3">
      <c r="A466" s="5"/>
      <c r="B466" s="5"/>
      <c r="C466" s="5"/>
      <c r="D466" s="5"/>
    </row>
    <row r="467" spans="1:4" ht="15.75" thickBot="1" x14ac:dyDescent="0.3">
      <c r="A467" s="5"/>
      <c r="B467" s="5"/>
      <c r="C467" s="5"/>
      <c r="D467" s="5"/>
    </row>
    <row r="468" spans="1:4" ht="15.75" thickBot="1" x14ac:dyDescent="0.3">
      <c r="A468" s="5"/>
      <c r="B468" s="5"/>
      <c r="C468" s="5"/>
      <c r="D468" s="5"/>
    </row>
    <row r="469" spans="1:4" ht="15.75" thickBot="1" x14ac:dyDescent="0.3">
      <c r="A469" s="5"/>
      <c r="B469" s="5"/>
      <c r="C469" s="5"/>
      <c r="D469" s="5"/>
    </row>
    <row r="470" spans="1:4" ht="15.75" thickBot="1" x14ac:dyDescent="0.3">
      <c r="A470" s="5"/>
      <c r="B470" s="5"/>
      <c r="C470" s="5"/>
      <c r="D470" s="5"/>
    </row>
    <row r="471" spans="1:4" ht="15.75" thickBot="1" x14ac:dyDescent="0.3">
      <c r="A471" s="5"/>
      <c r="B471" s="5"/>
      <c r="C471" s="5"/>
      <c r="D471" s="5"/>
    </row>
    <row r="472" spans="1:4" ht="15.75" thickBot="1" x14ac:dyDescent="0.3">
      <c r="A472" s="5"/>
      <c r="B472" s="5"/>
      <c r="C472" s="5"/>
      <c r="D472" s="5"/>
    </row>
    <row r="473" spans="1:4" ht="15.75" thickBot="1" x14ac:dyDescent="0.3">
      <c r="A473" s="5"/>
      <c r="B473" s="5"/>
      <c r="C473" s="5"/>
      <c r="D473" s="5"/>
    </row>
    <row r="474" spans="1:4" ht="15.75" thickBot="1" x14ac:dyDescent="0.3">
      <c r="A474" s="5"/>
      <c r="B474" s="5"/>
      <c r="C474" s="5"/>
      <c r="D474" s="5"/>
    </row>
    <row r="475" spans="1:4" ht="15.75" thickBot="1" x14ac:dyDescent="0.3">
      <c r="A475" s="5"/>
      <c r="B475" s="5"/>
      <c r="C475" s="5"/>
      <c r="D475" s="5"/>
    </row>
    <row r="476" spans="1:4" ht="15.75" thickBot="1" x14ac:dyDescent="0.3">
      <c r="A476" s="5"/>
      <c r="B476" s="5"/>
      <c r="C476" s="5"/>
      <c r="D476" s="5"/>
    </row>
    <row r="477" spans="1:4" ht="15.75" thickBot="1" x14ac:dyDescent="0.3">
      <c r="A477" s="5"/>
      <c r="B477" s="5"/>
      <c r="C477" s="5"/>
      <c r="D477" s="5"/>
    </row>
    <row r="478" spans="1:4" ht="15.75" thickBot="1" x14ac:dyDescent="0.3">
      <c r="A478" s="5"/>
      <c r="B478" s="5"/>
      <c r="C478" s="5"/>
      <c r="D478" s="5"/>
    </row>
    <row r="479" spans="1:4" ht="15.75" thickBot="1" x14ac:dyDescent="0.3">
      <c r="A479" s="5"/>
      <c r="B479" s="5"/>
      <c r="C479" s="5"/>
      <c r="D479" s="5"/>
    </row>
    <row r="480" spans="1:4" ht="15.75" thickBot="1" x14ac:dyDescent="0.3">
      <c r="A480" s="5"/>
      <c r="B480" s="5"/>
      <c r="C480" s="5"/>
      <c r="D480" s="5"/>
    </row>
    <row r="481" spans="1:4" ht="15.75" thickBot="1" x14ac:dyDescent="0.3">
      <c r="A481" s="5"/>
      <c r="B481" s="5"/>
      <c r="C481" s="5"/>
      <c r="D481" s="5"/>
    </row>
    <row r="482" spans="1:4" ht="15.75" thickBot="1" x14ac:dyDescent="0.3">
      <c r="A482" s="5"/>
      <c r="B482" s="5"/>
      <c r="C482" s="5"/>
      <c r="D482" s="5"/>
    </row>
    <row r="483" spans="1:4" ht="15.75" thickBot="1" x14ac:dyDescent="0.3">
      <c r="A483" s="5"/>
      <c r="B483" s="5"/>
      <c r="C483" s="5"/>
      <c r="D483" s="5"/>
    </row>
    <row r="484" spans="1:4" ht="15.75" thickBot="1" x14ac:dyDescent="0.3">
      <c r="A484" s="5"/>
      <c r="B484" s="5"/>
      <c r="C484" s="5"/>
      <c r="D484" s="5"/>
    </row>
    <row r="485" spans="1:4" ht="15.75" thickBot="1" x14ac:dyDescent="0.3">
      <c r="A485" s="5"/>
      <c r="B485" s="5"/>
      <c r="C485" s="5"/>
      <c r="D485" s="5"/>
    </row>
    <row r="486" spans="1:4" ht="15.75" thickBot="1" x14ac:dyDescent="0.3">
      <c r="A486" s="5"/>
      <c r="B486" s="5"/>
      <c r="C486" s="5"/>
      <c r="D486" s="5"/>
    </row>
    <row r="487" spans="1:4" ht="15.75" thickBot="1" x14ac:dyDescent="0.3">
      <c r="A487" s="5"/>
      <c r="B487" s="5"/>
      <c r="C487" s="5"/>
      <c r="D487" s="5"/>
    </row>
    <row r="488" spans="1:4" ht="15.75" thickBot="1" x14ac:dyDescent="0.3">
      <c r="A488" s="5"/>
      <c r="B488" s="5"/>
      <c r="C488" s="5"/>
      <c r="D488" s="5"/>
    </row>
    <row r="489" spans="1:4" ht="15.75" thickBot="1" x14ac:dyDescent="0.3">
      <c r="A489" s="5"/>
      <c r="B489" s="5"/>
      <c r="C489" s="5"/>
      <c r="D489" s="5"/>
    </row>
    <row r="490" spans="1:4" ht="15.75" thickBot="1" x14ac:dyDescent="0.3">
      <c r="A490" s="5"/>
      <c r="B490" s="5"/>
      <c r="C490" s="5"/>
      <c r="D490" s="5"/>
    </row>
    <row r="491" spans="1:4" ht="15.75" thickBot="1" x14ac:dyDescent="0.3">
      <c r="A491" s="5"/>
      <c r="B491" s="5"/>
      <c r="C491" s="5"/>
      <c r="D491" s="5"/>
    </row>
    <row r="492" spans="1:4" ht="15.75" thickBot="1" x14ac:dyDescent="0.3">
      <c r="A492" s="5"/>
      <c r="B492" s="5"/>
      <c r="C492" s="5"/>
      <c r="D492" s="5"/>
    </row>
    <row r="493" spans="1:4" ht="15.75" thickBot="1" x14ac:dyDescent="0.3">
      <c r="A493" s="5"/>
      <c r="B493" s="5"/>
      <c r="C493" s="5"/>
      <c r="D493" s="5"/>
    </row>
    <row r="494" spans="1:4" ht="15.75" thickBot="1" x14ac:dyDescent="0.3">
      <c r="A494" s="5"/>
      <c r="B494" s="5"/>
      <c r="C494" s="5"/>
      <c r="D494" s="5"/>
    </row>
    <row r="495" spans="1:4" ht="15.75" thickBot="1" x14ac:dyDescent="0.3">
      <c r="A495" s="5"/>
      <c r="B495" s="5"/>
      <c r="C495" s="5"/>
      <c r="D495" s="5"/>
    </row>
    <row r="496" spans="1:4" ht="15.75" thickBot="1" x14ac:dyDescent="0.3">
      <c r="A496" s="5"/>
      <c r="B496" s="5"/>
      <c r="C496" s="5"/>
      <c r="D496" s="5"/>
    </row>
    <row r="497" spans="1:4" ht="15.75" thickBot="1" x14ac:dyDescent="0.3">
      <c r="A497" s="5"/>
      <c r="B497" s="5"/>
      <c r="C497" s="5"/>
      <c r="D497" s="5"/>
    </row>
    <row r="498" spans="1:4" ht="15.75" thickBot="1" x14ac:dyDescent="0.3">
      <c r="A498" s="5"/>
      <c r="B498" s="5"/>
      <c r="C498" s="5"/>
      <c r="D498" s="5"/>
    </row>
    <row r="499" spans="1:4" ht="15.75" thickBot="1" x14ac:dyDescent="0.3">
      <c r="A499" s="5"/>
      <c r="B499" s="5"/>
      <c r="C499" s="5"/>
      <c r="D499" s="5"/>
    </row>
    <row r="500" spans="1:4" ht="15.75" thickBot="1" x14ac:dyDescent="0.3">
      <c r="A500" s="5"/>
      <c r="B500" s="5"/>
      <c r="C500" s="5"/>
      <c r="D500" s="5"/>
    </row>
    <row r="501" spans="1:4" ht="15.75" thickBot="1" x14ac:dyDescent="0.3">
      <c r="A501" s="5"/>
      <c r="B501" s="5"/>
      <c r="C501" s="5"/>
      <c r="D501" s="5"/>
    </row>
    <row r="502" spans="1:4" ht="15.75" thickBot="1" x14ac:dyDescent="0.3">
      <c r="A502" s="5"/>
      <c r="B502" s="5"/>
      <c r="C502" s="5"/>
      <c r="D502" s="5"/>
    </row>
    <row r="503" spans="1:4" ht="15.75" thickBot="1" x14ac:dyDescent="0.3">
      <c r="A503" s="5"/>
      <c r="B503" s="5"/>
      <c r="C503" s="5"/>
      <c r="D503" s="5"/>
    </row>
    <row r="504" spans="1:4" ht="15.75" thickBot="1" x14ac:dyDescent="0.3">
      <c r="A504" s="5"/>
      <c r="B504" s="5"/>
      <c r="C504" s="5"/>
      <c r="D504" s="5"/>
    </row>
    <row r="505" spans="1:4" ht="15.75" thickBot="1" x14ac:dyDescent="0.3">
      <c r="A505" s="5"/>
      <c r="B505" s="5"/>
      <c r="C505" s="5"/>
      <c r="D505" s="5"/>
    </row>
    <row r="506" spans="1:4" ht="15.75" thickBot="1" x14ac:dyDescent="0.3">
      <c r="A506" s="5"/>
      <c r="B506" s="5"/>
      <c r="C506" s="5"/>
      <c r="D506" s="5"/>
    </row>
    <row r="507" spans="1:4" ht="15.75" thickBot="1" x14ac:dyDescent="0.3">
      <c r="A507" s="5"/>
      <c r="B507" s="5"/>
      <c r="C507" s="5"/>
      <c r="D507" s="5"/>
    </row>
    <row r="508" spans="1:4" ht="15.75" thickBot="1" x14ac:dyDescent="0.3">
      <c r="A508" s="5"/>
      <c r="B508" s="5"/>
      <c r="C508" s="5"/>
      <c r="D508" s="5"/>
    </row>
    <row r="509" spans="1:4" ht="15.75" thickBot="1" x14ac:dyDescent="0.3">
      <c r="A509" s="5"/>
      <c r="B509" s="5"/>
      <c r="C509" s="5"/>
      <c r="D509" s="5"/>
    </row>
    <row r="510" spans="1:4" ht="15.75" thickBot="1" x14ac:dyDescent="0.3">
      <c r="A510" s="5"/>
      <c r="B510" s="5"/>
      <c r="C510" s="5"/>
      <c r="D510" s="5"/>
    </row>
    <row r="511" spans="1:4" ht="15.75" thickBot="1" x14ac:dyDescent="0.3">
      <c r="A511" s="5"/>
      <c r="B511" s="5"/>
      <c r="C511" s="5"/>
      <c r="D511" s="5"/>
    </row>
    <row r="512" spans="1:4" ht="15.75" thickBot="1" x14ac:dyDescent="0.3">
      <c r="A512" s="5"/>
      <c r="B512" s="5"/>
      <c r="C512" s="5"/>
      <c r="D512" s="5"/>
    </row>
    <row r="513" spans="1:4" ht="15.75" thickBot="1" x14ac:dyDescent="0.3">
      <c r="A513" s="5"/>
      <c r="B513" s="5"/>
      <c r="C513" s="5"/>
      <c r="D513" s="5"/>
    </row>
    <row r="514" spans="1:4" ht="15.75" thickBot="1" x14ac:dyDescent="0.3">
      <c r="A514" s="5"/>
      <c r="B514" s="5"/>
      <c r="C514" s="5"/>
      <c r="D514" s="5"/>
    </row>
    <row r="515" spans="1:4" ht="15.75" thickBot="1" x14ac:dyDescent="0.3">
      <c r="A515" s="5"/>
      <c r="B515" s="5"/>
      <c r="C515" s="5"/>
      <c r="D515" s="5"/>
    </row>
    <row r="516" spans="1:4" ht="15.75" thickBot="1" x14ac:dyDescent="0.3">
      <c r="A516" s="5"/>
      <c r="B516" s="5"/>
      <c r="C516" s="5"/>
      <c r="D516" s="5"/>
    </row>
    <row r="517" spans="1:4" ht="15.75" thickBot="1" x14ac:dyDescent="0.3">
      <c r="A517" s="5"/>
      <c r="B517" s="5"/>
      <c r="C517" s="5"/>
      <c r="D517" s="5"/>
    </row>
    <row r="518" spans="1:4" ht="15.75" thickBot="1" x14ac:dyDescent="0.3">
      <c r="A518" s="5"/>
      <c r="B518" s="5"/>
      <c r="C518" s="5"/>
      <c r="D518" s="5"/>
    </row>
    <row r="519" spans="1:4" ht="15.75" thickBot="1" x14ac:dyDescent="0.3">
      <c r="A519" s="5"/>
      <c r="B519" s="5"/>
      <c r="C519" s="5"/>
      <c r="D519" s="5"/>
    </row>
    <row r="520" spans="1:4" ht="15.75" thickBot="1" x14ac:dyDescent="0.3">
      <c r="A520" s="5"/>
      <c r="B520" s="5"/>
      <c r="C520" s="5"/>
      <c r="D520" s="5"/>
    </row>
    <row r="521" spans="1:4" ht="15.75" thickBot="1" x14ac:dyDescent="0.3">
      <c r="A521" s="5"/>
      <c r="B521" s="5"/>
      <c r="C521" s="5"/>
      <c r="D521" s="5"/>
    </row>
    <row r="522" spans="1:4" ht="15.75" thickBot="1" x14ac:dyDescent="0.3">
      <c r="A522" s="5"/>
      <c r="B522" s="5"/>
      <c r="C522" s="5"/>
      <c r="D522" s="5"/>
    </row>
    <row r="523" spans="1:4" ht="15.75" thickBot="1" x14ac:dyDescent="0.3">
      <c r="A523" s="5"/>
      <c r="B523" s="5"/>
      <c r="C523" s="5"/>
      <c r="D523" s="5"/>
    </row>
    <row r="524" spans="1:4" ht="15.75" thickBot="1" x14ac:dyDescent="0.3">
      <c r="A524" s="5"/>
      <c r="B524" s="5"/>
      <c r="C524" s="5"/>
      <c r="D524" s="5"/>
    </row>
    <row r="525" spans="1:4" ht="15.75" thickBot="1" x14ac:dyDescent="0.3">
      <c r="A525" s="5"/>
      <c r="B525" s="5"/>
      <c r="C525" s="5"/>
      <c r="D525" s="5"/>
    </row>
    <row r="526" spans="1:4" ht="15.75" thickBot="1" x14ac:dyDescent="0.3">
      <c r="A526" s="5"/>
      <c r="B526" s="5"/>
      <c r="C526" s="5"/>
      <c r="D526" s="5"/>
    </row>
    <row r="527" spans="1:4" ht="15.75" thickBot="1" x14ac:dyDescent="0.3">
      <c r="A527" s="5"/>
      <c r="B527" s="5"/>
      <c r="C527" s="5"/>
      <c r="D527" s="5"/>
    </row>
    <row r="528" spans="1:4" ht="15.75" thickBot="1" x14ac:dyDescent="0.3">
      <c r="A528" s="5"/>
      <c r="B528" s="5"/>
      <c r="C528" s="5"/>
      <c r="D528" s="5"/>
    </row>
    <row r="529" spans="1:4" ht="15.75" thickBot="1" x14ac:dyDescent="0.3">
      <c r="A529" s="5"/>
      <c r="B529" s="5"/>
      <c r="C529" s="5"/>
      <c r="D529" s="5"/>
    </row>
    <row r="530" spans="1:4" ht="15.75" thickBot="1" x14ac:dyDescent="0.3">
      <c r="A530" s="5"/>
      <c r="B530" s="5"/>
      <c r="C530" s="5"/>
      <c r="D530" s="5"/>
    </row>
    <row r="531" spans="1:4" ht="15.75" thickBot="1" x14ac:dyDescent="0.3">
      <c r="A531" s="5"/>
      <c r="B531" s="5"/>
      <c r="C531" s="5"/>
      <c r="D531" s="5"/>
    </row>
    <row r="532" spans="1:4" ht="15.75" thickBot="1" x14ac:dyDescent="0.3">
      <c r="A532" s="5"/>
      <c r="B532" s="5"/>
      <c r="C532" s="5"/>
      <c r="D532" s="5"/>
    </row>
    <row r="533" spans="1:4" ht="15.75" thickBot="1" x14ac:dyDescent="0.3">
      <c r="A533" s="5"/>
      <c r="B533" s="5"/>
      <c r="C533" s="5"/>
      <c r="D533" s="5"/>
    </row>
    <row r="534" spans="1:4" ht="15.75" thickBot="1" x14ac:dyDescent="0.3">
      <c r="A534" s="5"/>
      <c r="B534" s="5"/>
      <c r="C534" s="5"/>
      <c r="D534" s="5"/>
    </row>
    <row r="535" spans="1:4" ht="15.75" thickBot="1" x14ac:dyDescent="0.3">
      <c r="A535" s="5"/>
      <c r="B535" s="5"/>
      <c r="C535" s="5"/>
      <c r="D535" s="5"/>
    </row>
    <row r="536" spans="1:4" ht="15.75" thickBot="1" x14ac:dyDescent="0.3">
      <c r="A536" s="5"/>
      <c r="B536" s="5"/>
      <c r="C536" s="5"/>
      <c r="D536" s="5"/>
    </row>
    <row r="537" spans="1:4" ht="15.75" thickBot="1" x14ac:dyDescent="0.3">
      <c r="A537" s="5"/>
      <c r="B537" s="5"/>
      <c r="C537" s="5"/>
      <c r="D537" s="5"/>
    </row>
    <row r="538" spans="1:4" ht="15.75" thickBot="1" x14ac:dyDescent="0.3">
      <c r="A538" s="5"/>
      <c r="B538" s="5"/>
      <c r="C538" s="5"/>
      <c r="D538" s="5"/>
    </row>
    <row r="539" spans="1:4" ht="15.75" thickBot="1" x14ac:dyDescent="0.3">
      <c r="A539" s="5"/>
      <c r="B539" s="5"/>
      <c r="C539" s="5"/>
      <c r="D539" s="5"/>
    </row>
    <row r="540" spans="1:4" ht="15.75" thickBot="1" x14ac:dyDescent="0.3">
      <c r="A540" s="5"/>
      <c r="B540" s="5"/>
      <c r="C540" s="5"/>
      <c r="D540" s="5"/>
    </row>
    <row r="541" spans="1:4" ht="15.75" thickBot="1" x14ac:dyDescent="0.3">
      <c r="A541" s="5"/>
      <c r="B541" s="5"/>
      <c r="C541" s="5"/>
      <c r="D541" s="5"/>
    </row>
    <row r="542" spans="1:4" ht="15.75" thickBot="1" x14ac:dyDescent="0.3">
      <c r="A542" s="5"/>
      <c r="B542" s="5"/>
      <c r="C542" s="5"/>
      <c r="D542" s="5"/>
    </row>
    <row r="543" spans="1:4" ht="15.75" thickBot="1" x14ac:dyDescent="0.3">
      <c r="A543" s="5"/>
      <c r="B543" s="5"/>
      <c r="C543" s="5"/>
      <c r="D543" s="5"/>
    </row>
    <row r="544" spans="1:4" ht="15.75" thickBot="1" x14ac:dyDescent="0.3">
      <c r="A544" s="5"/>
      <c r="B544" s="5"/>
      <c r="C544" s="5"/>
      <c r="D544" s="5"/>
    </row>
    <row r="545" spans="1:4" ht="15.75" thickBot="1" x14ac:dyDescent="0.3">
      <c r="A545" s="5"/>
      <c r="B545" s="5"/>
      <c r="C545" s="5"/>
      <c r="D545" s="5"/>
    </row>
    <row r="546" spans="1:4" ht="15.75" thickBot="1" x14ac:dyDescent="0.3">
      <c r="A546" s="5"/>
      <c r="B546" s="5"/>
      <c r="C546" s="5"/>
      <c r="D546" s="5"/>
    </row>
    <row r="547" spans="1:4" ht="15.75" thickBot="1" x14ac:dyDescent="0.3">
      <c r="A547" s="5"/>
      <c r="B547" s="5"/>
      <c r="C547" s="5"/>
      <c r="D547" s="5"/>
    </row>
    <row r="548" spans="1:4" ht="15.75" thickBot="1" x14ac:dyDescent="0.3">
      <c r="A548" s="5"/>
      <c r="B548" s="5"/>
      <c r="C548" s="5"/>
      <c r="D548" s="5"/>
    </row>
    <row r="549" spans="1:4" ht="15.75" thickBot="1" x14ac:dyDescent="0.3">
      <c r="A549" s="5"/>
      <c r="B549" s="5"/>
      <c r="C549" s="5"/>
      <c r="D549" s="5"/>
    </row>
    <row r="550" spans="1:4" ht="15.75" thickBot="1" x14ac:dyDescent="0.3">
      <c r="A550" s="5"/>
      <c r="B550" s="5"/>
      <c r="C550" s="5"/>
      <c r="D550" s="5"/>
    </row>
    <row r="551" spans="1:4" ht="15.75" thickBot="1" x14ac:dyDescent="0.3">
      <c r="A551" s="5"/>
      <c r="B551" s="5"/>
      <c r="C551" s="5"/>
      <c r="D551" s="5"/>
    </row>
    <row r="552" spans="1:4" ht="15.75" thickBot="1" x14ac:dyDescent="0.3">
      <c r="A552" s="5"/>
      <c r="B552" s="5"/>
      <c r="C552" s="5"/>
      <c r="D552" s="5"/>
    </row>
    <row r="553" spans="1:4" ht="15.75" thickBot="1" x14ac:dyDescent="0.3">
      <c r="A553" s="5"/>
      <c r="B553" s="5"/>
      <c r="C553" s="5"/>
      <c r="D553" s="5"/>
    </row>
    <row r="554" spans="1:4" ht="15.75" thickBot="1" x14ac:dyDescent="0.3">
      <c r="A554" s="5"/>
      <c r="B554" s="5"/>
      <c r="C554" s="5"/>
      <c r="D554" s="5"/>
    </row>
    <row r="555" spans="1:4" ht="15.75" thickBot="1" x14ac:dyDescent="0.3">
      <c r="A555" s="5"/>
      <c r="B555" s="5"/>
      <c r="C555" s="5"/>
      <c r="D555" s="5"/>
    </row>
    <row r="556" spans="1:4" ht="15.75" thickBot="1" x14ac:dyDescent="0.3">
      <c r="A556" s="5"/>
      <c r="B556" s="5"/>
      <c r="C556" s="5"/>
      <c r="D556" s="5"/>
    </row>
    <row r="557" spans="1:4" ht="15.75" thickBot="1" x14ac:dyDescent="0.3">
      <c r="A557" s="5"/>
      <c r="B557" s="5"/>
      <c r="C557" s="5"/>
      <c r="D557" s="5"/>
    </row>
    <row r="558" spans="1:4" ht="15.75" thickBot="1" x14ac:dyDescent="0.3">
      <c r="A558" s="5"/>
      <c r="B558" s="5"/>
      <c r="C558" s="5"/>
      <c r="D558" s="5"/>
    </row>
    <row r="559" spans="1:4" ht="15.75" thickBot="1" x14ac:dyDescent="0.3">
      <c r="A559" s="5"/>
      <c r="B559" s="5"/>
      <c r="C559" s="5"/>
      <c r="D559" s="5"/>
    </row>
    <row r="560" spans="1:4" ht="15.75" thickBot="1" x14ac:dyDescent="0.3">
      <c r="A560" s="5"/>
      <c r="B560" s="5"/>
      <c r="C560" s="5"/>
      <c r="D560" s="5"/>
    </row>
    <row r="561" spans="1:4" ht="15.75" thickBot="1" x14ac:dyDescent="0.3">
      <c r="A561" s="5"/>
      <c r="B561" s="5"/>
      <c r="C561" s="5"/>
      <c r="D561" s="5"/>
    </row>
    <row r="562" spans="1:4" ht="15.75" thickBot="1" x14ac:dyDescent="0.3">
      <c r="A562" s="5"/>
      <c r="B562" s="5"/>
      <c r="C562" s="5"/>
      <c r="D562" s="5"/>
    </row>
    <row r="563" spans="1:4" ht="15.75" thickBot="1" x14ac:dyDescent="0.3">
      <c r="A563" s="5"/>
      <c r="B563" s="5"/>
      <c r="C563" s="5"/>
      <c r="D563" s="5"/>
    </row>
    <row r="564" spans="1:4" ht="15.75" thickBot="1" x14ac:dyDescent="0.3">
      <c r="A564" s="5"/>
      <c r="B564" s="5"/>
      <c r="C564" s="5"/>
      <c r="D564" s="5"/>
    </row>
    <row r="565" spans="1:4" ht="15.75" thickBot="1" x14ac:dyDescent="0.3">
      <c r="A565" s="5"/>
      <c r="B565" s="5"/>
      <c r="C565" s="5"/>
      <c r="D565" s="5"/>
    </row>
    <row r="566" spans="1:4" ht="15.75" thickBot="1" x14ac:dyDescent="0.3">
      <c r="A566" s="5"/>
      <c r="B566" s="5"/>
      <c r="C566" s="5"/>
      <c r="D566" s="5"/>
    </row>
    <row r="567" spans="1:4" ht="15.75" thickBot="1" x14ac:dyDescent="0.3">
      <c r="A567" s="5"/>
      <c r="B567" s="5"/>
      <c r="C567" s="5"/>
      <c r="D567" s="5"/>
    </row>
    <row r="568" spans="1:4" ht="15.75" thickBot="1" x14ac:dyDescent="0.3">
      <c r="A568" s="5"/>
      <c r="B568" s="5"/>
      <c r="C568" s="5"/>
      <c r="D568" s="5"/>
    </row>
    <row r="569" spans="1:4" ht="15.75" thickBot="1" x14ac:dyDescent="0.3">
      <c r="A569" s="5"/>
      <c r="B569" s="5"/>
      <c r="C569" s="5"/>
      <c r="D569" s="5"/>
    </row>
    <row r="570" spans="1:4" ht="15.75" thickBot="1" x14ac:dyDescent="0.3">
      <c r="A570" s="5"/>
      <c r="B570" s="5"/>
      <c r="C570" s="5"/>
      <c r="D570" s="5"/>
    </row>
    <row r="571" spans="1:4" ht="15.75" thickBot="1" x14ac:dyDescent="0.3">
      <c r="A571" s="5"/>
      <c r="B571" s="5"/>
      <c r="C571" s="5"/>
      <c r="D571" s="5"/>
    </row>
    <row r="572" spans="1:4" ht="15.75" thickBot="1" x14ac:dyDescent="0.3">
      <c r="A572" s="5"/>
      <c r="B572" s="5"/>
      <c r="C572" s="5"/>
      <c r="D572" s="5"/>
    </row>
    <row r="573" spans="1:4" ht="15.75" thickBot="1" x14ac:dyDescent="0.3">
      <c r="A573" s="5"/>
      <c r="B573" s="5"/>
      <c r="C573" s="5"/>
      <c r="D573" s="5"/>
    </row>
    <row r="574" spans="1:4" ht="15.75" thickBot="1" x14ac:dyDescent="0.3">
      <c r="A574" s="5"/>
      <c r="B574" s="5"/>
      <c r="C574" s="5"/>
      <c r="D574" s="5"/>
    </row>
    <row r="575" spans="1:4" ht="15.75" thickBot="1" x14ac:dyDescent="0.3">
      <c r="A575" s="5"/>
      <c r="B575" s="5"/>
      <c r="C575" s="5"/>
      <c r="D575" s="5"/>
    </row>
    <row r="576" spans="1:4" ht="15.75" thickBot="1" x14ac:dyDescent="0.3">
      <c r="A576" s="5"/>
      <c r="B576" s="5"/>
      <c r="C576" s="5"/>
      <c r="D576" s="5"/>
    </row>
    <row r="577" spans="1:4" ht="15.75" thickBot="1" x14ac:dyDescent="0.3">
      <c r="A577" s="5"/>
      <c r="B577" s="5"/>
      <c r="C577" s="5"/>
      <c r="D577" s="5"/>
    </row>
    <row r="578" spans="1:4" ht="15.75" thickBot="1" x14ac:dyDescent="0.3">
      <c r="A578" s="5"/>
      <c r="B578" s="5"/>
      <c r="C578" s="5"/>
      <c r="D578" s="5"/>
    </row>
    <row r="579" spans="1:4" ht="15.75" thickBot="1" x14ac:dyDescent="0.3">
      <c r="A579" s="5"/>
      <c r="B579" s="5"/>
      <c r="C579" s="5"/>
      <c r="D579" s="5"/>
    </row>
    <row r="580" spans="1:4" ht="15.75" thickBot="1" x14ac:dyDescent="0.3">
      <c r="A580" s="5"/>
      <c r="B580" s="5"/>
      <c r="C580" s="5"/>
      <c r="D580" s="5"/>
    </row>
    <row r="581" spans="1:4" ht="15.75" thickBot="1" x14ac:dyDescent="0.3">
      <c r="A581" s="5"/>
      <c r="B581" s="5"/>
      <c r="C581" s="5"/>
      <c r="D581" s="5"/>
    </row>
    <row r="582" spans="1:4" ht="15.75" thickBot="1" x14ac:dyDescent="0.3">
      <c r="A582" s="5"/>
      <c r="B582" s="5"/>
      <c r="C582" s="5"/>
      <c r="D582" s="5"/>
    </row>
    <row r="583" spans="1:4" ht="15.75" thickBot="1" x14ac:dyDescent="0.3">
      <c r="A583" s="5"/>
      <c r="B583" s="5"/>
      <c r="C583" s="5"/>
      <c r="D583" s="5"/>
    </row>
    <row r="584" spans="1:4" ht="15.75" thickBot="1" x14ac:dyDescent="0.3">
      <c r="A584" s="5"/>
      <c r="B584" s="5"/>
      <c r="C584" s="5"/>
      <c r="D584" s="5"/>
    </row>
    <row r="585" spans="1:4" ht="15.75" thickBot="1" x14ac:dyDescent="0.3">
      <c r="A585" s="5"/>
      <c r="B585" s="5"/>
      <c r="C585" s="5"/>
      <c r="D585" s="5"/>
    </row>
    <row r="586" spans="1:4" ht="15.75" thickBot="1" x14ac:dyDescent="0.3">
      <c r="A586" s="5"/>
      <c r="B586" s="5"/>
      <c r="C586" s="5"/>
      <c r="D586" s="5"/>
    </row>
    <row r="587" spans="1:4" ht="15.75" thickBot="1" x14ac:dyDescent="0.3">
      <c r="A587" s="5"/>
      <c r="B587" s="5"/>
      <c r="C587" s="5"/>
      <c r="D587" s="5"/>
    </row>
    <row r="588" spans="1:4" ht="15.75" thickBot="1" x14ac:dyDescent="0.3">
      <c r="A588" s="5"/>
      <c r="B588" s="5"/>
      <c r="C588" s="5"/>
      <c r="D588" s="5"/>
    </row>
    <row r="589" spans="1:4" ht="15.75" thickBot="1" x14ac:dyDescent="0.3">
      <c r="A589" s="5"/>
      <c r="B589" s="5"/>
      <c r="C589" s="5"/>
      <c r="D589" s="5"/>
    </row>
    <row r="590" spans="1:4" ht="15.75" thickBot="1" x14ac:dyDescent="0.3">
      <c r="A590" s="5"/>
      <c r="B590" s="5"/>
      <c r="C590" s="5"/>
      <c r="D590" s="5"/>
    </row>
    <row r="591" spans="1:4" ht="15.75" thickBot="1" x14ac:dyDescent="0.3">
      <c r="A591" s="5"/>
      <c r="B591" s="5"/>
      <c r="C591" s="5"/>
      <c r="D591" s="5"/>
    </row>
    <row r="592" spans="1:4" ht="15.75" thickBot="1" x14ac:dyDescent="0.3">
      <c r="A592" s="5"/>
      <c r="B592" s="5"/>
      <c r="C592" s="5"/>
      <c r="D592" s="5"/>
    </row>
    <row r="593" spans="1:4" ht="15.75" thickBot="1" x14ac:dyDescent="0.3">
      <c r="A593" s="5"/>
      <c r="B593" s="5"/>
      <c r="C593" s="5"/>
      <c r="D593" s="5"/>
    </row>
    <row r="594" spans="1:4" ht="15.75" thickBot="1" x14ac:dyDescent="0.3">
      <c r="A594" s="5"/>
      <c r="B594" s="5"/>
      <c r="C594" s="5"/>
      <c r="D594" s="5"/>
    </row>
    <row r="595" spans="1:4" ht="15.75" thickBot="1" x14ac:dyDescent="0.3">
      <c r="A595" s="5"/>
      <c r="B595" s="5"/>
      <c r="C595" s="5"/>
      <c r="D595" s="5"/>
    </row>
    <row r="596" spans="1:4" ht="15.75" thickBot="1" x14ac:dyDescent="0.3">
      <c r="A596" s="5"/>
      <c r="B596" s="5"/>
      <c r="C596" s="5"/>
      <c r="D596" s="5"/>
    </row>
    <row r="597" spans="1:4" ht="15.75" thickBot="1" x14ac:dyDescent="0.3">
      <c r="A597" s="5"/>
      <c r="B597" s="5"/>
      <c r="C597" s="5"/>
      <c r="D597" s="5"/>
    </row>
    <row r="598" spans="1:4" ht="15.75" thickBot="1" x14ac:dyDescent="0.3">
      <c r="A598" s="5"/>
      <c r="B598" s="5"/>
      <c r="C598" s="5"/>
      <c r="D598" s="5"/>
    </row>
    <row r="599" spans="1:4" ht="15.75" thickBot="1" x14ac:dyDescent="0.3">
      <c r="A599" s="5"/>
      <c r="B599" s="5"/>
      <c r="C599" s="5"/>
      <c r="D599" s="5"/>
    </row>
    <row r="600" spans="1:4" ht="15.75" thickBot="1" x14ac:dyDescent="0.3">
      <c r="A600" s="5"/>
      <c r="B600" s="5"/>
      <c r="C600" s="5"/>
      <c r="D600" s="5"/>
    </row>
    <row r="601" spans="1:4" ht="15.75" thickBot="1" x14ac:dyDescent="0.3">
      <c r="A601" s="5"/>
      <c r="B601" s="5"/>
      <c r="C601" s="5"/>
      <c r="D601" s="5"/>
    </row>
    <row r="602" spans="1:4" ht="15.75" thickBot="1" x14ac:dyDescent="0.3">
      <c r="A602" s="5"/>
      <c r="B602" s="5"/>
      <c r="C602" s="5"/>
      <c r="D602" s="5"/>
    </row>
    <row r="603" spans="1:4" ht="15.75" thickBot="1" x14ac:dyDescent="0.3">
      <c r="A603" s="5"/>
      <c r="B603" s="5"/>
      <c r="C603" s="5"/>
      <c r="D603" s="5"/>
    </row>
    <row r="604" spans="1:4" ht="15.75" thickBot="1" x14ac:dyDescent="0.3">
      <c r="A604" s="5"/>
      <c r="B604" s="5"/>
      <c r="C604" s="5"/>
      <c r="D604" s="5"/>
    </row>
    <row r="605" spans="1:4" ht="15.75" thickBot="1" x14ac:dyDescent="0.3">
      <c r="A605" s="5"/>
      <c r="B605" s="5"/>
      <c r="C605" s="5"/>
      <c r="D605" s="5"/>
    </row>
    <row r="606" spans="1:4" ht="15.75" thickBot="1" x14ac:dyDescent="0.3">
      <c r="A606" s="5"/>
      <c r="B606" s="5"/>
      <c r="C606" s="5"/>
      <c r="D606" s="5"/>
    </row>
    <row r="607" spans="1:4" ht="15.75" thickBot="1" x14ac:dyDescent="0.3">
      <c r="A607" s="5"/>
      <c r="B607" s="5"/>
      <c r="C607" s="5"/>
      <c r="D607" s="5"/>
    </row>
    <row r="608" spans="1:4" ht="15.75" thickBot="1" x14ac:dyDescent="0.3">
      <c r="A608" s="5"/>
      <c r="B608" s="5"/>
      <c r="C608" s="5"/>
      <c r="D608" s="5"/>
    </row>
    <row r="609" spans="1:4" ht="15.75" thickBot="1" x14ac:dyDescent="0.3">
      <c r="A609" s="5"/>
      <c r="B609" s="5"/>
      <c r="C609" s="5"/>
      <c r="D609" s="5"/>
    </row>
    <row r="610" spans="1:4" ht="15.75" thickBot="1" x14ac:dyDescent="0.3">
      <c r="A610" s="5"/>
      <c r="B610" s="5"/>
      <c r="C610" s="5"/>
      <c r="D610" s="5"/>
    </row>
    <row r="611" spans="1:4" ht="15.75" thickBot="1" x14ac:dyDescent="0.3">
      <c r="A611" s="5"/>
      <c r="B611" s="5"/>
      <c r="C611" s="5"/>
      <c r="D611" s="5"/>
    </row>
    <row r="612" spans="1:4" ht="15.75" thickBot="1" x14ac:dyDescent="0.3">
      <c r="A612" s="5"/>
      <c r="B612" s="5"/>
      <c r="C612" s="5"/>
      <c r="D612" s="5"/>
    </row>
    <row r="613" spans="1:4" ht="15.75" thickBot="1" x14ac:dyDescent="0.3">
      <c r="A613" s="5"/>
      <c r="B613" s="5"/>
      <c r="C613" s="5"/>
      <c r="D613" s="5"/>
    </row>
    <row r="614" spans="1:4" ht="15.75" thickBot="1" x14ac:dyDescent="0.3">
      <c r="A614" s="5"/>
      <c r="B614" s="5"/>
      <c r="C614" s="5"/>
      <c r="D614" s="5"/>
    </row>
    <row r="615" spans="1:4" ht="15.75" thickBot="1" x14ac:dyDescent="0.3">
      <c r="A615" s="5"/>
      <c r="B615" s="5"/>
      <c r="C615" s="5"/>
      <c r="D615" s="5"/>
    </row>
    <row r="616" spans="1:4" ht="15.75" thickBot="1" x14ac:dyDescent="0.3">
      <c r="A616" s="5"/>
      <c r="B616" s="5"/>
      <c r="C616" s="5"/>
      <c r="D616" s="5"/>
    </row>
    <row r="617" spans="1:4" ht="15.75" thickBot="1" x14ac:dyDescent="0.3">
      <c r="A617" s="5"/>
      <c r="B617" s="5"/>
      <c r="C617" s="5"/>
      <c r="D617" s="5"/>
    </row>
    <row r="618" spans="1:4" ht="15.75" thickBot="1" x14ac:dyDescent="0.3">
      <c r="A618" s="5"/>
      <c r="B618" s="5"/>
      <c r="C618" s="5"/>
      <c r="D618" s="5"/>
    </row>
    <row r="619" spans="1:4" ht="15.75" thickBot="1" x14ac:dyDescent="0.3">
      <c r="A619" s="5"/>
      <c r="B619" s="5"/>
      <c r="C619" s="5"/>
      <c r="D619" s="5"/>
    </row>
    <row r="620" spans="1:4" ht="15.75" thickBot="1" x14ac:dyDescent="0.3">
      <c r="A620" s="5"/>
      <c r="B620" s="5"/>
      <c r="C620" s="5"/>
      <c r="D620" s="5"/>
    </row>
    <row r="621" spans="1:4" ht="15.75" thickBot="1" x14ac:dyDescent="0.3">
      <c r="A621" s="5"/>
      <c r="B621" s="5"/>
      <c r="C621" s="5"/>
      <c r="D621" s="5"/>
    </row>
    <row r="622" spans="1:4" ht="15.75" thickBot="1" x14ac:dyDescent="0.3">
      <c r="A622" s="5"/>
      <c r="B622" s="5"/>
      <c r="C622" s="5"/>
      <c r="D622" s="5"/>
    </row>
    <row r="623" spans="1:4" ht="15.75" thickBot="1" x14ac:dyDescent="0.3">
      <c r="A623" s="5"/>
      <c r="B623" s="5"/>
      <c r="C623" s="5"/>
      <c r="D623" s="5"/>
    </row>
    <row r="624" spans="1:4" ht="15.75" thickBot="1" x14ac:dyDescent="0.3">
      <c r="A624" s="5"/>
      <c r="B624" s="5"/>
      <c r="C624" s="5"/>
      <c r="D624" s="5"/>
    </row>
    <row r="625" spans="1:4" ht="15.75" thickBot="1" x14ac:dyDescent="0.3">
      <c r="A625" s="5"/>
      <c r="B625" s="5"/>
      <c r="C625" s="5"/>
      <c r="D625" s="5"/>
    </row>
    <row r="626" spans="1:4" ht="15.75" thickBot="1" x14ac:dyDescent="0.3">
      <c r="A626" s="5"/>
      <c r="B626" s="5"/>
      <c r="C626" s="5"/>
      <c r="D626" s="5"/>
    </row>
    <row r="627" spans="1:4" ht="15.75" thickBot="1" x14ac:dyDescent="0.3">
      <c r="A627" s="5"/>
      <c r="B627" s="5"/>
      <c r="C627" s="5"/>
      <c r="D627" s="5"/>
    </row>
    <row r="628" spans="1:4" ht="15.75" thickBot="1" x14ac:dyDescent="0.3">
      <c r="A628" s="5"/>
      <c r="B628" s="5"/>
      <c r="C628" s="5"/>
      <c r="D628" s="5"/>
    </row>
    <row r="629" spans="1:4" ht="15.75" thickBot="1" x14ac:dyDescent="0.3">
      <c r="A629" s="5"/>
      <c r="B629" s="5"/>
      <c r="C629" s="5"/>
      <c r="D629" s="5"/>
    </row>
    <row r="630" spans="1:4" ht="15.75" thickBot="1" x14ac:dyDescent="0.3">
      <c r="A630" s="5"/>
      <c r="B630" s="5"/>
      <c r="C630" s="5"/>
      <c r="D630" s="5"/>
    </row>
    <row r="631" spans="1:4" ht="15.75" thickBot="1" x14ac:dyDescent="0.3">
      <c r="A631" s="5"/>
      <c r="B631" s="5"/>
      <c r="C631" s="5"/>
      <c r="D631" s="5"/>
    </row>
    <row r="632" spans="1:4" ht="15.75" thickBot="1" x14ac:dyDescent="0.3">
      <c r="A632" s="5"/>
      <c r="B632" s="5"/>
      <c r="C632" s="5"/>
      <c r="D632" s="5"/>
    </row>
    <row r="633" spans="1:4" ht="15.75" thickBot="1" x14ac:dyDescent="0.3">
      <c r="A633" s="5"/>
      <c r="B633" s="5"/>
      <c r="C633" s="5"/>
      <c r="D633" s="5"/>
    </row>
    <row r="634" spans="1:4" ht="15.75" thickBot="1" x14ac:dyDescent="0.3">
      <c r="A634" s="5"/>
      <c r="B634" s="5"/>
      <c r="C634" s="5"/>
      <c r="D634" s="5"/>
    </row>
    <row r="635" spans="1:4" ht="15.75" thickBot="1" x14ac:dyDescent="0.3">
      <c r="A635" s="5"/>
      <c r="B635" s="5"/>
      <c r="C635" s="5"/>
      <c r="D635" s="5"/>
    </row>
    <row r="636" spans="1:4" ht="15.75" thickBot="1" x14ac:dyDescent="0.3">
      <c r="A636" s="5"/>
      <c r="B636" s="5"/>
      <c r="C636" s="5"/>
      <c r="D636" s="5"/>
    </row>
    <row r="637" spans="1:4" ht="15.75" thickBot="1" x14ac:dyDescent="0.3">
      <c r="A637" s="5"/>
      <c r="B637" s="5"/>
      <c r="C637" s="5"/>
      <c r="D637" s="5"/>
    </row>
    <row r="638" spans="1:4" ht="15.75" thickBot="1" x14ac:dyDescent="0.3">
      <c r="A638" s="5"/>
      <c r="B638" s="5"/>
      <c r="C638" s="5"/>
      <c r="D638" s="5"/>
    </row>
    <row r="639" spans="1:4" ht="15.75" thickBot="1" x14ac:dyDescent="0.3">
      <c r="A639" s="5"/>
      <c r="B639" s="5"/>
      <c r="C639" s="5"/>
      <c r="D639" s="5"/>
    </row>
    <row r="640" spans="1:4" ht="15.75" thickBot="1" x14ac:dyDescent="0.3">
      <c r="A640" s="5"/>
      <c r="B640" s="5"/>
      <c r="C640" s="5"/>
      <c r="D640" s="5"/>
    </row>
    <row r="641" spans="1:4" ht="15.75" thickBot="1" x14ac:dyDescent="0.3">
      <c r="A641" s="5"/>
      <c r="B641" s="5"/>
      <c r="C641" s="5"/>
      <c r="D641" s="5"/>
    </row>
    <row r="642" spans="1:4" ht="15.75" thickBot="1" x14ac:dyDescent="0.3">
      <c r="A642" s="5"/>
      <c r="B642" s="5"/>
      <c r="C642" s="5"/>
      <c r="D642" s="5"/>
    </row>
    <row r="643" spans="1:4" ht="15.75" thickBot="1" x14ac:dyDescent="0.3">
      <c r="A643" s="5"/>
      <c r="B643" s="5"/>
      <c r="C643" s="5"/>
      <c r="D643" s="5"/>
    </row>
    <row r="644" spans="1:4" ht="15.75" thickBot="1" x14ac:dyDescent="0.3">
      <c r="A644" s="5"/>
      <c r="B644" s="5"/>
      <c r="C644" s="5"/>
      <c r="D644" s="5"/>
    </row>
    <row r="645" spans="1:4" ht="15.75" thickBot="1" x14ac:dyDescent="0.3">
      <c r="A645" s="5"/>
      <c r="B645" s="5"/>
      <c r="C645" s="5"/>
      <c r="D645" s="5"/>
    </row>
    <row r="646" spans="1:4" ht="15.75" thickBot="1" x14ac:dyDescent="0.3">
      <c r="A646" s="5"/>
      <c r="B646" s="5"/>
      <c r="C646" s="5"/>
      <c r="D646" s="5"/>
    </row>
    <row r="647" spans="1:4" ht="15.75" thickBot="1" x14ac:dyDescent="0.3">
      <c r="A647" s="5"/>
      <c r="B647" s="5"/>
      <c r="C647" s="5"/>
      <c r="D647" s="5"/>
    </row>
    <row r="648" spans="1:4" ht="15.75" thickBot="1" x14ac:dyDescent="0.3">
      <c r="A648" s="5"/>
      <c r="B648" s="5"/>
      <c r="C648" s="5"/>
      <c r="D648" s="5"/>
    </row>
    <row r="649" spans="1:4" ht="15.75" thickBot="1" x14ac:dyDescent="0.3">
      <c r="A649" s="5"/>
      <c r="B649" s="5"/>
      <c r="C649" s="5"/>
      <c r="D649" s="5"/>
    </row>
    <row r="650" spans="1:4" ht="15.75" thickBot="1" x14ac:dyDescent="0.3">
      <c r="A650" s="5"/>
      <c r="B650" s="5"/>
      <c r="C650" s="5"/>
      <c r="D650" s="5"/>
    </row>
    <row r="651" spans="1:4" ht="15.75" thickBot="1" x14ac:dyDescent="0.3">
      <c r="A651" s="5"/>
      <c r="B651" s="5"/>
      <c r="C651" s="5"/>
      <c r="D651" s="5"/>
    </row>
    <row r="652" spans="1:4" ht="15.75" thickBot="1" x14ac:dyDescent="0.3">
      <c r="A652" s="5"/>
      <c r="B652" s="5"/>
      <c r="C652" s="5"/>
      <c r="D652" s="5"/>
    </row>
    <row r="653" spans="1:4" ht="15.75" thickBot="1" x14ac:dyDescent="0.3">
      <c r="A653" s="5"/>
      <c r="B653" s="5"/>
      <c r="C653" s="5"/>
      <c r="D653" s="5"/>
    </row>
    <row r="654" spans="1:4" ht="15.75" thickBot="1" x14ac:dyDescent="0.3">
      <c r="A654" s="5"/>
      <c r="B654" s="5"/>
      <c r="C654" s="5"/>
      <c r="D654" s="5"/>
    </row>
    <row r="655" spans="1:4" ht="15.75" thickBot="1" x14ac:dyDescent="0.3">
      <c r="A655" s="5"/>
      <c r="B655" s="5"/>
      <c r="C655" s="5"/>
      <c r="D655" s="5"/>
    </row>
    <row r="656" spans="1:4" ht="15.75" thickBot="1" x14ac:dyDescent="0.3">
      <c r="A656" s="5"/>
      <c r="B656" s="5"/>
      <c r="C656" s="5"/>
      <c r="D656" s="5"/>
    </row>
    <row r="657" spans="1:4" ht="15.75" thickBot="1" x14ac:dyDescent="0.3">
      <c r="A657" s="5"/>
      <c r="B657" s="5"/>
      <c r="C657" s="5"/>
      <c r="D657" s="5"/>
    </row>
    <row r="658" spans="1:4" ht="15.75" thickBot="1" x14ac:dyDescent="0.3">
      <c r="A658" s="5"/>
      <c r="B658" s="5"/>
      <c r="C658" s="5"/>
      <c r="D658" s="5"/>
    </row>
    <row r="659" spans="1:4" ht="15.75" thickBot="1" x14ac:dyDescent="0.3">
      <c r="A659" s="5"/>
      <c r="B659" s="5"/>
      <c r="C659" s="5"/>
      <c r="D659" s="5"/>
    </row>
    <row r="660" spans="1:4" ht="15.75" thickBot="1" x14ac:dyDescent="0.3">
      <c r="A660" s="5"/>
      <c r="B660" s="5"/>
      <c r="C660" s="5"/>
      <c r="D660" s="5"/>
    </row>
    <row r="661" spans="1:4" ht="15.75" thickBot="1" x14ac:dyDescent="0.3">
      <c r="A661" s="5"/>
      <c r="B661" s="5"/>
      <c r="C661" s="5"/>
      <c r="D661" s="5"/>
    </row>
    <row r="662" spans="1:4" ht="15.75" thickBot="1" x14ac:dyDescent="0.3">
      <c r="A662" s="5"/>
      <c r="B662" s="5"/>
      <c r="C662" s="5"/>
      <c r="D662" s="5"/>
    </row>
    <row r="663" spans="1:4" ht="15.75" thickBot="1" x14ac:dyDescent="0.3">
      <c r="A663" s="5"/>
      <c r="B663" s="5"/>
      <c r="C663" s="5"/>
      <c r="D663" s="5"/>
    </row>
    <row r="664" spans="1:4" ht="15.75" thickBot="1" x14ac:dyDescent="0.3">
      <c r="A664" s="5"/>
      <c r="B664" s="5"/>
      <c r="C664" s="5"/>
      <c r="D664" s="5"/>
    </row>
    <row r="665" spans="1:4" ht="15.75" thickBot="1" x14ac:dyDescent="0.3">
      <c r="A665" s="5"/>
      <c r="B665" s="5"/>
      <c r="C665" s="5"/>
      <c r="D665" s="5"/>
    </row>
    <row r="666" spans="1:4" ht="15.75" thickBot="1" x14ac:dyDescent="0.3">
      <c r="A666" s="5"/>
      <c r="B666" s="5"/>
      <c r="C666" s="5"/>
      <c r="D666" s="5"/>
    </row>
    <row r="667" spans="1:4" ht="15.75" thickBot="1" x14ac:dyDescent="0.3">
      <c r="A667" s="5"/>
      <c r="B667" s="5"/>
      <c r="C667" s="5"/>
      <c r="D667" s="5"/>
    </row>
    <row r="668" spans="1:4" ht="15.75" thickBot="1" x14ac:dyDescent="0.3">
      <c r="A668" s="5"/>
      <c r="B668" s="5"/>
      <c r="C668" s="5"/>
      <c r="D668" s="5"/>
    </row>
    <row r="669" spans="1:4" ht="15.75" thickBot="1" x14ac:dyDescent="0.3">
      <c r="A669" s="5"/>
      <c r="B669" s="5"/>
      <c r="C669" s="5"/>
      <c r="D669" s="5"/>
    </row>
    <row r="670" spans="1:4" ht="15.75" thickBot="1" x14ac:dyDescent="0.3">
      <c r="A670" s="5"/>
      <c r="B670" s="5"/>
      <c r="C670" s="5"/>
      <c r="D670" s="5"/>
    </row>
    <row r="671" spans="1:4" ht="15.75" thickBot="1" x14ac:dyDescent="0.3">
      <c r="A671" s="5"/>
      <c r="B671" s="5"/>
      <c r="C671" s="5"/>
      <c r="D671" s="5"/>
    </row>
    <row r="672" spans="1:4" ht="15.75" thickBot="1" x14ac:dyDescent="0.3">
      <c r="A672" s="5"/>
      <c r="B672" s="5"/>
      <c r="C672" s="5"/>
      <c r="D672" s="5"/>
    </row>
    <row r="673" spans="1:4" ht="15.75" thickBot="1" x14ac:dyDescent="0.3">
      <c r="A673" s="5"/>
      <c r="B673" s="5"/>
      <c r="C673" s="5"/>
      <c r="D673" s="5"/>
    </row>
    <row r="674" spans="1:4" ht="15.75" thickBot="1" x14ac:dyDescent="0.3">
      <c r="A674" s="5"/>
      <c r="B674" s="5"/>
      <c r="C674" s="5"/>
      <c r="D674" s="5"/>
    </row>
    <row r="675" spans="1:4" ht="15.75" thickBot="1" x14ac:dyDescent="0.3">
      <c r="A675" s="5"/>
      <c r="B675" s="5"/>
      <c r="C675" s="5"/>
      <c r="D675" s="5"/>
    </row>
    <row r="676" spans="1:4" ht="15.75" thickBot="1" x14ac:dyDescent="0.3">
      <c r="A676" s="5"/>
      <c r="B676" s="5"/>
      <c r="C676" s="5"/>
      <c r="D676" s="5"/>
    </row>
    <row r="677" spans="1:4" ht="15.75" thickBot="1" x14ac:dyDescent="0.3">
      <c r="A677" s="5"/>
      <c r="B677" s="5"/>
      <c r="C677" s="5"/>
      <c r="D677" s="5"/>
    </row>
    <row r="678" spans="1:4" ht="15.75" thickBot="1" x14ac:dyDescent="0.3">
      <c r="A678" s="5"/>
      <c r="B678" s="5"/>
      <c r="C678" s="5"/>
      <c r="D678" s="5"/>
    </row>
    <row r="679" spans="1:4" ht="15.75" thickBot="1" x14ac:dyDescent="0.3">
      <c r="A679" s="5"/>
      <c r="B679" s="5"/>
      <c r="C679" s="5"/>
      <c r="D679" s="5"/>
    </row>
    <row r="680" spans="1:4" ht="15.75" thickBot="1" x14ac:dyDescent="0.3">
      <c r="A680" s="5"/>
      <c r="B680" s="5"/>
      <c r="C680" s="5"/>
      <c r="D680" s="5"/>
    </row>
    <row r="681" spans="1:4" ht="15.75" thickBot="1" x14ac:dyDescent="0.3">
      <c r="A681" s="5"/>
      <c r="B681" s="5"/>
      <c r="C681" s="5"/>
      <c r="D681" s="5"/>
    </row>
    <row r="682" spans="1:4" ht="15.75" thickBot="1" x14ac:dyDescent="0.3">
      <c r="A682" s="5"/>
      <c r="B682" s="5"/>
      <c r="C682" s="5"/>
      <c r="D682" s="5"/>
    </row>
    <row r="683" spans="1:4" ht="15.75" thickBot="1" x14ac:dyDescent="0.3">
      <c r="A683" s="5"/>
      <c r="B683" s="5"/>
      <c r="C683" s="5"/>
      <c r="D683" s="5"/>
    </row>
    <row r="684" spans="1:4" ht="15.75" thickBot="1" x14ac:dyDescent="0.3">
      <c r="A684" s="5"/>
      <c r="B684" s="5"/>
      <c r="C684" s="5"/>
      <c r="D684" s="5"/>
    </row>
    <row r="685" spans="1:4" ht="15.75" thickBot="1" x14ac:dyDescent="0.3">
      <c r="A685" s="5"/>
      <c r="B685" s="5"/>
      <c r="C685" s="5"/>
      <c r="D685" s="5"/>
    </row>
    <row r="686" spans="1:4" ht="15.75" thickBot="1" x14ac:dyDescent="0.3">
      <c r="A686" s="5"/>
      <c r="B686" s="5"/>
      <c r="C686" s="5"/>
      <c r="D686" s="5"/>
    </row>
    <row r="687" spans="1:4" ht="15.75" thickBot="1" x14ac:dyDescent="0.3">
      <c r="A687" s="5"/>
      <c r="B687" s="5"/>
      <c r="C687" s="5"/>
      <c r="D687" s="5"/>
    </row>
    <row r="688" spans="1:4" ht="15.75" thickBot="1" x14ac:dyDescent="0.3">
      <c r="A688" s="5"/>
      <c r="B688" s="5"/>
      <c r="C688" s="5"/>
      <c r="D688" s="5"/>
    </row>
    <row r="689" spans="1:4" ht="15.75" thickBot="1" x14ac:dyDescent="0.3">
      <c r="A689" s="5"/>
      <c r="B689" s="5"/>
      <c r="C689" s="5"/>
      <c r="D689" s="5"/>
    </row>
    <row r="690" spans="1:4" ht="15.75" thickBot="1" x14ac:dyDescent="0.3">
      <c r="A690" s="5"/>
      <c r="B690" s="5"/>
      <c r="C690" s="5"/>
      <c r="D690" s="5"/>
    </row>
    <row r="691" spans="1:4" ht="15.75" thickBot="1" x14ac:dyDescent="0.3">
      <c r="A691" s="5"/>
      <c r="B691" s="5"/>
      <c r="C691" s="5"/>
      <c r="D691" s="5"/>
    </row>
    <row r="692" spans="1:4" ht="15.75" thickBot="1" x14ac:dyDescent="0.3">
      <c r="A692" s="5"/>
      <c r="B692" s="5"/>
      <c r="C692" s="5"/>
      <c r="D692" s="5"/>
    </row>
    <row r="693" spans="1:4" ht="15.75" thickBot="1" x14ac:dyDescent="0.3">
      <c r="A693" s="5"/>
      <c r="B693" s="5"/>
      <c r="C693" s="5"/>
      <c r="D693" s="5"/>
    </row>
    <row r="694" spans="1:4" ht="15.75" thickBot="1" x14ac:dyDescent="0.3">
      <c r="A694" s="5"/>
      <c r="B694" s="5"/>
      <c r="C694" s="5"/>
      <c r="D694" s="5"/>
    </row>
    <row r="695" spans="1:4" ht="15.75" thickBot="1" x14ac:dyDescent="0.3">
      <c r="A695" s="5"/>
      <c r="B695" s="5"/>
      <c r="C695" s="5"/>
      <c r="D695" s="5"/>
    </row>
    <row r="696" spans="1:4" ht="15.75" thickBot="1" x14ac:dyDescent="0.3">
      <c r="A696" s="5"/>
      <c r="B696" s="5"/>
      <c r="C696" s="5"/>
      <c r="D696" s="5"/>
    </row>
    <row r="697" spans="1:4" ht="15.75" thickBot="1" x14ac:dyDescent="0.3">
      <c r="A697" s="5"/>
      <c r="B697" s="5"/>
      <c r="C697" s="5"/>
      <c r="D697" s="5"/>
    </row>
    <row r="698" spans="1:4" ht="15.75" thickBot="1" x14ac:dyDescent="0.3">
      <c r="A698" s="5"/>
      <c r="B698" s="5"/>
      <c r="C698" s="5"/>
      <c r="D698" s="5"/>
    </row>
    <row r="699" spans="1:4" ht="15.75" thickBot="1" x14ac:dyDescent="0.3">
      <c r="A699" s="5"/>
      <c r="B699" s="5"/>
      <c r="C699" s="5"/>
      <c r="D699" s="5"/>
    </row>
    <row r="700" spans="1:4" ht="15.75" thickBot="1" x14ac:dyDescent="0.3">
      <c r="A700" s="5"/>
      <c r="B700" s="5"/>
      <c r="C700" s="5"/>
      <c r="D700" s="5"/>
    </row>
    <row r="701" spans="1:4" ht="15.75" thickBot="1" x14ac:dyDescent="0.3">
      <c r="A701" s="5"/>
      <c r="B701" s="5"/>
      <c r="C701" s="5"/>
      <c r="D701" s="5"/>
    </row>
    <row r="702" spans="1:4" ht="15.75" thickBot="1" x14ac:dyDescent="0.3">
      <c r="A702" s="5"/>
      <c r="B702" s="5"/>
      <c r="C702" s="5"/>
      <c r="D702" s="5"/>
    </row>
    <row r="703" spans="1:4" ht="15.75" thickBot="1" x14ac:dyDescent="0.3">
      <c r="A703" s="5"/>
      <c r="B703" s="5"/>
      <c r="C703" s="5"/>
      <c r="D703" s="5"/>
    </row>
    <row r="704" spans="1:4" ht="15.75" thickBot="1" x14ac:dyDescent="0.3">
      <c r="A704" s="5"/>
      <c r="B704" s="5"/>
      <c r="C704" s="5"/>
      <c r="D704" s="5"/>
    </row>
    <row r="705" spans="1:4" ht="15.75" thickBot="1" x14ac:dyDescent="0.3">
      <c r="A705" s="5"/>
      <c r="B705" s="5"/>
      <c r="C705" s="5"/>
      <c r="D705" s="5"/>
    </row>
    <row r="706" spans="1:4" ht="15.75" thickBot="1" x14ac:dyDescent="0.3">
      <c r="A706" s="5"/>
      <c r="B706" s="5"/>
      <c r="C706" s="5"/>
      <c r="D706" s="5"/>
    </row>
    <row r="707" spans="1:4" ht="15.75" thickBot="1" x14ac:dyDescent="0.3">
      <c r="A707" s="5"/>
      <c r="B707" s="5"/>
      <c r="C707" s="5"/>
      <c r="D707" s="5"/>
    </row>
    <row r="708" spans="1:4" ht="15.75" thickBot="1" x14ac:dyDescent="0.3">
      <c r="A708" s="5"/>
      <c r="B708" s="5"/>
      <c r="C708" s="5"/>
      <c r="D708" s="5"/>
    </row>
    <row r="709" spans="1:4" ht="15.75" thickBot="1" x14ac:dyDescent="0.3">
      <c r="A709" s="5"/>
      <c r="B709" s="5"/>
      <c r="C709" s="5"/>
      <c r="D709" s="5"/>
    </row>
    <row r="710" spans="1:4" ht="15.75" thickBot="1" x14ac:dyDescent="0.3">
      <c r="A710" s="5"/>
      <c r="B710" s="5"/>
      <c r="C710" s="5"/>
      <c r="D710" s="5"/>
    </row>
    <row r="711" spans="1:4" ht="15.75" thickBot="1" x14ac:dyDescent="0.3">
      <c r="A711" s="5"/>
      <c r="B711" s="5"/>
      <c r="C711" s="5"/>
      <c r="D711" s="5"/>
    </row>
    <row r="712" spans="1:4" ht="15.75" thickBot="1" x14ac:dyDescent="0.3">
      <c r="A712" s="5"/>
      <c r="B712" s="5"/>
      <c r="C712" s="5"/>
      <c r="D712" s="5"/>
    </row>
    <row r="713" spans="1:4" ht="15.75" thickBot="1" x14ac:dyDescent="0.3">
      <c r="A713" s="5"/>
      <c r="B713" s="5"/>
      <c r="C713" s="5"/>
      <c r="D713" s="5"/>
    </row>
    <row r="714" spans="1:4" ht="15.75" thickBot="1" x14ac:dyDescent="0.3">
      <c r="A714" s="5"/>
      <c r="B714" s="5"/>
      <c r="C714" s="5"/>
      <c r="D714" s="5"/>
    </row>
    <row r="715" spans="1:4" ht="15.75" thickBot="1" x14ac:dyDescent="0.3">
      <c r="A715" s="5"/>
      <c r="B715" s="5"/>
      <c r="C715" s="5"/>
      <c r="D715" s="5"/>
    </row>
    <row r="716" spans="1:4" ht="15.75" thickBot="1" x14ac:dyDescent="0.3">
      <c r="A716" s="5"/>
      <c r="B716" s="5"/>
      <c r="C716" s="5"/>
      <c r="D716" s="5"/>
    </row>
    <row r="717" spans="1:4" ht="15.75" thickBot="1" x14ac:dyDescent="0.3">
      <c r="A717" s="5"/>
      <c r="B717" s="5"/>
      <c r="C717" s="5"/>
      <c r="D717" s="5"/>
    </row>
    <row r="718" spans="1:4" ht="15.75" thickBot="1" x14ac:dyDescent="0.3">
      <c r="A718" s="5"/>
      <c r="B718" s="5"/>
      <c r="C718" s="5"/>
      <c r="D718" s="5"/>
    </row>
    <row r="719" spans="1:4" ht="15.75" thickBot="1" x14ac:dyDescent="0.3">
      <c r="A719" s="5"/>
      <c r="B719" s="5"/>
      <c r="C719" s="5"/>
      <c r="D719" s="5"/>
    </row>
    <row r="720" spans="1:4" ht="15.75" thickBot="1" x14ac:dyDescent="0.3">
      <c r="A720" s="5"/>
      <c r="B720" s="5"/>
      <c r="C720" s="5"/>
      <c r="D720" s="5"/>
    </row>
    <row r="721" spans="1:4" ht="15.75" thickBot="1" x14ac:dyDescent="0.3">
      <c r="A721" s="5"/>
      <c r="B721" s="5"/>
      <c r="C721" s="5"/>
      <c r="D721" s="5"/>
    </row>
    <row r="722" spans="1:4" ht="15.75" thickBot="1" x14ac:dyDescent="0.3">
      <c r="A722" s="5"/>
      <c r="B722" s="5"/>
      <c r="C722" s="5"/>
      <c r="D722" s="5"/>
    </row>
    <row r="723" spans="1:4" ht="15.75" thickBot="1" x14ac:dyDescent="0.3">
      <c r="A723" s="5"/>
      <c r="B723" s="5"/>
      <c r="C723" s="5"/>
      <c r="D723" s="5"/>
    </row>
    <row r="724" spans="1:4" ht="15.75" thickBot="1" x14ac:dyDescent="0.3">
      <c r="A724" s="5"/>
      <c r="B724" s="5"/>
      <c r="C724" s="5"/>
      <c r="D724" s="5"/>
    </row>
    <row r="725" spans="1:4" ht="15.75" thickBot="1" x14ac:dyDescent="0.3">
      <c r="A725" s="5"/>
      <c r="B725" s="5"/>
      <c r="C725" s="5"/>
      <c r="D725" s="5"/>
    </row>
    <row r="726" spans="1:4" ht="15.75" thickBot="1" x14ac:dyDescent="0.3">
      <c r="A726" s="5"/>
      <c r="B726" s="5"/>
      <c r="C726" s="5"/>
      <c r="D726" s="5"/>
    </row>
    <row r="727" spans="1:4" ht="15.75" thickBot="1" x14ac:dyDescent="0.3">
      <c r="A727" s="5"/>
      <c r="B727" s="5"/>
      <c r="C727" s="5"/>
      <c r="D727" s="5"/>
    </row>
    <row r="728" spans="1:4" ht="15.75" thickBot="1" x14ac:dyDescent="0.3">
      <c r="A728" s="5"/>
      <c r="B728" s="5"/>
      <c r="C728" s="5"/>
      <c r="D728" s="5"/>
    </row>
    <row r="729" spans="1:4" ht="15.75" thickBot="1" x14ac:dyDescent="0.3">
      <c r="A729" s="5"/>
      <c r="B729" s="5"/>
      <c r="C729" s="5"/>
      <c r="D729" s="5"/>
    </row>
    <row r="730" spans="1:4" ht="15.75" thickBot="1" x14ac:dyDescent="0.3">
      <c r="A730" s="5"/>
      <c r="B730" s="5"/>
      <c r="C730" s="5"/>
      <c r="D730" s="5"/>
    </row>
    <row r="731" spans="1:4" ht="15.75" thickBot="1" x14ac:dyDescent="0.3">
      <c r="A731" s="5"/>
      <c r="B731" s="5"/>
      <c r="C731" s="5"/>
      <c r="D731" s="5"/>
    </row>
    <row r="732" spans="1:4" ht="15.75" thickBot="1" x14ac:dyDescent="0.3">
      <c r="A732" s="5"/>
      <c r="B732" s="5"/>
      <c r="C732" s="5"/>
      <c r="D732" s="5"/>
    </row>
    <row r="733" spans="1:4" ht="15.75" thickBot="1" x14ac:dyDescent="0.3">
      <c r="A733" s="5"/>
      <c r="B733" s="5"/>
      <c r="C733" s="5"/>
      <c r="D733" s="5"/>
    </row>
    <row r="734" spans="1:4" ht="15.75" thickBot="1" x14ac:dyDescent="0.3">
      <c r="A734" s="5"/>
      <c r="B734" s="5"/>
      <c r="C734" s="5"/>
      <c r="D734" s="5"/>
    </row>
    <row r="735" spans="1:4" ht="15.75" thickBot="1" x14ac:dyDescent="0.3">
      <c r="A735" s="5"/>
      <c r="B735" s="5"/>
      <c r="C735" s="5"/>
      <c r="D735" s="5"/>
    </row>
    <row r="736" spans="1:4" ht="15.75" thickBot="1" x14ac:dyDescent="0.3">
      <c r="A736" s="5"/>
      <c r="B736" s="5"/>
      <c r="C736" s="5"/>
      <c r="D736" s="5"/>
    </row>
    <row r="737" spans="1:4" ht="15.75" thickBot="1" x14ac:dyDescent="0.3">
      <c r="A737" s="5"/>
      <c r="B737" s="5"/>
      <c r="C737" s="5"/>
      <c r="D737" s="5"/>
    </row>
    <row r="738" spans="1:4" ht="15.75" thickBot="1" x14ac:dyDescent="0.3">
      <c r="A738" s="5"/>
      <c r="B738" s="5"/>
      <c r="C738" s="5"/>
      <c r="D738" s="5"/>
    </row>
    <row r="739" spans="1:4" ht="15.75" thickBot="1" x14ac:dyDescent="0.3">
      <c r="A739" s="5"/>
      <c r="B739" s="5"/>
      <c r="C739" s="5"/>
      <c r="D739" s="5"/>
    </row>
    <row r="740" spans="1:4" ht="15.75" thickBot="1" x14ac:dyDescent="0.3">
      <c r="A740" s="5"/>
      <c r="B740" s="5"/>
      <c r="C740" s="5"/>
      <c r="D740" s="5"/>
    </row>
    <row r="741" spans="1:4" ht="15.75" thickBot="1" x14ac:dyDescent="0.3">
      <c r="A741" s="5"/>
      <c r="B741" s="5"/>
      <c r="C741" s="5"/>
      <c r="D741" s="5"/>
    </row>
    <row r="742" spans="1:4" ht="15.75" thickBot="1" x14ac:dyDescent="0.3">
      <c r="A742" s="5"/>
      <c r="B742" s="5"/>
      <c r="C742" s="5"/>
      <c r="D742" s="5"/>
    </row>
    <row r="743" spans="1:4" ht="15.75" thickBot="1" x14ac:dyDescent="0.3">
      <c r="A743" s="5"/>
      <c r="B743" s="5"/>
      <c r="C743" s="5"/>
      <c r="D743" s="5"/>
    </row>
    <row r="744" spans="1:4" ht="15.75" thickBot="1" x14ac:dyDescent="0.3">
      <c r="A744" s="5"/>
      <c r="B744" s="5"/>
      <c r="C744" s="5"/>
      <c r="D744" s="5"/>
    </row>
    <row r="745" spans="1:4" ht="15.75" thickBot="1" x14ac:dyDescent="0.3">
      <c r="A745" s="5"/>
      <c r="B745" s="5"/>
      <c r="C745" s="5"/>
      <c r="D745" s="5"/>
    </row>
    <row r="746" spans="1:4" ht="15.75" thickBot="1" x14ac:dyDescent="0.3">
      <c r="A746" s="5"/>
      <c r="B746" s="5"/>
      <c r="C746" s="5"/>
      <c r="D746" s="5"/>
    </row>
    <row r="747" spans="1:4" ht="15.75" thickBot="1" x14ac:dyDescent="0.3">
      <c r="A747" s="5"/>
      <c r="B747" s="5"/>
      <c r="C747" s="5"/>
      <c r="D747" s="5"/>
    </row>
    <row r="748" spans="1:4" ht="15.75" thickBot="1" x14ac:dyDescent="0.3">
      <c r="A748" s="5"/>
      <c r="B748" s="5"/>
      <c r="C748" s="5"/>
      <c r="D748" s="5"/>
    </row>
    <row r="749" spans="1:4" ht="15.75" thickBot="1" x14ac:dyDescent="0.3">
      <c r="A749" s="5"/>
      <c r="B749" s="5"/>
      <c r="C749" s="5"/>
      <c r="D749" s="5"/>
    </row>
    <row r="750" spans="1:4" ht="15.75" thickBot="1" x14ac:dyDescent="0.3">
      <c r="A750" s="5"/>
      <c r="B750" s="5"/>
      <c r="C750" s="5"/>
      <c r="D750" s="5"/>
    </row>
    <row r="751" spans="1:4" ht="15.75" thickBot="1" x14ac:dyDescent="0.3">
      <c r="A751" s="5"/>
      <c r="B751" s="5"/>
      <c r="C751" s="5"/>
      <c r="D751" s="5"/>
    </row>
    <row r="752" spans="1:4" ht="15.75" thickBot="1" x14ac:dyDescent="0.3">
      <c r="A752" s="5"/>
      <c r="B752" s="5"/>
      <c r="C752" s="5"/>
      <c r="D752" s="5"/>
    </row>
    <row r="753" spans="1:4" ht="15.75" thickBot="1" x14ac:dyDescent="0.3">
      <c r="A753" s="5"/>
      <c r="B753" s="5"/>
      <c r="C753" s="5"/>
      <c r="D753" s="5"/>
    </row>
    <row r="754" spans="1:4" ht="15.75" thickBot="1" x14ac:dyDescent="0.3">
      <c r="A754" s="5"/>
      <c r="B754" s="5"/>
      <c r="C754" s="5"/>
      <c r="D754" s="5"/>
    </row>
    <row r="755" spans="1:4" ht="15.75" thickBot="1" x14ac:dyDescent="0.3">
      <c r="A755" s="5"/>
      <c r="B755" s="5"/>
      <c r="C755" s="5"/>
      <c r="D755" s="5"/>
    </row>
    <row r="756" spans="1:4" ht="15.75" thickBot="1" x14ac:dyDescent="0.3">
      <c r="A756" s="5"/>
      <c r="B756" s="5"/>
      <c r="C756" s="5"/>
      <c r="D756" s="5"/>
    </row>
    <row r="757" spans="1:4" ht="15.75" thickBot="1" x14ac:dyDescent="0.3">
      <c r="A757" s="5"/>
      <c r="B757" s="5"/>
      <c r="C757" s="5"/>
      <c r="D757" s="5"/>
    </row>
    <row r="758" spans="1:4" ht="15.75" thickBot="1" x14ac:dyDescent="0.3">
      <c r="A758" s="5"/>
      <c r="B758" s="5"/>
      <c r="C758" s="5"/>
      <c r="D758" s="5"/>
    </row>
    <row r="759" spans="1:4" ht="15.75" thickBot="1" x14ac:dyDescent="0.3">
      <c r="A759" s="5"/>
      <c r="B759" s="5"/>
      <c r="C759" s="5"/>
      <c r="D759" s="5"/>
    </row>
    <row r="760" spans="1:4" ht="15.75" thickBot="1" x14ac:dyDescent="0.3">
      <c r="A760" s="5"/>
      <c r="B760" s="5"/>
      <c r="C760" s="5"/>
      <c r="D760" s="5"/>
    </row>
    <row r="761" spans="1:4" ht="15.75" thickBot="1" x14ac:dyDescent="0.3">
      <c r="A761" s="5"/>
      <c r="B761" s="5"/>
      <c r="C761" s="5"/>
      <c r="D761" s="5"/>
    </row>
    <row r="762" spans="1:4" ht="15.75" thickBot="1" x14ac:dyDescent="0.3">
      <c r="A762" s="5"/>
      <c r="B762" s="5"/>
      <c r="C762" s="5"/>
      <c r="D762" s="5"/>
    </row>
    <row r="763" spans="1:4" ht="15.75" thickBot="1" x14ac:dyDescent="0.3">
      <c r="A763" s="5"/>
      <c r="B763" s="5"/>
      <c r="C763" s="5"/>
      <c r="D763" s="5"/>
    </row>
    <row r="764" spans="1:4" ht="15.75" thickBot="1" x14ac:dyDescent="0.3">
      <c r="A764" s="5"/>
      <c r="B764" s="5"/>
      <c r="C764" s="5"/>
      <c r="D764" s="5"/>
    </row>
    <row r="765" spans="1:4" ht="15.75" thickBot="1" x14ac:dyDescent="0.3">
      <c r="A765" s="5"/>
      <c r="B765" s="5"/>
      <c r="C765" s="5"/>
      <c r="D765" s="5"/>
    </row>
    <row r="766" spans="1:4" ht="15.75" thickBot="1" x14ac:dyDescent="0.3">
      <c r="A766" s="5"/>
      <c r="B766" s="5"/>
      <c r="C766" s="5"/>
      <c r="D766" s="5"/>
    </row>
    <row r="767" spans="1:4" ht="15.75" thickBot="1" x14ac:dyDescent="0.3">
      <c r="A767" s="5"/>
      <c r="B767" s="5"/>
      <c r="C767" s="5"/>
      <c r="D767" s="5"/>
    </row>
    <row r="768" spans="1:4" ht="15.75" thickBot="1" x14ac:dyDescent="0.3">
      <c r="A768" s="5"/>
      <c r="B768" s="5"/>
      <c r="C768" s="5"/>
      <c r="D768" s="5"/>
    </row>
    <row r="769" spans="1:4" ht="15.75" thickBot="1" x14ac:dyDescent="0.3">
      <c r="A769" s="5"/>
      <c r="B769" s="5"/>
      <c r="C769" s="5"/>
      <c r="D769" s="5"/>
    </row>
    <row r="770" spans="1:4" ht="15.75" thickBot="1" x14ac:dyDescent="0.3">
      <c r="A770" s="5"/>
      <c r="B770" s="5"/>
      <c r="C770" s="5"/>
      <c r="D770" s="5"/>
    </row>
    <row r="771" spans="1:4" ht="15.75" thickBot="1" x14ac:dyDescent="0.3">
      <c r="A771" s="5"/>
      <c r="B771" s="5"/>
      <c r="C771" s="5"/>
      <c r="D771" s="5"/>
    </row>
    <row r="772" spans="1:4" ht="15.75" thickBot="1" x14ac:dyDescent="0.3">
      <c r="A772" s="5"/>
      <c r="B772" s="5"/>
      <c r="C772" s="5"/>
      <c r="D772" s="5"/>
    </row>
    <row r="773" spans="1:4" ht="15.75" thickBot="1" x14ac:dyDescent="0.3">
      <c r="A773" s="5"/>
      <c r="B773" s="5"/>
      <c r="C773" s="5"/>
      <c r="D773" s="5"/>
    </row>
    <row r="774" spans="1:4" ht="15.75" thickBot="1" x14ac:dyDescent="0.3">
      <c r="A774" s="5"/>
      <c r="B774" s="5"/>
      <c r="C774" s="5"/>
      <c r="D774" s="5"/>
    </row>
    <row r="775" spans="1:4" ht="15.75" thickBot="1" x14ac:dyDescent="0.3">
      <c r="A775" s="5"/>
      <c r="B775" s="5"/>
      <c r="C775" s="5"/>
      <c r="D775" s="5"/>
    </row>
    <row r="776" spans="1:4" ht="15.75" thickBot="1" x14ac:dyDescent="0.3">
      <c r="A776" s="5"/>
      <c r="B776" s="5"/>
      <c r="C776" s="5"/>
      <c r="D776" s="5"/>
    </row>
    <row r="777" spans="1:4" ht="15.75" thickBot="1" x14ac:dyDescent="0.3">
      <c r="A777" s="5"/>
      <c r="B777" s="5"/>
      <c r="C777" s="5"/>
      <c r="D777" s="5"/>
    </row>
    <row r="778" spans="1:4" ht="15.75" thickBot="1" x14ac:dyDescent="0.3">
      <c r="A778" s="5"/>
      <c r="B778" s="5"/>
      <c r="C778" s="5"/>
      <c r="D778" s="5"/>
    </row>
    <row r="779" spans="1:4" ht="15.75" thickBot="1" x14ac:dyDescent="0.3">
      <c r="A779" s="5"/>
      <c r="B779" s="5"/>
      <c r="C779" s="5"/>
      <c r="D779" s="5"/>
    </row>
    <row r="780" spans="1:4" ht="15.75" thickBot="1" x14ac:dyDescent="0.3">
      <c r="A780" s="5"/>
      <c r="B780" s="5"/>
      <c r="C780" s="5"/>
      <c r="D780" s="5"/>
    </row>
    <row r="781" spans="1:4" ht="15.75" thickBot="1" x14ac:dyDescent="0.3">
      <c r="A781" s="5"/>
      <c r="B781" s="5"/>
      <c r="C781" s="5"/>
      <c r="D781" s="5"/>
    </row>
    <row r="782" spans="1:4" ht="15.75" thickBot="1" x14ac:dyDescent="0.3">
      <c r="A782" s="5"/>
      <c r="B782" s="5"/>
      <c r="C782" s="5"/>
      <c r="D782" s="5"/>
    </row>
    <row r="783" spans="1:4" ht="15.75" thickBot="1" x14ac:dyDescent="0.3">
      <c r="A783" s="5"/>
      <c r="B783" s="5"/>
      <c r="C783" s="5"/>
      <c r="D783" s="5"/>
    </row>
    <row r="784" spans="1:4" ht="15.75" thickBot="1" x14ac:dyDescent="0.3">
      <c r="A784" s="5"/>
      <c r="B784" s="5"/>
      <c r="C784" s="5"/>
      <c r="D784" s="5"/>
    </row>
    <row r="785" spans="1:4" ht="15.75" thickBot="1" x14ac:dyDescent="0.3">
      <c r="A785" s="5"/>
      <c r="B785" s="5"/>
      <c r="C785" s="5"/>
      <c r="D785" s="5"/>
    </row>
    <row r="786" spans="1:4" ht="15.75" thickBot="1" x14ac:dyDescent="0.3">
      <c r="A786" s="5"/>
      <c r="B786" s="5"/>
      <c r="C786" s="5"/>
      <c r="D786" s="5"/>
    </row>
    <row r="787" spans="1:4" ht="15.75" thickBot="1" x14ac:dyDescent="0.3">
      <c r="A787" s="5"/>
      <c r="B787" s="5"/>
      <c r="C787" s="5"/>
      <c r="D787" s="5"/>
    </row>
    <row r="788" spans="1:4" ht="15.75" thickBot="1" x14ac:dyDescent="0.3">
      <c r="A788" s="5"/>
      <c r="B788" s="5"/>
      <c r="C788" s="5"/>
      <c r="D788" s="5"/>
    </row>
    <row r="789" spans="1:4" ht="15.75" thickBot="1" x14ac:dyDescent="0.3">
      <c r="A789" s="5"/>
      <c r="B789" s="5"/>
      <c r="C789" s="5"/>
      <c r="D789" s="5"/>
    </row>
    <row r="790" spans="1:4" ht="15.75" thickBot="1" x14ac:dyDescent="0.3">
      <c r="A790" s="5"/>
      <c r="B790" s="5"/>
      <c r="C790" s="5"/>
      <c r="D790" s="5"/>
    </row>
    <row r="791" spans="1:4" ht="15.75" thickBot="1" x14ac:dyDescent="0.3">
      <c r="A791" s="5"/>
      <c r="B791" s="5"/>
      <c r="C791" s="5"/>
      <c r="D791" s="5"/>
    </row>
    <row r="792" spans="1:4" ht="15.75" thickBot="1" x14ac:dyDescent="0.3">
      <c r="A792" s="5"/>
      <c r="B792" s="5"/>
      <c r="C792" s="5"/>
      <c r="D792" s="5"/>
    </row>
    <row r="793" spans="1:4" ht="15.75" thickBot="1" x14ac:dyDescent="0.3">
      <c r="A793" s="5"/>
      <c r="B793" s="5"/>
      <c r="C793" s="5"/>
      <c r="D793" s="5"/>
    </row>
    <row r="794" spans="1:4" ht="15.75" thickBot="1" x14ac:dyDescent="0.3">
      <c r="A794" s="5"/>
      <c r="B794" s="5"/>
      <c r="C794" s="5"/>
      <c r="D794" s="5"/>
    </row>
    <row r="795" spans="1:4" ht="15.75" thickBot="1" x14ac:dyDescent="0.3">
      <c r="A795" s="5"/>
      <c r="B795" s="5"/>
      <c r="C795" s="5"/>
      <c r="D795" s="5"/>
    </row>
    <row r="796" spans="1:4" ht="15.75" thickBot="1" x14ac:dyDescent="0.3">
      <c r="A796" s="5"/>
      <c r="B796" s="5"/>
      <c r="C796" s="5"/>
      <c r="D796" s="5"/>
    </row>
    <row r="797" spans="1:4" ht="15.75" thickBot="1" x14ac:dyDescent="0.3">
      <c r="A797" s="5"/>
      <c r="B797" s="5"/>
      <c r="C797" s="5"/>
      <c r="D797" s="5"/>
    </row>
    <row r="798" spans="1:4" ht="15.75" thickBot="1" x14ac:dyDescent="0.3">
      <c r="A798" s="5"/>
      <c r="B798" s="5"/>
      <c r="C798" s="5"/>
      <c r="D798" s="5"/>
    </row>
    <row r="799" spans="1:4" ht="15.75" thickBot="1" x14ac:dyDescent="0.3">
      <c r="A799" s="5"/>
      <c r="B799" s="5"/>
      <c r="C799" s="5"/>
      <c r="D799" s="5"/>
    </row>
    <row r="800" spans="1:4" ht="15.75" thickBot="1" x14ac:dyDescent="0.3">
      <c r="A800" s="5"/>
      <c r="B800" s="5"/>
      <c r="C800" s="5"/>
      <c r="D800" s="5"/>
    </row>
    <row r="801" spans="1:4" ht="15.75" thickBot="1" x14ac:dyDescent="0.3">
      <c r="A801" s="5"/>
      <c r="B801" s="5"/>
      <c r="C801" s="5"/>
      <c r="D801" s="5"/>
    </row>
    <row r="802" spans="1:4" ht="15.75" thickBot="1" x14ac:dyDescent="0.3">
      <c r="A802" s="5"/>
      <c r="B802" s="5"/>
      <c r="C802" s="5"/>
      <c r="D802" s="5"/>
    </row>
    <row r="803" spans="1:4" ht="15.75" thickBot="1" x14ac:dyDescent="0.3">
      <c r="A803" s="5"/>
      <c r="B803" s="5"/>
      <c r="C803" s="5"/>
      <c r="D803" s="5"/>
    </row>
    <row r="804" spans="1:4" ht="15.75" thickBot="1" x14ac:dyDescent="0.3">
      <c r="A804" s="5"/>
      <c r="B804" s="5"/>
      <c r="C804" s="5"/>
      <c r="D804" s="5"/>
    </row>
    <row r="805" spans="1:4" ht="15.75" thickBot="1" x14ac:dyDescent="0.3">
      <c r="A805" s="5"/>
      <c r="B805" s="5"/>
      <c r="C805" s="5"/>
      <c r="D805" s="5"/>
    </row>
    <row r="806" spans="1:4" ht="15.75" thickBot="1" x14ac:dyDescent="0.3">
      <c r="A806" s="5"/>
      <c r="B806" s="5"/>
      <c r="C806" s="5"/>
      <c r="D806" s="5"/>
    </row>
    <row r="807" spans="1:4" ht="15.75" thickBot="1" x14ac:dyDescent="0.3">
      <c r="A807" s="5"/>
      <c r="B807" s="5"/>
      <c r="C807" s="5"/>
      <c r="D807" s="5"/>
    </row>
    <row r="808" spans="1:4" ht="15.75" thickBot="1" x14ac:dyDescent="0.3">
      <c r="A808" s="5"/>
      <c r="B808" s="5"/>
      <c r="C808" s="5"/>
      <c r="D808" s="5"/>
    </row>
    <row r="809" spans="1:4" ht="15.75" thickBot="1" x14ac:dyDescent="0.3">
      <c r="A809" s="5"/>
      <c r="B809" s="5"/>
      <c r="C809" s="5"/>
      <c r="D809" s="5"/>
    </row>
    <row r="810" spans="1:4" ht="15.75" thickBot="1" x14ac:dyDescent="0.3">
      <c r="A810" s="5"/>
      <c r="B810" s="5"/>
      <c r="C810" s="5"/>
      <c r="D810" s="5"/>
    </row>
    <row r="811" spans="1:4" ht="15.75" thickBot="1" x14ac:dyDescent="0.3">
      <c r="A811" s="5"/>
      <c r="B811" s="5"/>
      <c r="C811" s="5"/>
      <c r="D811" s="5"/>
    </row>
    <row r="812" spans="1:4" ht="15.75" thickBot="1" x14ac:dyDescent="0.3">
      <c r="A812" s="5"/>
      <c r="B812" s="5"/>
      <c r="C812" s="5"/>
      <c r="D812" s="5"/>
    </row>
    <row r="813" spans="1:4" ht="15.75" thickBot="1" x14ac:dyDescent="0.3">
      <c r="A813" s="5"/>
      <c r="B813" s="5"/>
      <c r="C813" s="5"/>
      <c r="D813" s="5"/>
    </row>
    <row r="814" spans="1:4" ht="15.75" thickBot="1" x14ac:dyDescent="0.3">
      <c r="A814" s="5"/>
      <c r="B814" s="5"/>
      <c r="C814" s="5"/>
      <c r="D814" s="5"/>
    </row>
    <row r="815" spans="1:4" ht="15.75" thickBot="1" x14ac:dyDescent="0.3">
      <c r="A815" s="5"/>
      <c r="B815" s="5"/>
      <c r="C815" s="5"/>
      <c r="D815" s="5"/>
    </row>
    <row r="816" spans="1:4" ht="15.75" thickBot="1" x14ac:dyDescent="0.3">
      <c r="A816" s="5"/>
      <c r="B816" s="5"/>
      <c r="C816" s="5"/>
      <c r="D816" s="5"/>
    </row>
    <row r="817" spans="1:4" ht="15.75" thickBot="1" x14ac:dyDescent="0.3">
      <c r="A817" s="5"/>
      <c r="B817" s="5"/>
      <c r="C817" s="5"/>
      <c r="D817" s="5"/>
    </row>
    <row r="818" spans="1:4" ht="15.75" thickBot="1" x14ac:dyDescent="0.3">
      <c r="A818" s="5"/>
      <c r="B818" s="5"/>
      <c r="C818" s="5"/>
      <c r="D818" s="5"/>
    </row>
    <row r="819" spans="1:4" ht="15.75" thickBot="1" x14ac:dyDescent="0.3">
      <c r="A819" s="5"/>
      <c r="B819" s="5"/>
      <c r="C819" s="5"/>
      <c r="D819" s="5"/>
    </row>
    <row r="820" spans="1:4" ht="15.75" thickBot="1" x14ac:dyDescent="0.3">
      <c r="A820" s="5"/>
      <c r="B820" s="5"/>
      <c r="C820" s="5"/>
      <c r="D820" s="5"/>
    </row>
    <row r="821" spans="1:4" ht="15.75" thickBot="1" x14ac:dyDescent="0.3">
      <c r="A821" s="5"/>
      <c r="B821" s="5"/>
      <c r="C821" s="5"/>
      <c r="D821" s="5"/>
    </row>
    <row r="822" spans="1:4" ht="15.75" thickBot="1" x14ac:dyDescent="0.3">
      <c r="A822" s="5"/>
      <c r="B822" s="5"/>
      <c r="C822" s="5"/>
      <c r="D822" s="5"/>
    </row>
    <row r="823" spans="1:4" ht="15.75" thickBot="1" x14ac:dyDescent="0.3">
      <c r="A823" s="5"/>
      <c r="B823" s="5"/>
      <c r="C823" s="5"/>
      <c r="D823" s="5"/>
    </row>
    <row r="824" spans="1:4" ht="15.75" thickBot="1" x14ac:dyDescent="0.3">
      <c r="A824" s="5"/>
      <c r="B824" s="5"/>
      <c r="C824" s="5"/>
      <c r="D824" s="5"/>
    </row>
    <row r="825" spans="1:4" ht="15.75" thickBot="1" x14ac:dyDescent="0.3">
      <c r="A825" s="5"/>
      <c r="B825" s="5"/>
      <c r="C825" s="5"/>
      <c r="D825" s="5"/>
    </row>
    <row r="826" spans="1:4" ht="15.75" thickBot="1" x14ac:dyDescent="0.3">
      <c r="A826" s="5"/>
      <c r="B826" s="5"/>
      <c r="C826" s="5"/>
      <c r="D826" s="5"/>
    </row>
    <row r="827" spans="1:4" ht="15.75" thickBot="1" x14ac:dyDescent="0.3">
      <c r="A827" s="5"/>
      <c r="B827" s="5"/>
      <c r="C827" s="5"/>
      <c r="D827" s="5"/>
    </row>
    <row r="828" spans="1:4" ht="15.75" thickBot="1" x14ac:dyDescent="0.3">
      <c r="A828" s="5"/>
      <c r="B828" s="5"/>
      <c r="C828" s="5"/>
      <c r="D828" s="5"/>
    </row>
    <row r="829" spans="1:4" ht="15.75" thickBot="1" x14ac:dyDescent="0.3">
      <c r="A829" s="5"/>
      <c r="B829" s="5"/>
      <c r="C829" s="5"/>
      <c r="D829" s="5"/>
    </row>
    <row r="830" spans="1:4" ht="15.75" thickBot="1" x14ac:dyDescent="0.3">
      <c r="A830" s="5"/>
      <c r="B830" s="5"/>
      <c r="C830" s="5"/>
      <c r="D830" s="5"/>
    </row>
    <row r="831" spans="1:4" ht="15.75" thickBot="1" x14ac:dyDescent="0.3">
      <c r="A831" s="5"/>
      <c r="B831" s="5"/>
      <c r="C831" s="5"/>
      <c r="D831" s="5"/>
    </row>
    <row r="832" spans="1:4" ht="15.75" thickBot="1" x14ac:dyDescent="0.3">
      <c r="A832" s="5"/>
      <c r="B832" s="5"/>
      <c r="C832" s="5"/>
      <c r="D832" s="5"/>
    </row>
    <row r="833" spans="1:4" ht="15.75" thickBot="1" x14ac:dyDescent="0.3">
      <c r="A833" s="5"/>
      <c r="B833" s="5"/>
      <c r="C833" s="5"/>
      <c r="D833" s="5"/>
    </row>
    <row r="834" spans="1:4" ht="15.75" thickBot="1" x14ac:dyDescent="0.3">
      <c r="A834" s="5"/>
      <c r="B834" s="5"/>
      <c r="C834" s="5"/>
      <c r="D834" s="5"/>
    </row>
    <row r="835" spans="1:4" ht="15.75" thickBot="1" x14ac:dyDescent="0.3">
      <c r="A835" s="5"/>
      <c r="B835" s="5"/>
      <c r="C835" s="5"/>
      <c r="D835" s="5"/>
    </row>
    <row r="836" spans="1:4" ht="15.75" thickBot="1" x14ac:dyDescent="0.3">
      <c r="A836" s="5"/>
      <c r="B836" s="5"/>
      <c r="C836" s="5"/>
      <c r="D836" s="5"/>
    </row>
    <row r="837" spans="1:4" ht="15.75" thickBot="1" x14ac:dyDescent="0.3">
      <c r="A837" s="5"/>
      <c r="B837" s="5"/>
      <c r="C837" s="5"/>
      <c r="D837" s="5"/>
    </row>
    <row r="838" spans="1:4" ht="15.75" thickBot="1" x14ac:dyDescent="0.3">
      <c r="A838" s="5"/>
      <c r="B838" s="5"/>
      <c r="C838" s="5"/>
      <c r="D838" s="5"/>
    </row>
    <row r="839" spans="1:4" ht="15.75" thickBot="1" x14ac:dyDescent="0.3">
      <c r="A839" s="5"/>
      <c r="B839" s="5"/>
      <c r="C839" s="5"/>
      <c r="D839" s="5"/>
    </row>
    <row r="840" spans="1:4" ht="15.75" thickBot="1" x14ac:dyDescent="0.3">
      <c r="A840" s="5"/>
      <c r="B840" s="5"/>
      <c r="C840" s="5"/>
      <c r="D840" s="5"/>
    </row>
    <row r="841" spans="1:4" ht="15.75" thickBot="1" x14ac:dyDescent="0.3">
      <c r="A841" s="5"/>
      <c r="B841" s="5"/>
      <c r="C841" s="5"/>
      <c r="D841" s="5"/>
    </row>
    <row r="842" spans="1:4" ht="15.75" thickBot="1" x14ac:dyDescent="0.3">
      <c r="A842" s="5"/>
      <c r="B842" s="5"/>
      <c r="C842" s="5"/>
      <c r="D842" s="5"/>
    </row>
    <row r="843" spans="1:4" ht="15.75" thickBot="1" x14ac:dyDescent="0.3">
      <c r="A843" s="5"/>
      <c r="B843" s="5"/>
      <c r="C843" s="5"/>
      <c r="D843" s="5"/>
    </row>
    <row r="844" spans="1:4" ht="15.75" thickBot="1" x14ac:dyDescent="0.3">
      <c r="A844" s="5"/>
      <c r="B844" s="5"/>
      <c r="C844" s="5"/>
      <c r="D844" s="5"/>
    </row>
    <row r="845" spans="1:4" ht="15.75" thickBot="1" x14ac:dyDescent="0.3">
      <c r="A845" s="5"/>
      <c r="B845" s="5"/>
      <c r="C845" s="5"/>
      <c r="D845" s="5"/>
    </row>
    <row r="846" spans="1:4" ht="15.75" thickBot="1" x14ac:dyDescent="0.3">
      <c r="A846" s="5"/>
      <c r="B846" s="5"/>
      <c r="C846" s="5"/>
      <c r="D846" s="5"/>
    </row>
    <row r="847" spans="1:4" ht="15.75" thickBot="1" x14ac:dyDescent="0.3">
      <c r="A847" s="5"/>
      <c r="B847" s="5"/>
      <c r="C847" s="5"/>
      <c r="D847" s="5"/>
    </row>
    <row r="848" spans="1:4" ht="15.75" thickBot="1" x14ac:dyDescent="0.3">
      <c r="A848" s="5"/>
      <c r="B848" s="5"/>
      <c r="C848" s="5"/>
      <c r="D848" s="5"/>
    </row>
    <row r="849" spans="1:4" ht="15.75" thickBot="1" x14ac:dyDescent="0.3">
      <c r="A849" s="5"/>
      <c r="B849" s="5"/>
      <c r="C849" s="5"/>
      <c r="D849" s="5"/>
    </row>
    <row r="850" spans="1:4" ht="15.75" thickBot="1" x14ac:dyDescent="0.3">
      <c r="A850" s="5"/>
      <c r="B850" s="5"/>
      <c r="C850" s="5"/>
      <c r="D850" s="5"/>
    </row>
    <row r="851" spans="1:4" ht="15.75" thickBot="1" x14ac:dyDescent="0.3">
      <c r="A851" s="5"/>
      <c r="B851" s="5"/>
      <c r="C851" s="5"/>
      <c r="D851" s="5"/>
    </row>
    <row r="852" spans="1:4" ht="15.75" thickBot="1" x14ac:dyDescent="0.3">
      <c r="A852" s="5"/>
      <c r="B852" s="5"/>
      <c r="C852" s="5"/>
      <c r="D852" s="5"/>
    </row>
    <row r="853" spans="1:4" ht="15.75" thickBot="1" x14ac:dyDescent="0.3">
      <c r="A853" s="5"/>
      <c r="B853" s="5"/>
      <c r="C853" s="5"/>
      <c r="D853" s="5"/>
    </row>
    <row r="854" spans="1:4" ht="15.75" thickBot="1" x14ac:dyDescent="0.3">
      <c r="A854" s="5"/>
      <c r="B854" s="5"/>
      <c r="C854" s="5"/>
      <c r="D854" s="5"/>
    </row>
    <row r="855" spans="1:4" ht="15.75" thickBot="1" x14ac:dyDescent="0.3">
      <c r="A855" s="5"/>
      <c r="B855" s="5"/>
      <c r="C855" s="5"/>
      <c r="D855" s="5"/>
    </row>
    <row r="856" spans="1:4" ht="15.75" thickBot="1" x14ac:dyDescent="0.3">
      <c r="A856" s="5"/>
      <c r="B856" s="5"/>
      <c r="C856" s="5"/>
      <c r="D856" s="5"/>
    </row>
    <row r="857" spans="1:4" ht="15.75" thickBot="1" x14ac:dyDescent="0.3">
      <c r="A857" s="5"/>
      <c r="B857" s="5"/>
      <c r="C857" s="5"/>
      <c r="D857" s="5"/>
    </row>
    <row r="858" spans="1:4" ht="15.75" thickBot="1" x14ac:dyDescent="0.3">
      <c r="A858" s="5"/>
      <c r="B858" s="5"/>
      <c r="C858" s="5"/>
      <c r="D858" s="5"/>
    </row>
    <row r="859" spans="1:4" ht="15.75" thickBot="1" x14ac:dyDescent="0.3">
      <c r="A859" s="5"/>
      <c r="B859" s="5"/>
      <c r="C859" s="5"/>
      <c r="D859" s="5"/>
    </row>
    <row r="860" spans="1:4" ht="15.75" thickBot="1" x14ac:dyDescent="0.3">
      <c r="A860" s="5"/>
      <c r="B860" s="5"/>
      <c r="C860" s="5"/>
      <c r="D860" s="5"/>
    </row>
    <row r="861" spans="1:4" ht="15.75" thickBot="1" x14ac:dyDescent="0.3">
      <c r="A861" s="5"/>
      <c r="B861" s="5"/>
      <c r="C861" s="5"/>
      <c r="D861" s="5"/>
    </row>
    <row r="862" spans="1:4" ht="15.75" thickBot="1" x14ac:dyDescent="0.3">
      <c r="A862" s="5"/>
      <c r="B862" s="5"/>
      <c r="C862" s="5"/>
      <c r="D862" s="5"/>
    </row>
    <row r="863" spans="1:4" ht="15.75" thickBot="1" x14ac:dyDescent="0.3">
      <c r="A863" s="5"/>
      <c r="B863" s="5"/>
      <c r="C863" s="5"/>
      <c r="D863" s="5"/>
    </row>
    <row r="864" spans="1:4" ht="15.75" thickBot="1" x14ac:dyDescent="0.3">
      <c r="A864" s="5"/>
      <c r="B864" s="5"/>
      <c r="C864" s="5"/>
      <c r="D864" s="5"/>
    </row>
    <row r="865" spans="1:4" ht="15.75" thickBot="1" x14ac:dyDescent="0.3">
      <c r="A865" s="5"/>
      <c r="B865" s="5"/>
      <c r="C865" s="5"/>
      <c r="D865" s="5"/>
    </row>
    <row r="866" spans="1:4" ht="15.75" thickBot="1" x14ac:dyDescent="0.3">
      <c r="A866" s="5"/>
      <c r="B866" s="5"/>
      <c r="C866" s="5"/>
      <c r="D866" s="5"/>
    </row>
    <row r="867" spans="1:4" ht="15.75" thickBot="1" x14ac:dyDescent="0.3">
      <c r="A867" s="5"/>
      <c r="B867" s="5"/>
      <c r="C867" s="5"/>
      <c r="D867" s="5"/>
    </row>
    <row r="868" spans="1:4" ht="15.75" thickBot="1" x14ac:dyDescent="0.3">
      <c r="A868" s="5"/>
      <c r="B868" s="5"/>
      <c r="C868" s="5"/>
      <c r="D868" s="5"/>
    </row>
    <row r="869" spans="1:4" ht="15.75" thickBot="1" x14ac:dyDescent="0.3">
      <c r="A869" s="5"/>
      <c r="B869" s="5"/>
      <c r="C869" s="5"/>
      <c r="D869" s="5"/>
    </row>
    <row r="870" spans="1:4" ht="15.75" thickBot="1" x14ac:dyDescent="0.3">
      <c r="A870" s="5"/>
      <c r="B870" s="5"/>
      <c r="C870" s="5"/>
      <c r="D870" s="5"/>
    </row>
    <row r="871" spans="1:4" ht="15.75" thickBot="1" x14ac:dyDescent="0.3">
      <c r="A871" s="5"/>
      <c r="B871" s="5"/>
      <c r="C871" s="5"/>
      <c r="D871" s="5"/>
    </row>
    <row r="872" spans="1:4" ht="15.75" thickBot="1" x14ac:dyDescent="0.3">
      <c r="A872" s="5"/>
      <c r="B872" s="5"/>
      <c r="C872" s="5"/>
      <c r="D872" s="5"/>
    </row>
    <row r="873" spans="1:4" ht="15.75" thickBot="1" x14ac:dyDescent="0.3">
      <c r="A873" s="5"/>
      <c r="B873" s="5"/>
      <c r="C873" s="5"/>
      <c r="D873" s="5"/>
    </row>
    <row r="874" spans="1:4" ht="15.75" thickBot="1" x14ac:dyDescent="0.3">
      <c r="A874" s="5"/>
      <c r="B874" s="5"/>
      <c r="C874" s="5"/>
      <c r="D874" s="5"/>
    </row>
    <row r="875" spans="1:4" ht="15.75" thickBot="1" x14ac:dyDescent="0.3">
      <c r="A875" s="5"/>
      <c r="B875" s="5"/>
      <c r="C875" s="5"/>
      <c r="D875" s="5"/>
    </row>
    <row r="876" spans="1:4" ht="15.75" thickBot="1" x14ac:dyDescent="0.3">
      <c r="A876" s="5"/>
      <c r="B876" s="5"/>
      <c r="C876" s="5"/>
      <c r="D876" s="5"/>
    </row>
    <row r="877" spans="1:4" ht="15.75" thickBot="1" x14ac:dyDescent="0.3">
      <c r="A877" s="5"/>
      <c r="B877" s="5"/>
      <c r="C877" s="5"/>
      <c r="D877" s="5"/>
    </row>
    <row r="878" spans="1:4" ht="15.75" thickBot="1" x14ac:dyDescent="0.3">
      <c r="A878" s="5"/>
      <c r="B878" s="5"/>
      <c r="C878" s="5"/>
      <c r="D878" s="5"/>
    </row>
    <row r="879" spans="1:4" ht="15.75" thickBot="1" x14ac:dyDescent="0.3">
      <c r="A879" s="5"/>
      <c r="B879" s="5"/>
      <c r="C879" s="5"/>
      <c r="D879" s="5"/>
    </row>
    <row r="880" spans="1:4" ht="15.75" thickBot="1" x14ac:dyDescent="0.3">
      <c r="A880" s="5"/>
      <c r="B880" s="5"/>
      <c r="C880" s="5"/>
      <c r="D880" s="5"/>
    </row>
    <row r="881" spans="1:4" ht="15.75" thickBot="1" x14ac:dyDescent="0.3">
      <c r="A881" s="5"/>
      <c r="B881" s="5"/>
      <c r="C881" s="5"/>
      <c r="D881" s="5"/>
    </row>
    <row r="882" spans="1:4" ht="15.75" thickBot="1" x14ac:dyDescent="0.3">
      <c r="A882" s="5"/>
      <c r="B882" s="5"/>
      <c r="C882" s="5"/>
      <c r="D882" s="5"/>
    </row>
    <row r="883" spans="1:4" ht="15.75" thickBot="1" x14ac:dyDescent="0.3">
      <c r="A883" s="5"/>
      <c r="B883" s="5"/>
      <c r="C883" s="5"/>
      <c r="D883" s="5"/>
    </row>
    <row r="884" spans="1:4" ht="15.75" thickBot="1" x14ac:dyDescent="0.3">
      <c r="A884" s="5"/>
      <c r="B884" s="5"/>
      <c r="C884" s="5"/>
      <c r="D884" s="5"/>
    </row>
    <row r="885" spans="1:4" ht="15.75" thickBot="1" x14ac:dyDescent="0.3">
      <c r="A885" s="5"/>
      <c r="B885" s="5"/>
      <c r="C885" s="5"/>
      <c r="D885" s="5"/>
    </row>
    <row r="886" spans="1:4" ht="15.75" thickBot="1" x14ac:dyDescent="0.3">
      <c r="A886" s="5"/>
      <c r="B886" s="5"/>
      <c r="C886" s="5"/>
      <c r="D886" s="5"/>
    </row>
    <row r="887" spans="1:4" ht="15.75" thickBot="1" x14ac:dyDescent="0.3">
      <c r="A887" s="5"/>
      <c r="B887" s="5"/>
      <c r="C887" s="5"/>
      <c r="D887" s="5"/>
    </row>
    <row r="888" spans="1:4" ht="15.75" thickBot="1" x14ac:dyDescent="0.3">
      <c r="A888" s="5"/>
      <c r="B888" s="5"/>
      <c r="C888" s="5"/>
      <c r="D888" s="5"/>
    </row>
    <row r="889" spans="1:4" ht="15.75" thickBot="1" x14ac:dyDescent="0.3">
      <c r="A889" s="5"/>
      <c r="B889" s="5"/>
      <c r="C889" s="5"/>
      <c r="D889" s="5"/>
    </row>
    <row r="890" spans="1:4" ht="15.75" thickBot="1" x14ac:dyDescent="0.3">
      <c r="A890" s="5"/>
      <c r="B890" s="5"/>
      <c r="C890" s="5"/>
      <c r="D890" s="5"/>
    </row>
    <row r="891" spans="1:4" ht="15.75" thickBot="1" x14ac:dyDescent="0.3">
      <c r="A891" s="5"/>
      <c r="B891" s="5"/>
      <c r="C891" s="5"/>
      <c r="D891" s="5"/>
    </row>
    <row r="892" spans="1:4" ht="15.75" thickBot="1" x14ac:dyDescent="0.3">
      <c r="A892" s="5"/>
      <c r="B892" s="5"/>
      <c r="C892" s="5"/>
      <c r="D892" s="5"/>
    </row>
    <row r="893" spans="1:4" ht="15.75" thickBot="1" x14ac:dyDescent="0.3">
      <c r="A893" s="5"/>
      <c r="B893" s="5"/>
      <c r="C893" s="5"/>
      <c r="D893" s="5"/>
    </row>
    <row r="894" spans="1:4" ht="15.75" thickBot="1" x14ac:dyDescent="0.3">
      <c r="A894" s="5"/>
      <c r="B894" s="5"/>
      <c r="C894" s="5"/>
      <c r="D894" s="5"/>
    </row>
    <row r="895" spans="1:4" ht="15.75" thickBot="1" x14ac:dyDescent="0.3">
      <c r="A895" s="5"/>
      <c r="B895" s="5"/>
      <c r="C895" s="5"/>
      <c r="D895" s="5"/>
    </row>
    <row r="896" spans="1:4" ht="15.75" thickBot="1" x14ac:dyDescent="0.3">
      <c r="A896" s="5"/>
      <c r="B896" s="5"/>
      <c r="C896" s="5"/>
      <c r="D896" s="5"/>
    </row>
    <row r="897" spans="1:4" ht="15.75" thickBot="1" x14ac:dyDescent="0.3">
      <c r="A897" s="5"/>
      <c r="B897" s="5"/>
      <c r="C897" s="5"/>
      <c r="D897" s="5"/>
    </row>
    <row r="898" spans="1:4" ht="15.75" thickBot="1" x14ac:dyDescent="0.3">
      <c r="A898" s="5"/>
      <c r="B898" s="5"/>
      <c r="C898" s="5"/>
      <c r="D898" s="5"/>
    </row>
    <row r="899" spans="1:4" ht="15.75" thickBot="1" x14ac:dyDescent="0.3">
      <c r="A899" s="5"/>
      <c r="B899" s="5"/>
      <c r="C899" s="5"/>
      <c r="D899" s="5"/>
    </row>
    <row r="900" spans="1:4" ht="15.75" thickBot="1" x14ac:dyDescent="0.3">
      <c r="A900" s="5"/>
      <c r="B900" s="5"/>
      <c r="C900" s="5"/>
      <c r="D900" s="5"/>
    </row>
    <row r="901" spans="1:4" ht="15.75" thickBot="1" x14ac:dyDescent="0.3">
      <c r="A901" s="5"/>
      <c r="B901" s="5"/>
      <c r="C901" s="5"/>
      <c r="D901" s="5"/>
    </row>
    <row r="902" spans="1:4" ht="15.75" thickBot="1" x14ac:dyDescent="0.3">
      <c r="A902" s="5"/>
      <c r="B902" s="5"/>
      <c r="C902" s="5"/>
      <c r="D902" s="5"/>
    </row>
    <row r="903" spans="1:4" ht="15.75" thickBot="1" x14ac:dyDescent="0.3">
      <c r="A903" s="5"/>
      <c r="B903" s="5"/>
      <c r="C903" s="5"/>
      <c r="D903" s="5"/>
    </row>
    <row r="904" spans="1:4" ht="15.75" thickBot="1" x14ac:dyDescent="0.3">
      <c r="A904" s="5"/>
      <c r="B904" s="5"/>
      <c r="C904" s="5"/>
      <c r="D904" s="5"/>
    </row>
    <row r="905" spans="1:4" ht="15.75" thickBot="1" x14ac:dyDescent="0.3">
      <c r="A905" s="5"/>
      <c r="B905" s="5"/>
      <c r="C905" s="5"/>
      <c r="D905" s="5"/>
    </row>
    <row r="906" spans="1:4" ht="15.75" thickBot="1" x14ac:dyDescent="0.3">
      <c r="A906" s="5"/>
      <c r="B906" s="5"/>
      <c r="C906" s="5"/>
      <c r="D906" s="5"/>
    </row>
    <row r="907" spans="1:4" ht="15.75" thickBot="1" x14ac:dyDescent="0.3">
      <c r="A907" s="5"/>
      <c r="B907" s="5"/>
      <c r="C907" s="5"/>
      <c r="D907" s="5"/>
    </row>
    <row r="908" spans="1:4" ht="15.75" thickBot="1" x14ac:dyDescent="0.3">
      <c r="A908" s="5"/>
      <c r="B908" s="5"/>
      <c r="C908" s="5"/>
      <c r="D908" s="5"/>
    </row>
    <row r="909" spans="1:4" ht="15.75" thickBot="1" x14ac:dyDescent="0.3">
      <c r="A909" s="5"/>
      <c r="B909" s="5"/>
      <c r="C909" s="5"/>
      <c r="D909" s="5"/>
    </row>
    <row r="910" spans="1:4" ht="15.75" thickBot="1" x14ac:dyDescent="0.3">
      <c r="A910" s="5"/>
      <c r="B910" s="5"/>
      <c r="C910" s="5"/>
      <c r="D910" s="5"/>
    </row>
    <row r="911" spans="1:4" ht="15.75" thickBot="1" x14ac:dyDescent="0.3">
      <c r="A911" s="5"/>
      <c r="B911" s="5"/>
      <c r="C911" s="5"/>
      <c r="D911" s="5"/>
    </row>
    <row r="912" spans="1:4" ht="15.75" thickBot="1" x14ac:dyDescent="0.3">
      <c r="A912" s="5"/>
      <c r="B912" s="5"/>
      <c r="C912" s="5"/>
      <c r="D912" s="5"/>
    </row>
    <row r="913" spans="1:4" ht="15.75" thickBot="1" x14ac:dyDescent="0.3">
      <c r="A913" s="5"/>
      <c r="B913" s="5"/>
      <c r="C913" s="5"/>
      <c r="D913" s="5"/>
    </row>
    <row r="914" spans="1:4" ht="15.75" thickBot="1" x14ac:dyDescent="0.3">
      <c r="A914" s="5"/>
      <c r="B914" s="5"/>
      <c r="C914" s="5"/>
      <c r="D914" s="5"/>
    </row>
    <row r="915" spans="1:4" ht="15.75" thickBot="1" x14ac:dyDescent="0.3">
      <c r="A915" s="5"/>
      <c r="B915" s="5"/>
      <c r="C915" s="5"/>
      <c r="D915" s="5"/>
    </row>
    <row r="916" spans="1:4" ht="15.75" thickBot="1" x14ac:dyDescent="0.3">
      <c r="A916" s="5"/>
      <c r="B916" s="5"/>
      <c r="C916" s="5"/>
      <c r="D916" s="5"/>
    </row>
    <row r="917" spans="1:4" ht="15.75" thickBot="1" x14ac:dyDescent="0.3">
      <c r="A917" s="5"/>
      <c r="B917" s="5"/>
      <c r="C917" s="5"/>
      <c r="D917" s="5"/>
    </row>
    <row r="918" spans="1:4" ht="15.75" thickBot="1" x14ac:dyDescent="0.3">
      <c r="A918" s="5"/>
      <c r="B918" s="5"/>
      <c r="C918" s="5"/>
      <c r="D918" s="5"/>
    </row>
    <row r="919" spans="1:4" ht="15.75" thickBot="1" x14ac:dyDescent="0.3">
      <c r="A919" s="5"/>
      <c r="B919" s="5"/>
      <c r="C919" s="5"/>
      <c r="D919" s="5"/>
    </row>
    <row r="920" spans="1:4" ht="15.75" thickBot="1" x14ac:dyDescent="0.3">
      <c r="A920" s="5"/>
      <c r="B920" s="5"/>
      <c r="C920" s="5"/>
      <c r="D920" s="5"/>
    </row>
    <row r="921" spans="1:4" ht="15.75" thickBot="1" x14ac:dyDescent="0.3">
      <c r="A921" s="5"/>
      <c r="B921" s="5"/>
      <c r="C921" s="5"/>
      <c r="D921" s="5"/>
    </row>
    <row r="922" spans="1:4" ht="15.75" thickBot="1" x14ac:dyDescent="0.3">
      <c r="A922" s="5"/>
      <c r="B922" s="5"/>
      <c r="C922" s="5"/>
      <c r="D922" s="5"/>
    </row>
    <row r="923" spans="1:4" ht="15.75" thickBot="1" x14ac:dyDescent="0.3">
      <c r="A923" s="5"/>
      <c r="B923" s="5"/>
      <c r="C923" s="5"/>
      <c r="D923" s="5"/>
    </row>
    <row r="924" spans="1:4" ht="15.75" thickBot="1" x14ac:dyDescent="0.3">
      <c r="A924" s="5"/>
      <c r="B924" s="5"/>
      <c r="C924" s="5"/>
      <c r="D924" s="5"/>
    </row>
    <row r="925" spans="1:4" ht="15.75" thickBot="1" x14ac:dyDescent="0.3">
      <c r="A925" s="5"/>
      <c r="B925" s="5"/>
      <c r="C925" s="5"/>
      <c r="D925" s="5"/>
    </row>
    <row r="926" spans="1:4" ht="15.75" thickBot="1" x14ac:dyDescent="0.3">
      <c r="A926" s="5"/>
      <c r="B926" s="5"/>
      <c r="C926" s="5"/>
      <c r="D926" s="5"/>
    </row>
    <row r="927" spans="1:4" ht="15.75" thickBot="1" x14ac:dyDescent="0.3">
      <c r="A927" s="5"/>
      <c r="B927" s="5"/>
      <c r="C927" s="5"/>
      <c r="D927" s="5"/>
    </row>
    <row r="928" spans="1:4" ht="15.75" thickBot="1" x14ac:dyDescent="0.3">
      <c r="A928" s="5"/>
      <c r="B928" s="5"/>
      <c r="C928" s="5"/>
      <c r="D928" s="5"/>
    </row>
    <row r="929" spans="1:4" ht="15.75" thickBot="1" x14ac:dyDescent="0.3">
      <c r="A929" s="5"/>
      <c r="B929" s="5"/>
      <c r="C929" s="5"/>
      <c r="D929" s="5"/>
    </row>
    <row r="930" spans="1:4" ht="15.75" thickBot="1" x14ac:dyDescent="0.3">
      <c r="A930" s="5"/>
      <c r="B930" s="5"/>
      <c r="C930" s="5"/>
      <c r="D930" s="5"/>
    </row>
    <row r="931" spans="1:4" ht="15.75" thickBot="1" x14ac:dyDescent="0.3">
      <c r="A931" s="5"/>
      <c r="B931" s="5"/>
      <c r="C931" s="5"/>
      <c r="D931" s="5"/>
    </row>
    <row r="932" spans="1:4" ht="15.75" thickBot="1" x14ac:dyDescent="0.3">
      <c r="A932" s="5"/>
      <c r="B932" s="5"/>
      <c r="C932" s="5"/>
      <c r="D932" s="5"/>
    </row>
    <row r="933" spans="1:4" ht="15.75" thickBot="1" x14ac:dyDescent="0.3">
      <c r="A933" s="5"/>
      <c r="B933" s="5"/>
      <c r="C933" s="5"/>
      <c r="D933" s="5"/>
    </row>
    <row r="934" spans="1:4" ht="15.75" thickBot="1" x14ac:dyDescent="0.3">
      <c r="A934" s="5"/>
      <c r="B934" s="5"/>
      <c r="C934" s="5"/>
      <c r="D934" s="5"/>
    </row>
    <row r="935" spans="1:4" ht="15.75" thickBot="1" x14ac:dyDescent="0.3">
      <c r="A935" s="5"/>
      <c r="B935" s="5"/>
      <c r="C935" s="5"/>
      <c r="D935" s="5"/>
    </row>
    <row r="936" spans="1:4" ht="15.75" thickBot="1" x14ac:dyDescent="0.3">
      <c r="A936" s="5"/>
      <c r="B936" s="5"/>
      <c r="C936" s="5"/>
      <c r="D936" s="5"/>
    </row>
    <row r="937" spans="1:4" ht="15.75" thickBot="1" x14ac:dyDescent="0.3">
      <c r="A937" s="5"/>
      <c r="B937" s="5"/>
      <c r="C937" s="5"/>
      <c r="D937" s="5"/>
    </row>
    <row r="938" spans="1:4" ht="15.75" thickBot="1" x14ac:dyDescent="0.3">
      <c r="A938" s="5"/>
      <c r="B938" s="5"/>
      <c r="C938" s="5"/>
      <c r="D938" s="5"/>
    </row>
    <row r="939" spans="1:4" ht="15.75" thickBot="1" x14ac:dyDescent="0.3">
      <c r="A939" s="5"/>
      <c r="B939" s="5"/>
      <c r="C939" s="5"/>
      <c r="D939" s="5"/>
    </row>
    <row r="940" spans="1:4" ht="15.75" thickBot="1" x14ac:dyDescent="0.3">
      <c r="A940" s="5"/>
      <c r="B940" s="5"/>
      <c r="C940" s="5"/>
      <c r="D940" s="5"/>
    </row>
    <row r="941" spans="1:4" ht="15.75" thickBot="1" x14ac:dyDescent="0.3">
      <c r="A941" s="5"/>
      <c r="B941" s="5"/>
      <c r="C941" s="5"/>
      <c r="D941" s="5"/>
    </row>
    <row r="942" spans="1:4" ht="15.75" thickBot="1" x14ac:dyDescent="0.3">
      <c r="A942" s="5"/>
      <c r="B942" s="5"/>
      <c r="C942" s="5"/>
      <c r="D942" s="5"/>
    </row>
    <row r="943" spans="1:4" ht="15.75" thickBot="1" x14ac:dyDescent="0.3">
      <c r="A943" s="5"/>
      <c r="B943" s="5"/>
      <c r="C943" s="5"/>
      <c r="D943" s="5"/>
    </row>
    <row r="944" spans="1:4" ht="15.75" thickBot="1" x14ac:dyDescent="0.3">
      <c r="A944" s="5"/>
      <c r="B944" s="5"/>
      <c r="C944" s="5"/>
      <c r="D944" s="5"/>
    </row>
    <row r="945" spans="1:4" ht="15.75" thickBot="1" x14ac:dyDescent="0.3">
      <c r="A945" s="5"/>
      <c r="B945" s="5"/>
      <c r="C945" s="5"/>
      <c r="D945" s="5"/>
    </row>
    <row r="946" spans="1:4" ht="15.75" thickBot="1" x14ac:dyDescent="0.3">
      <c r="A946" s="5"/>
      <c r="B946" s="5"/>
      <c r="C946" s="5"/>
      <c r="D946" s="5"/>
    </row>
    <row r="947" spans="1:4" ht="15.75" thickBot="1" x14ac:dyDescent="0.3">
      <c r="A947" s="5"/>
      <c r="B947" s="5"/>
      <c r="C947" s="5"/>
      <c r="D947" s="5"/>
    </row>
    <row r="948" spans="1:4" ht="15.75" thickBot="1" x14ac:dyDescent="0.3">
      <c r="A948" s="5"/>
      <c r="B948" s="5"/>
      <c r="C948" s="5"/>
      <c r="D948" s="5"/>
    </row>
    <row r="949" spans="1:4" ht="15.75" thickBot="1" x14ac:dyDescent="0.3">
      <c r="A949" s="5"/>
      <c r="B949" s="5"/>
      <c r="C949" s="5"/>
      <c r="D949" s="5"/>
    </row>
    <row r="950" spans="1:4" ht="15.75" thickBot="1" x14ac:dyDescent="0.3">
      <c r="A950" s="5"/>
      <c r="B950" s="5"/>
      <c r="C950" s="5"/>
      <c r="D950" s="5"/>
    </row>
    <row r="951" spans="1:4" ht="15.75" thickBot="1" x14ac:dyDescent="0.3">
      <c r="A951" s="5"/>
      <c r="B951" s="5"/>
      <c r="C951" s="5"/>
      <c r="D951" s="5"/>
    </row>
    <row r="952" spans="1:4" ht="15.75" thickBot="1" x14ac:dyDescent="0.3">
      <c r="A952" s="5"/>
      <c r="B952" s="5"/>
      <c r="C952" s="5"/>
      <c r="D952" s="5"/>
    </row>
    <row r="953" spans="1:4" ht="15.75" thickBot="1" x14ac:dyDescent="0.3">
      <c r="A953" s="5"/>
      <c r="B953" s="5"/>
      <c r="C953" s="5"/>
      <c r="D953" s="5"/>
    </row>
    <row r="954" spans="1:4" ht="15.75" thickBot="1" x14ac:dyDescent="0.3">
      <c r="A954" s="5"/>
      <c r="B954" s="5"/>
      <c r="C954" s="5"/>
      <c r="D954" s="5"/>
    </row>
    <row r="955" spans="1:4" ht="15.75" thickBot="1" x14ac:dyDescent="0.3">
      <c r="A955" s="5"/>
      <c r="B955" s="5"/>
      <c r="C955" s="5"/>
      <c r="D955" s="5"/>
    </row>
    <row r="956" spans="1:4" ht="15.75" thickBot="1" x14ac:dyDescent="0.3">
      <c r="A956" s="5"/>
      <c r="B956" s="5"/>
      <c r="C956" s="5"/>
      <c r="D956" s="5"/>
    </row>
    <row r="957" spans="1:4" ht="15.75" thickBot="1" x14ac:dyDescent="0.3">
      <c r="A957" s="5"/>
      <c r="B957" s="5"/>
      <c r="C957" s="5"/>
      <c r="D957" s="5"/>
    </row>
    <row r="958" spans="1:4" ht="15.75" thickBot="1" x14ac:dyDescent="0.3">
      <c r="A958" s="5"/>
      <c r="B958" s="5"/>
      <c r="C958" s="5"/>
      <c r="D958" s="5"/>
    </row>
    <row r="959" spans="1:4" ht="15.75" thickBot="1" x14ac:dyDescent="0.3">
      <c r="A959" s="5"/>
      <c r="B959" s="5"/>
      <c r="C959" s="5"/>
      <c r="D959" s="5"/>
    </row>
    <row r="960" spans="1:4" ht="15.75" thickBot="1" x14ac:dyDescent="0.3">
      <c r="A960" s="5"/>
      <c r="B960" s="5"/>
      <c r="C960" s="5"/>
      <c r="D960" s="5"/>
    </row>
    <row r="961" spans="1:4" ht="15.75" thickBot="1" x14ac:dyDescent="0.3">
      <c r="A961" s="5"/>
      <c r="B961" s="5"/>
      <c r="C961" s="5"/>
      <c r="D961" s="5"/>
    </row>
    <row r="962" spans="1:4" ht="15.75" thickBot="1" x14ac:dyDescent="0.3">
      <c r="A962" s="5"/>
      <c r="B962" s="5"/>
      <c r="C962" s="5"/>
      <c r="D962" s="5"/>
    </row>
    <row r="963" spans="1:4" ht="15.75" thickBot="1" x14ac:dyDescent="0.3">
      <c r="A963" s="5"/>
      <c r="B963" s="5"/>
      <c r="C963" s="5"/>
      <c r="D963" s="5"/>
    </row>
    <row r="964" spans="1:4" ht="15.75" thickBot="1" x14ac:dyDescent="0.3">
      <c r="A964" s="5"/>
      <c r="B964" s="5"/>
      <c r="C964" s="5"/>
      <c r="D964" s="5"/>
    </row>
    <row r="965" spans="1:4" ht="15.75" thickBot="1" x14ac:dyDescent="0.3">
      <c r="A965" s="5"/>
      <c r="B965" s="5"/>
      <c r="C965" s="5"/>
      <c r="D965" s="5"/>
    </row>
    <row r="966" spans="1:4" ht="15.75" thickBot="1" x14ac:dyDescent="0.3">
      <c r="A966" s="5"/>
      <c r="B966" s="5"/>
      <c r="C966" s="5"/>
      <c r="D966" s="5"/>
    </row>
    <row r="967" spans="1:4" ht="15.75" thickBot="1" x14ac:dyDescent="0.3">
      <c r="A967" s="5"/>
      <c r="B967" s="5"/>
      <c r="C967" s="5"/>
      <c r="D967" s="5"/>
    </row>
    <row r="968" spans="1:4" ht="15.75" thickBot="1" x14ac:dyDescent="0.3">
      <c r="A968" s="5"/>
      <c r="B968" s="5"/>
      <c r="C968" s="5"/>
      <c r="D968" s="5"/>
    </row>
    <row r="969" spans="1:4" ht="15.75" thickBot="1" x14ac:dyDescent="0.3">
      <c r="A969" s="5"/>
      <c r="B969" s="5"/>
      <c r="C969" s="5"/>
      <c r="D969" s="5"/>
    </row>
    <row r="970" spans="1:4" ht="15.75" thickBot="1" x14ac:dyDescent="0.3">
      <c r="A970" s="5"/>
      <c r="B970" s="5"/>
      <c r="C970" s="5"/>
      <c r="D970" s="5"/>
    </row>
    <row r="971" spans="1:4" ht="15.75" thickBot="1" x14ac:dyDescent="0.3">
      <c r="A971" s="5"/>
      <c r="B971" s="5"/>
      <c r="C971" s="5"/>
      <c r="D971" s="5"/>
    </row>
    <row r="972" spans="1:4" ht="15.75" thickBot="1" x14ac:dyDescent="0.3">
      <c r="A972" s="5"/>
      <c r="B972" s="5"/>
      <c r="C972" s="5"/>
      <c r="D972" s="5"/>
    </row>
    <row r="973" spans="1:4" ht="15.75" thickBot="1" x14ac:dyDescent="0.3">
      <c r="A973" s="5"/>
      <c r="B973" s="5"/>
      <c r="C973" s="5"/>
      <c r="D973" s="5"/>
    </row>
    <row r="974" spans="1:4" ht="15.75" thickBot="1" x14ac:dyDescent="0.3">
      <c r="A974" s="5"/>
      <c r="B974" s="5"/>
      <c r="C974" s="5"/>
      <c r="D974" s="5"/>
    </row>
    <row r="975" spans="1:4" ht="15.75" thickBot="1" x14ac:dyDescent="0.3">
      <c r="A975" s="5"/>
      <c r="B975" s="5"/>
      <c r="C975" s="5"/>
      <c r="D975" s="5"/>
    </row>
    <row r="976" spans="1:4" ht="15.75" thickBot="1" x14ac:dyDescent="0.3">
      <c r="A976" s="5"/>
      <c r="B976" s="5"/>
      <c r="C976" s="5"/>
      <c r="D976" s="5"/>
    </row>
    <row r="977" spans="1:4" ht="15.75" thickBot="1" x14ac:dyDescent="0.3">
      <c r="A977" s="5"/>
      <c r="B977" s="5"/>
      <c r="C977" s="5"/>
      <c r="D977" s="5"/>
    </row>
    <row r="978" spans="1:4" ht="15.75" thickBot="1" x14ac:dyDescent="0.3">
      <c r="A978" s="5"/>
      <c r="B978" s="5"/>
      <c r="C978" s="5"/>
      <c r="D978" s="5"/>
    </row>
    <row r="979" spans="1:4" ht="15.75" thickBot="1" x14ac:dyDescent="0.3">
      <c r="A979" s="5"/>
      <c r="B979" s="5"/>
      <c r="C979" s="5"/>
      <c r="D979" s="5"/>
    </row>
    <row r="980" spans="1:4" ht="15.75" thickBot="1" x14ac:dyDescent="0.3">
      <c r="A980" s="5"/>
      <c r="B980" s="5"/>
      <c r="C980" s="5"/>
      <c r="D980" s="5"/>
    </row>
    <row r="981" spans="1:4" ht="15.75" thickBot="1" x14ac:dyDescent="0.3">
      <c r="A981" s="5"/>
      <c r="B981" s="5"/>
      <c r="C981" s="5"/>
      <c r="D981" s="5"/>
    </row>
    <row r="982" spans="1:4" ht="15.75" thickBot="1" x14ac:dyDescent="0.3">
      <c r="A982" s="5"/>
      <c r="B982" s="5"/>
      <c r="C982" s="5"/>
      <c r="D982" s="5"/>
    </row>
    <row r="983" spans="1:4" ht="15.75" thickBot="1" x14ac:dyDescent="0.3">
      <c r="A983" s="5"/>
      <c r="B983" s="5"/>
      <c r="C983" s="5"/>
      <c r="D983" s="5"/>
    </row>
    <row r="984" spans="1:4" ht="15.75" thickBot="1" x14ac:dyDescent="0.3">
      <c r="A984" s="5"/>
      <c r="B984" s="5"/>
      <c r="C984" s="5"/>
      <c r="D984" s="5"/>
    </row>
    <row r="985" spans="1:4" ht="15.75" thickBot="1" x14ac:dyDescent="0.3">
      <c r="A985" s="5"/>
      <c r="B985" s="5"/>
      <c r="C985" s="5"/>
      <c r="D985" s="5"/>
    </row>
    <row r="986" spans="1:4" ht="15.75" thickBot="1" x14ac:dyDescent="0.3">
      <c r="A986" s="5"/>
      <c r="B986" s="5"/>
      <c r="C986" s="5"/>
      <c r="D986" s="5"/>
    </row>
    <row r="987" spans="1:4" ht="15.75" thickBot="1" x14ac:dyDescent="0.3">
      <c r="A987" s="5"/>
      <c r="B987" s="5"/>
      <c r="C987" s="5"/>
      <c r="D987" s="5"/>
    </row>
    <row r="988" spans="1:4" ht="15.75" thickBot="1" x14ac:dyDescent="0.3">
      <c r="A988" s="5"/>
      <c r="B988" s="5"/>
      <c r="C988" s="5"/>
      <c r="D988" s="5"/>
    </row>
    <row r="989" spans="1:4" ht="15.75" thickBot="1" x14ac:dyDescent="0.3">
      <c r="A989" s="5"/>
      <c r="B989" s="5"/>
      <c r="C989" s="5"/>
      <c r="D989" s="5"/>
    </row>
    <row r="990" spans="1:4" ht="15.75" thickBot="1" x14ac:dyDescent="0.3">
      <c r="A990" s="5"/>
      <c r="B990" s="5"/>
      <c r="C990" s="5"/>
      <c r="D990" s="5"/>
    </row>
    <row r="991" spans="1:4" ht="15.75" thickBot="1" x14ac:dyDescent="0.3">
      <c r="A991" s="5"/>
      <c r="B991" s="5"/>
      <c r="C991" s="5"/>
      <c r="D991" s="5"/>
    </row>
    <row r="992" spans="1:4" ht="15.75" thickBot="1" x14ac:dyDescent="0.3">
      <c r="A992" s="5"/>
      <c r="B992" s="5"/>
      <c r="C992" s="5"/>
      <c r="D992" s="5"/>
    </row>
    <row r="993" spans="1:4" ht="15.75" thickBot="1" x14ac:dyDescent="0.3">
      <c r="A993" s="5"/>
      <c r="B993" s="5"/>
      <c r="C993" s="5"/>
      <c r="D993" s="5"/>
    </row>
    <row r="994" spans="1:4" ht="15.75" thickBot="1" x14ac:dyDescent="0.3">
      <c r="A994" s="5"/>
      <c r="B994" s="5"/>
      <c r="C994" s="5"/>
      <c r="D994" s="5"/>
    </row>
    <row r="995" spans="1:4" ht="15.75" thickBot="1" x14ac:dyDescent="0.3">
      <c r="A995" s="5"/>
      <c r="B995" s="5"/>
      <c r="C995" s="5"/>
      <c r="D995" s="5"/>
    </row>
    <row r="996" spans="1:4" ht="15.75" thickBot="1" x14ac:dyDescent="0.3">
      <c r="A996" s="5"/>
      <c r="B996" s="5"/>
      <c r="C996" s="5"/>
      <c r="D996" s="5"/>
    </row>
    <row r="997" spans="1:4" ht="15.75" thickBot="1" x14ac:dyDescent="0.3">
      <c r="A997" s="5"/>
      <c r="B997" s="5"/>
      <c r="C997" s="5"/>
      <c r="D997" s="5"/>
    </row>
    <row r="998" spans="1:4" ht="15.75" thickBot="1" x14ac:dyDescent="0.3">
      <c r="A998" s="5"/>
      <c r="B998" s="5"/>
      <c r="C998" s="5"/>
      <c r="D998" s="5"/>
    </row>
    <row r="999" spans="1:4" ht="15.75" thickBot="1" x14ac:dyDescent="0.3">
      <c r="A999" s="5"/>
      <c r="B999" s="5"/>
      <c r="C999" s="5"/>
      <c r="D999" s="5"/>
    </row>
    <row r="1000" spans="1:4" ht="15.75" thickBot="1" x14ac:dyDescent="0.3">
      <c r="A1000" s="5"/>
      <c r="B1000" s="5"/>
      <c r="C1000" s="5"/>
      <c r="D100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Analysis</vt:lpstr>
      <vt:lpstr>Maxcells</vt:lpstr>
      <vt:lpstr>Refine</vt:lpstr>
      <vt:lpstr>Index</vt:lpstr>
      <vt:lpstr>SD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Conner</dc:creator>
  <cp:lastModifiedBy>Jason Conner</cp:lastModifiedBy>
  <dcterms:created xsi:type="dcterms:W3CDTF">2022-03-03T18:28:29Z</dcterms:created>
  <dcterms:modified xsi:type="dcterms:W3CDTF">2022-03-21T16:29:51Z</dcterms:modified>
</cp:coreProperties>
</file>