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sumail2-my.sharepoint.com/personal/chaowang_lsu_edu/Documents/LSU-IAC/00-FY 2024/Manufacturing Facility/LS2508 - Digital Machining/Draft Report/"/>
    </mc:Choice>
  </mc:AlternateContent>
  <xr:revisionPtr revIDLastSave="629" documentId="14_{1867FAE8-2998-472C-95D2-9783179EDA43}" xr6:coauthVersionLast="47" xr6:coauthVersionMax="47" xr10:uidLastSave="{E59F5261-175E-4E42-AD63-6504CED94C05}"/>
  <bookViews>
    <workbookView xWindow="-120" yWindow="-120" windowWidth="29040" windowHeight="15720" xr2:uid="{00000000-000D-0000-FFFF-FFFF00000000}"/>
  </bookViews>
  <sheets>
    <sheet name="General Info" sheetId="2" r:id="rId1"/>
    <sheet name="Energy-Waste Info" sheetId="3" r:id="rId2"/>
    <sheet name="Recommendation Info" sheetId="4" r:id="rId3"/>
    <sheet name="Data" sheetId="5" r:id="rId4"/>
  </sheets>
  <definedNames>
    <definedName name="NY">'Recommendation Info'!$AH$15:$AH$16</definedName>
    <definedName name="StreamCodes">#REF!</definedName>
    <definedName name="Streams">'Recommendation Info'!$AD$3:$AD$32</definedName>
    <definedName name="tools">'Recommendation Info'!$AH$3:$AH$12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F15" i="3"/>
  <c r="G5" i="4" l="1"/>
  <c r="K5" i="4"/>
  <c r="O5" i="4"/>
  <c r="S5" i="4"/>
  <c r="V5" i="4"/>
  <c r="G6" i="4"/>
  <c r="K6" i="4"/>
  <c r="O6" i="4"/>
  <c r="S6" i="4"/>
  <c r="V6" i="4"/>
  <c r="G7" i="4"/>
  <c r="K7" i="4"/>
  <c r="O7" i="4"/>
  <c r="S7" i="4"/>
  <c r="V7" i="4"/>
  <c r="G8" i="4"/>
  <c r="K8" i="4"/>
  <c r="O8" i="4"/>
  <c r="S8" i="4"/>
  <c r="V8" i="4"/>
  <c r="G9" i="4"/>
  <c r="K9" i="4"/>
  <c r="O9" i="4"/>
  <c r="S9" i="4"/>
  <c r="V9" i="4"/>
  <c r="G10" i="4"/>
  <c r="K10" i="4"/>
  <c r="O10" i="4"/>
  <c r="S10" i="4"/>
  <c r="V10" i="4"/>
  <c r="G11" i="4"/>
  <c r="K11" i="4"/>
  <c r="O11" i="4"/>
  <c r="S11" i="4"/>
  <c r="V11" i="4"/>
  <c r="G12" i="4"/>
  <c r="K12" i="4"/>
  <c r="O12" i="4"/>
  <c r="S12" i="4"/>
  <c r="V12" i="4"/>
  <c r="G13" i="4"/>
  <c r="K13" i="4"/>
  <c r="O13" i="4"/>
  <c r="S13" i="4"/>
  <c r="V13" i="4"/>
  <c r="G14" i="4"/>
  <c r="K14" i="4"/>
  <c r="O14" i="4"/>
  <c r="S14" i="4"/>
  <c r="V14" i="4"/>
  <c r="G15" i="4"/>
  <c r="K15" i="4"/>
  <c r="O15" i="4"/>
  <c r="S15" i="4"/>
  <c r="V15" i="4"/>
  <c r="G16" i="4"/>
  <c r="K16" i="4"/>
  <c r="O16" i="4"/>
  <c r="S16" i="4"/>
  <c r="V16" i="4"/>
  <c r="G17" i="4"/>
  <c r="K17" i="4"/>
  <c r="O17" i="4"/>
  <c r="S17" i="4"/>
  <c r="V17" i="4"/>
  <c r="G18" i="4"/>
  <c r="K18" i="4"/>
  <c r="O18" i="4"/>
  <c r="S18" i="4"/>
  <c r="V18" i="4"/>
  <c r="G19" i="4"/>
  <c r="K19" i="4"/>
  <c r="O19" i="4"/>
  <c r="S19" i="4"/>
  <c r="V19" i="4"/>
  <c r="G20" i="4"/>
  <c r="K20" i="4"/>
  <c r="O20" i="4"/>
  <c r="S20" i="4"/>
  <c r="V20" i="4"/>
  <c r="G21" i="4"/>
  <c r="K21" i="4"/>
  <c r="O21" i="4"/>
  <c r="S21" i="4"/>
  <c r="V21" i="4"/>
  <c r="G22" i="4"/>
  <c r="K22" i="4"/>
  <c r="O22" i="4"/>
  <c r="S22" i="4"/>
  <c r="V22" i="4"/>
  <c r="G23" i="4"/>
  <c r="K23" i="4"/>
  <c r="O23" i="4"/>
  <c r="S23" i="4"/>
  <c r="V23" i="4"/>
  <c r="G24" i="4"/>
  <c r="K24" i="4"/>
  <c r="O24" i="4"/>
  <c r="S24" i="4"/>
  <c r="V24" i="4"/>
  <c r="G25" i="4"/>
  <c r="K25" i="4"/>
  <c r="O25" i="4"/>
  <c r="S25" i="4"/>
  <c r="V25" i="4"/>
  <c r="G26" i="4"/>
  <c r="K26" i="4"/>
  <c r="O26" i="4"/>
  <c r="S26" i="4"/>
  <c r="V26" i="4"/>
  <c r="G27" i="4"/>
  <c r="K27" i="4"/>
  <c r="O27" i="4"/>
  <c r="S27" i="4"/>
  <c r="V27" i="4"/>
  <c r="G28" i="4"/>
  <c r="K28" i="4"/>
  <c r="O28" i="4"/>
  <c r="S28" i="4"/>
  <c r="V28" i="4"/>
  <c r="G29" i="4"/>
  <c r="K29" i="4"/>
  <c r="O29" i="4"/>
  <c r="S29" i="4"/>
  <c r="V29" i="4"/>
  <c r="G30" i="4"/>
  <c r="K30" i="4"/>
  <c r="O30" i="4"/>
  <c r="S30" i="4"/>
  <c r="V30" i="4"/>
  <c r="G31" i="4"/>
  <c r="K31" i="4"/>
  <c r="O31" i="4"/>
  <c r="S31" i="4"/>
  <c r="V31" i="4"/>
  <c r="G32" i="4"/>
  <c r="K32" i="4"/>
  <c r="O32" i="4"/>
  <c r="S32" i="4"/>
  <c r="V32" i="4"/>
  <c r="G33" i="4"/>
  <c r="K33" i="4"/>
  <c r="O33" i="4"/>
  <c r="S33" i="4"/>
  <c r="V33" i="4"/>
  <c r="G34" i="4"/>
  <c r="K34" i="4"/>
  <c r="O34" i="4"/>
  <c r="S34" i="4"/>
  <c r="V34" i="4"/>
  <c r="G35" i="4"/>
  <c r="K35" i="4"/>
  <c r="O35" i="4"/>
  <c r="S35" i="4"/>
  <c r="V35" i="4"/>
  <c r="G36" i="4"/>
  <c r="K36" i="4"/>
  <c r="O36" i="4"/>
  <c r="S36" i="4"/>
  <c r="V36" i="4"/>
  <c r="G37" i="4"/>
  <c r="K37" i="4"/>
  <c r="O37" i="4"/>
  <c r="S37" i="4"/>
  <c r="V37" i="4"/>
  <c r="G38" i="4"/>
  <c r="K38" i="4"/>
  <c r="O38" i="4"/>
  <c r="S38" i="4"/>
  <c r="V38" i="4"/>
  <c r="G39" i="4"/>
  <c r="K39" i="4"/>
  <c r="O39" i="4"/>
  <c r="S39" i="4"/>
  <c r="V39" i="4"/>
  <c r="G40" i="4"/>
  <c r="K40" i="4"/>
  <c r="O40" i="4"/>
  <c r="S40" i="4"/>
  <c r="V40" i="4"/>
  <c r="G41" i="4"/>
  <c r="K41" i="4"/>
  <c r="O41" i="4"/>
  <c r="S41" i="4"/>
  <c r="V41" i="4"/>
  <c r="G42" i="4"/>
  <c r="K42" i="4"/>
  <c r="O42" i="4"/>
  <c r="S42" i="4"/>
  <c r="V42" i="4"/>
  <c r="G43" i="4"/>
  <c r="K43" i="4"/>
  <c r="O43" i="4"/>
  <c r="S43" i="4"/>
  <c r="V43" i="4"/>
  <c r="S4" i="4"/>
  <c r="O4" i="4"/>
  <c r="G4" i="4"/>
  <c r="K4" i="4"/>
  <c r="D19" i="3" l="1"/>
  <c r="F19" i="3"/>
  <c r="H19" i="3"/>
  <c r="D20" i="3"/>
  <c r="G20" i="3" s="1"/>
  <c r="G38" i="5" s="1"/>
  <c r="F20" i="3"/>
  <c r="H20" i="3"/>
  <c r="H38" i="5" s="1"/>
  <c r="D21" i="3"/>
  <c r="G21" i="3" s="1"/>
  <c r="G39" i="5" s="1"/>
  <c r="F21" i="3"/>
  <c r="F39" i="5" s="1"/>
  <c r="H21" i="3"/>
  <c r="D22" i="3"/>
  <c r="G22" i="3" s="1"/>
  <c r="G40" i="5" s="1"/>
  <c r="F22" i="3"/>
  <c r="F40" i="5" s="1"/>
  <c r="H22" i="3"/>
  <c r="H40" i="5" s="1"/>
  <c r="D23" i="3"/>
  <c r="G23" i="3" s="1"/>
  <c r="G41" i="5" s="1"/>
  <c r="F23" i="3"/>
  <c r="F41" i="5" s="1"/>
  <c r="H23" i="3"/>
  <c r="A41" i="5"/>
  <c r="B41" i="5"/>
  <c r="C41" i="5"/>
  <c r="E41" i="5"/>
  <c r="H41" i="5"/>
  <c r="B4" i="5"/>
  <c r="A70" i="5"/>
  <c r="B70" i="5"/>
  <c r="C70" i="5"/>
  <c r="D70" i="5"/>
  <c r="E70" i="5"/>
  <c r="F70" i="5"/>
  <c r="H70" i="5"/>
  <c r="I70" i="5"/>
  <c r="J70" i="5"/>
  <c r="L70" i="5"/>
  <c r="M70" i="5"/>
  <c r="N70" i="5"/>
  <c r="P70" i="5"/>
  <c r="Q70" i="5"/>
  <c r="R70" i="5"/>
  <c r="T70" i="5"/>
  <c r="U70" i="5"/>
  <c r="V70" i="5"/>
  <c r="W70" i="5"/>
  <c r="X70" i="5"/>
  <c r="Y70" i="5"/>
  <c r="Z70" i="5"/>
  <c r="A71" i="5"/>
  <c r="B71" i="5"/>
  <c r="C71" i="5"/>
  <c r="D71" i="5"/>
  <c r="E71" i="5"/>
  <c r="F71" i="5"/>
  <c r="H71" i="5"/>
  <c r="I71" i="5"/>
  <c r="J71" i="5"/>
  <c r="L71" i="5"/>
  <c r="M71" i="5"/>
  <c r="N71" i="5"/>
  <c r="P71" i="5"/>
  <c r="Q71" i="5"/>
  <c r="R71" i="5"/>
  <c r="T71" i="5"/>
  <c r="U71" i="5"/>
  <c r="V71" i="5"/>
  <c r="W71" i="5"/>
  <c r="X71" i="5"/>
  <c r="Y71" i="5"/>
  <c r="Z71" i="5"/>
  <c r="A72" i="5"/>
  <c r="B72" i="5"/>
  <c r="C72" i="5"/>
  <c r="D72" i="5"/>
  <c r="E72" i="5"/>
  <c r="F72" i="5"/>
  <c r="H72" i="5"/>
  <c r="I72" i="5"/>
  <c r="J72" i="5"/>
  <c r="L72" i="5"/>
  <c r="M72" i="5"/>
  <c r="N72" i="5"/>
  <c r="P72" i="5"/>
  <c r="Q72" i="5"/>
  <c r="R72" i="5"/>
  <c r="T72" i="5"/>
  <c r="U72" i="5"/>
  <c r="V72" i="5"/>
  <c r="W72" i="5"/>
  <c r="X72" i="5"/>
  <c r="Y72" i="5"/>
  <c r="Z72" i="5"/>
  <c r="A73" i="5"/>
  <c r="B73" i="5"/>
  <c r="C73" i="5"/>
  <c r="D73" i="5"/>
  <c r="E73" i="5"/>
  <c r="F73" i="5"/>
  <c r="H73" i="5"/>
  <c r="I73" i="5"/>
  <c r="J73" i="5"/>
  <c r="L73" i="5"/>
  <c r="M73" i="5"/>
  <c r="N73" i="5"/>
  <c r="P73" i="5"/>
  <c r="Q73" i="5"/>
  <c r="R73" i="5"/>
  <c r="T73" i="5"/>
  <c r="U73" i="5"/>
  <c r="V73" i="5"/>
  <c r="W73" i="5"/>
  <c r="X73" i="5"/>
  <c r="Y73" i="5"/>
  <c r="Z73" i="5"/>
  <c r="A74" i="5"/>
  <c r="B74" i="5"/>
  <c r="C74" i="5"/>
  <c r="D74" i="5"/>
  <c r="E74" i="5"/>
  <c r="F74" i="5"/>
  <c r="H74" i="5"/>
  <c r="I74" i="5"/>
  <c r="J74" i="5"/>
  <c r="L74" i="5"/>
  <c r="M74" i="5"/>
  <c r="N74" i="5"/>
  <c r="P74" i="5"/>
  <c r="Q74" i="5"/>
  <c r="R74" i="5"/>
  <c r="T74" i="5"/>
  <c r="U74" i="5"/>
  <c r="V74" i="5"/>
  <c r="W74" i="5"/>
  <c r="X74" i="5"/>
  <c r="Y74" i="5"/>
  <c r="Z74" i="5"/>
  <c r="A75" i="5"/>
  <c r="B75" i="5"/>
  <c r="C75" i="5"/>
  <c r="D75" i="5"/>
  <c r="E75" i="5"/>
  <c r="F75" i="5"/>
  <c r="H75" i="5"/>
  <c r="I75" i="5"/>
  <c r="J75" i="5"/>
  <c r="L75" i="5"/>
  <c r="M75" i="5"/>
  <c r="N75" i="5"/>
  <c r="P75" i="5"/>
  <c r="Q75" i="5"/>
  <c r="R75" i="5"/>
  <c r="T75" i="5"/>
  <c r="U75" i="5"/>
  <c r="V75" i="5"/>
  <c r="W75" i="5"/>
  <c r="X75" i="5"/>
  <c r="Y75" i="5"/>
  <c r="Z75" i="5"/>
  <c r="A76" i="5"/>
  <c r="B76" i="5"/>
  <c r="C76" i="5"/>
  <c r="D76" i="5"/>
  <c r="E76" i="5"/>
  <c r="F76" i="5"/>
  <c r="H76" i="5"/>
  <c r="I76" i="5"/>
  <c r="J76" i="5"/>
  <c r="L76" i="5"/>
  <c r="M76" i="5"/>
  <c r="N76" i="5"/>
  <c r="P76" i="5"/>
  <c r="Q76" i="5"/>
  <c r="R76" i="5"/>
  <c r="T76" i="5"/>
  <c r="U76" i="5"/>
  <c r="V76" i="5"/>
  <c r="W76" i="5"/>
  <c r="X76" i="5"/>
  <c r="Y76" i="5"/>
  <c r="Z76" i="5"/>
  <c r="A77" i="5"/>
  <c r="B77" i="5"/>
  <c r="C77" i="5"/>
  <c r="D77" i="5"/>
  <c r="E77" i="5"/>
  <c r="F77" i="5"/>
  <c r="H77" i="5"/>
  <c r="I77" i="5"/>
  <c r="J77" i="5"/>
  <c r="L77" i="5"/>
  <c r="M77" i="5"/>
  <c r="N77" i="5"/>
  <c r="P77" i="5"/>
  <c r="Q77" i="5"/>
  <c r="R77" i="5"/>
  <c r="T77" i="5"/>
  <c r="U77" i="5"/>
  <c r="V77" i="5"/>
  <c r="W77" i="5"/>
  <c r="X77" i="5"/>
  <c r="Y77" i="5"/>
  <c r="Z77" i="5"/>
  <c r="A78" i="5"/>
  <c r="B78" i="5"/>
  <c r="C78" i="5"/>
  <c r="D78" i="5"/>
  <c r="E78" i="5"/>
  <c r="F78" i="5"/>
  <c r="H78" i="5"/>
  <c r="I78" i="5"/>
  <c r="J78" i="5"/>
  <c r="L78" i="5"/>
  <c r="M78" i="5"/>
  <c r="N78" i="5"/>
  <c r="P78" i="5"/>
  <c r="Q78" i="5"/>
  <c r="R78" i="5"/>
  <c r="T78" i="5"/>
  <c r="U78" i="5"/>
  <c r="V78" i="5"/>
  <c r="W78" i="5"/>
  <c r="X78" i="5"/>
  <c r="Y78" i="5"/>
  <c r="Z78" i="5"/>
  <c r="A79" i="5"/>
  <c r="B79" i="5"/>
  <c r="C79" i="5"/>
  <c r="D79" i="5"/>
  <c r="E79" i="5"/>
  <c r="F79" i="5"/>
  <c r="H79" i="5"/>
  <c r="I79" i="5"/>
  <c r="J79" i="5"/>
  <c r="L79" i="5"/>
  <c r="M79" i="5"/>
  <c r="N79" i="5"/>
  <c r="P79" i="5"/>
  <c r="Q79" i="5"/>
  <c r="R79" i="5"/>
  <c r="T79" i="5"/>
  <c r="U79" i="5"/>
  <c r="V79" i="5"/>
  <c r="W79" i="5"/>
  <c r="X79" i="5"/>
  <c r="Y79" i="5"/>
  <c r="Z79" i="5"/>
  <c r="A80" i="5"/>
  <c r="B80" i="5"/>
  <c r="C80" i="5"/>
  <c r="D80" i="5"/>
  <c r="E80" i="5"/>
  <c r="F80" i="5"/>
  <c r="H80" i="5"/>
  <c r="I80" i="5"/>
  <c r="J80" i="5"/>
  <c r="L80" i="5"/>
  <c r="M80" i="5"/>
  <c r="N80" i="5"/>
  <c r="P80" i="5"/>
  <c r="Q80" i="5"/>
  <c r="R80" i="5"/>
  <c r="T80" i="5"/>
  <c r="U80" i="5"/>
  <c r="V80" i="5"/>
  <c r="W80" i="5"/>
  <c r="X80" i="5"/>
  <c r="Y80" i="5"/>
  <c r="Z80" i="5"/>
  <c r="A81" i="5"/>
  <c r="B81" i="5"/>
  <c r="C81" i="5"/>
  <c r="D81" i="5"/>
  <c r="E81" i="5"/>
  <c r="F81" i="5"/>
  <c r="H81" i="5"/>
  <c r="I81" i="5"/>
  <c r="J81" i="5"/>
  <c r="L81" i="5"/>
  <c r="M81" i="5"/>
  <c r="N81" i="5"/>
  <c r="P81" i="5"/>
  <c r="Q81" i="5"/>
  <c r="R81" i="5"/>
  <c r="T81" i="5"/>
  <c r="U81" i="5"/>
  <c r="V81" i="5"/>
  <c r="W81" i="5"/>
  <c r="X81" i="5"/>
  <c r="Y81" i="5"/>
  <c r="Z81" i="5"/>
  <c r="A82" i="5"/>
  <c r="B82" i="5"/>
  <c r="C82" i="5"/>
  <c r="D82" i="5"/>
  <c r="E82" i="5"/>
  <c r="F82" i="5"/>
  <c r="H82" i="5"/>
  <c r="I82" i="5"/>
  <c r="J82" i="5"/>
  <c r="L82" i="5"/>
  <c r="M82" i="5"/>
  <c r="N82" i="5"/>
  <c r="P82" i="5"/>
  <c r="Q82" i="5"/>
  <c r="R82" i="5"/>
  <c r="T82" i="5"/>
  <c r="U82" i="5"/>
  <c r="V82" i="5"/>
  <c r="W82" i="5"/>
  <c r="X82" i="5"/>
  <c r="Y82" i="5"/>
  <c r="Z82" i="5"/>
  <c r="A83" i="5"/>
  <c r="B83" i="5"/>
  <c r="C83" i="5"/>
  <c r="D83" i="5"/>
  <c r="E83" i="5"/>
  <c r="F83" i="5"/>
  <c r="H83" i="5"/>
  <c r="I83" i="5"/>
  <c r="J83" i="5"/>
  <c r="L83" i="5"/>
  <c r="M83" i="5"/>
  <c r="N83" i="5"/>
  <c r="P83" i="5"/>
  <c r="Q83" i="5"/>
  <c r="R83" i="5"/>
  <c r="T83" i="5"/>
  <c r="U83" i="5"/>
  <c r="V83" i="5"/>
  <c r="W83" i="5"/>
  <c r="X83" i="5"/>
  <c r="Y83" i="5"/>
  <c r="Z83" i="5"/>
  <c r="A84" i="5"/>
  <c r="B84" i="5"/>
  <c r="C84" i="5"/>
  <c r="D84" i="5"/>
  <c r="E84" i="5"/>
  <c r="F84" i="5"/>
  <c r="H84" i="5"/>
  <c r="I84" i="5"/>
  <c r="J84" i="5"/>
  <c r="L84" i="5"/>
  <c r="M84" i="5"/>
  <c r="N84" i="5"/>
  <c r="P84" i="5"/>
  <c r="Q84" i="5"/>
  <c r="R84" i="5"/>
  <c r="T84" i="5"/>
  <c r="U84" i="5"/>
  <c r="V84" i="5"/>
  <c r="W84" i="5"/>
  <c r="X84" i="5"/>
  <c r="Y84" i="5"/>
  <c r="Z84" i="5"/>
  <c r="A67" i="5"/>
  <c r="B67" i="5"/>
  <c r="C67" i="5"/>
  <c r="D67" i="5"/>
  <c r="E67" i="5"/>
  <c r="F67" i="5"/>
  <c r="H67" i="5"/>
  <c r="I67" i="5"/>
  <c r="J67" i="5"/>
  <c r="L67" i="5"/>
  <c r="M67" i="5"/>
  <c r="N67" i="5"/>
  <c r="P67" i="5"/>
  <c r="Q67" i="5"/>
  <c r="R67" i="5"/>
  <c r="T67" i="5"/>
  <c r="U67" i="5"/>
  <c r="V67" i="5"/>
  <c r="W67" i="5"/>
  <c r="X67" i="5"/>
  <c r="Y67" i="5"/>
  <c r="Z67" i="5"/>
  <c r="A68" i="5"/>
  <c r="B68" i="5"/>
  <c r="C68" i="5"/>
  <c r="D68" i="5"/>
  <c r="E68" i="5"/>
  <c r="F68" i="5"/>
  <c r="H68" i="5"/>
  <c r="I68" i="5"/>
  <c r="J68" i="5"/>
  <c r="L68" i="5"/>
  <c r="M68" i="5"/>
  <c r="N68" i="5"/>
  <c r="P68" i="5"/>
  <c r="Q68" i="5"/>
  <c r="R68" i="5"/>
  <c r="T68" i="5"/>
  <c r="U68" i="5"/>
  <c r="V68" i="5"/>
  <c r="W68" i="5"/>
  <c r="X68" i="5"/>
  <c r="Y68" i="5"/>
  <c r="Z68" i="5"/>
  <c r="A69" i="5"/>
  <c r="B69" i="5"/>
  <c r="C69" i="5"/>
  <c r="D69" i="5"/>
  <c r="E69" i="5"/>
  <c r="F69" i="5"/>
  <c r="H69" i="5"/>
  <c r="I69" i="5"/>
  <c r="J69" i="5"/>
  <c r="L69" i="5"/>
  <c r="M69" i="5"/>
  <c r="N69" i="5"/>
  <c r="P69" i="5"/>
  <c r="Q69" i="5"/>
  <c r="R69" i="5"/>
  <c r="T69" i="5"/>
  <c r="U69" i="5"/>
  <c r="V69" i="5"/>
  <c r="W69" i="5"/>
  <c r="X69" i="5"/>
  <c r="Y69" i="5"/>
  <c r="Z69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45" i="5"/>
  <c r="B45" i="5"/>
  <c r="C45" i="5"/>
  <c r="D45" i="5"/>
  <c r="E45" i="5"/>
  <c r="F45" i="5"/>
  <c r="H45" i="5"/>
  <c r="I45" i="5"/>
  <c r="J45" i="5"/>
  <c r="L45" i="5"/>
  <c r="M45" i="5"/>
  <c r="N45" i="5"/>
  <c r="P45" i="5"/>
  <c r="Q45" i="5"/>
  <c r="R45" i="5"/>
  <c r="T45" i="5"/>
  <c r="U45" i="5"/>
  <c r="W45" i="5"/>
  <c r="X45" i="5"/>
  <c r="Y45" i="5"/>
  <c r="Z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47" i="5"/>
  <c r="B47" i="5"/>
  <c r="C47" i="5"/>
  <c r="D47" i="5"/>
  <c r="E47" i="5"/>
  <c r="F47" i="5"/>
  <c r="H47" i="5"/>
  <c r="I47" i="5"/>
  <c r="J47" i="5"/>
  <c r="L47" i="5"/>
  <c r="M47" i="5"/>
  <c r="N47" i="5"/>
  <c r="P47" i="5"/>
  <c r="Q47" i="5"/>
  <c r="R47" i="5"/>
  <c r="T47" i="5"/>
  <c r="U47" i="5"/>
  <c r="V47" i="5"/>
  <c r="W47" i="5"/>
  <c r="X47" i="5"/>
  <c r="Y47" i="5"/>
  <c r="Z47" i="5"/>
  <c r="A48" i="5"/>
  <c r="B48" i="5"/>
  <c r="C48" i="5"/>
  <c r="D48" i="5"/>
  <c r="E48" i="5"/>
  <c r="F48" i="5"/>
  <c r="H48" i="5"/>
  <c r="I48" i="5"/>
  <c r="J48" i="5"/>
  <c r="L48" i="5"/>
  <c r="M48" i="5"/>
  <c r="N48" i="5"/>
  <c r="P48" i="5"/>
  <c r="Q48" i="5"/>
  <c r="R48" i="5"/>
  <c r="T48" i="5"/>
  <c r="U48" i="5"/>
  <c r="V48" i="5"/>
  <c r="W48" i="5"/>
  <c r="X48" i="5"/>
  <c r="Y48" i="5"/>
  <c r="Z48" i="5"/>
  <c r="A49" i="5"/>
  <c r="B49" i="5"/>
  <c r="C49" i="5"/>
  <c r="D49" i="5"/>
  <c r="E49" i="5"/>
  <c r="F49" i="5"/>
  <c r="H49" i="5"/>
  <c r="I49" i="5"/>
  <c r="J49" i="5"/>
  <c r="L49" i="5"/>
  <c r="M49" i="5"/>
  <c r="N49" i="5"/>
  <c r="P49" i="5"/>
  <c r="Q49" i="5"/>
  <c r="R49" i="5"/>
  <c r="T49" i="5"/>
  <c r="U49" i="5"/>
  <c r="V49" i="5"/>
  <c r="W49" i="5"/>
  <c r="X49" i="5"/>
  <c r="Y49" i="5"/>
  <c r="Z49" i="5"/>
  <c r="A50" i="5"/>
  <c r="B50" i="5"/>
  <c r="C50" i="5"/>
  <c r="D50" i="5"/>
  <c r="E50" i="5"/>
  <c r="F50" i="5"/>
  <c r="H50" i="5"/>
  <c r="I50" i="5"/>
  <c r="J50" i="5"/>
  <c r="L50" i="5"/>
  <c r="M50" i="5"/>
  <c r="N50" i="5"/>
  <c r="P50" i="5"/>
  <c r="Q50" i="5"/>
  <c r="R50" i="5"/>
  <c r="T50" i="5"/>
  <c r="U50" i="5"/>
  <c r="V50" i="5"/>
  <c r="W50" i="5"/>
  <c r="X50" i="5"/>
  <c r="Y50" i="5"/>
  <c r="Z50" i="5"/>
  <c r="A51" i="5"/>
  <c r="B51" i="5"/>
  <c r="C51" i="5"/>
  <c r="D51" i="5"/>
  <c r="E51" i="5"/>
  <c r="F51" i="5"/>
  <c r="H51" i="5"/>
  <c r="I51" i="5"/>
  <c r="J51" i="5"/>
  <c r="L51" i="5"/>
  <c r="M51" i="5"/>
  <c r="N51" i="5"/>
  <c r="P51" i="5"/>
  <c r="Q51" i="5"/>
  <c r="R51" i="5"/>
  <c r="T51" i="5"/>
  <c r="U51" i="5"/>
  <c r="V51" i="5"/>
  <c r="W51" i="5"/>
  <c r="X51" i="5"/>
  <c r="Y51" i="5"/>
  <c r="Z51" i="5"/>
  <c r="A52" i="5"/>
  <c r="B52" i="5"/>
  <c r="C52" i="5"/>
  <c r="D52" i="5"/>
  <c r="E52" i="5"/>
  <c r="F52" i="5"/>
  <c r="H52" i="5"/>
  <c r="I52" i="5"/>
  <c r="J52" i="5"/>
  <c r="L52" i="5"/>
  <c r="M52" i="5"/>
  <c r="N52" i="5"/>
  <c r="P52" i="5"/>
  <c r="Q52" i="5"/>
  <c r="R52" i="5"/>
  <c r="T52" i="5"/>
  <c r="U52" i="5"/>
  <c r="V52" i="5"/>
  <c r="W52" i="5"/>
  <c r="X52" i="5"/>
  <c r="Y52" i="5"/>
  <c r="Z52" i="5"/>
  <c r="A53" i="5"/>
  <c r="B53" i="5"/>
  <c r="C53" i="5"/>
  <c r="D53" i="5"/>
  <c r="E53" i="5"/>
  <c r="F53" i="5"/>
  <c r="H53" i="5"/>
  <c r="I53" i="5"/>
  <c r="J53" i="5"/>
  <c r="L53" i="5"/>
  <c r="M53" i="5"/>
  <c r="N53" i="5"/>
  <c r="P53" i="5"/>
  <c r="Q53" i="5"/>
  <c r="R53" i="5"/>
  <c r="T53" i="5"/>
  <c r="U53" i="5"/>
  <c r="V53" i="5"/>
  <c r="W53" i="5"/>
  <c r="X53" i="5"/>
  <c r="Y53" i="5"/>
  <c r="Z53" i="5"/>
  <c r="A54" i="5"/>
  <c r="B54" i="5"/>
  <c r="C54" i="5"/>
  <c r="D54" i="5"/>
  <c r="E54" i="5"/>
  <c r="F54" i="5"/>
  <c r="H54" i="5"/>
  <c r="I54" i="5"/>
  <c r="J54" i="5"/>
  <c r="L54" i="5"/>
  <c r="M54" i="5"/>
  <c r="N54" i="5"/>
  <c r="P54" i="5"/>
  <c r="Q54" i="5"/>
  <c r="R54" i="5"/>
  <c r="T54" i="5"/>
  <c r="U54" i="5"/>
  <c r="V54" i="5"/>
  <c r="W54" i="5"/>
  <c r="X54" i="5"/>
  <c r="Y54" i="5"/>
  <c r="Z54" i="5"/>
  <c r="A55" i="5"/>
  <c r="B55" i="5"/>
  <c r="C55" i="5"/>
  <c r="D55" i="5"/>
  <c r="E55" i="5"/>
  <c r="F55" i="5"/>
  <c r="H55" i="5"/>
  <c r="I55" i="5"/>
  <c r="J55" i="5"/>
  <c r="L55" i="5"/>
  <c r="M55" i="5"/>
  <c r="N55" i="5"/>
  <c r="P55" i="5"/>
  <c r="Q55" i="5"/>
  <c r="R55" i="5"/>
  <c r="T55" i="5"/>
  <c r="U55" i="5"/>
  <c r="V55" i="5"/>
  <c r="W55" i="5"/>
  <c r="X55" i="5"/>
  <c r="Y55" i="5"/>
  <c r="Z55" i="5"/>
  <c r="A56" i="5"/>
  <c r="B56" i="5"/>
  <c r="C56" i="5"/>
  <c r="D56" i="5"/>
  <c r="E56" i="5"/>
  <c r="F56" i="5"/>
  <c r="H56" i="5"/>
  <c r="I56" i="5"/>
  <c r="J56" i="5"/>
  <c r="L56" i="5"/>
  <c r="M56" i="5"/>
  <c r="N56" i="5"/>
  <c r="P56" i="5"/>
  <c r="Q56" i="5"/>
  <c r="R56" i="5"/>
  <c r="T56" i="5"/>
  <c r="U56" i="5"/>
  <c r="V56" i="5"/>
  <c r="W56" i="5"/>
  <c r="X56" i="5"/>
  <c r="Y56" i="5"/>
  <c r="Z56" i="5"/>
  <c r="A57" i="5"/>
  <c r="B57" i="5"/>
  <c r="C57" i="5"/>
  <c r="D57" i="5"/>
  <c r="E57" i="5"/>
  <c r="F57" i="5"/>
  <c r="H57" i="5"/>
  <c r="I57" i="5"/>
  <c r="J57" i="5"/>
  <c r="L57" i="5"/>
  <c r="M57" i="5"/>
  <c r="N57" i="5"/>
  <c r="P57" i="5"/>
  <c r="Q57" i="5"/>
  <c r="R57" i="5"/>
  <c r="T57" i="5"/>
  <c r="U57" i="5"/>
  <c r="V57" i="5"/>
  <c r="W57" i="5"/>
  <c r="X57" i="5"/>
  <c r="Y57" i="5"/>
  <c r="Z57" i="5"/>
  <c r="A58" i="5"/>
  <c r="B58" i="5"/>
  <c r="C58" i="5"/>
  <c r="D58" i="5"/>
  <c r="E58" i="5"/>
  <c r="F58" i="5"/>
  <c r="H58" i="5"/>
  <c r="I58" i="5"/>
  <c r="J58" i="5"/>
  <c r="L58" i="5"/>
  <c r="M58" i="5"/>
  <c r="N58" i="5"/>
  <c r="P58" i="5"/>
  <c r="Q58" i="5"/>
  <c r="R58" i="5"/>
  <c r="T58" i="5"/>
  <c r="U58" i="5"/>
  <c r="V58" i="5"/>
  <c r="W58" i="5"/>
  <c r="X58" i="5"/>
  <c r="Y58" i="5"/>
  <c r="Z58" i="5"/>
  <c r="A59" i="5"/>
  <c r="B59" i="5"/>
  <c r="C59" i="5"/>
  <c r="D59" i="5"/>
  <c r="E59" i="5"/>
  <c r="F59" i="5"/>
  <c r="H59" i="5"/>
  <c r="I59" i="5"/>
  <c r="J59" i="5"/>
  <c r="L59" i="5"/>
  <c r="M59" i="5"/>
  <c r="N59" i="5"/>
  <c r="P59" i="5"/>
  <c r="Q59" i="5"/>
  <c r="R59" i="5"/>
  <c r="T59" i="5"/>
  <c r="U59" i="5"/>
  <c r="V59" i="5"/>
  <c r="W59" i="5"/>
  <c r="X59" i="5"/>
  <c r="Y59" i="5"/>
  <c r="Z59" i="5"/>
  <c r="A60" i="5"/>
  <c r="B60" i="5"/>
  <c r="C60" i="5"/>
  <c r="D60" i="5"/>
  <c r="E60" i="5"/>
  <c r="F60" i="5"/>
  <c r="H60" i="5"/>
  <c r="I60" i="5"/>
  <c r="J60" i="5"/>
  <c r="L60" i="5"/>
  <c r="M60" i="5"/>
  <c r="N60" i="5"/>
  <c r="P60" i="5"/>
  <c r="Q60" i="5"/>
  <c r="R60" i="5"/>
  <c r="T60" i="5"/>
  <c r="U60" i="5"/>
  <c r="V60" i="5"/>
  <c r="W60" i="5"/>
  <c r="X60" i="5"/>
  <c r="Y60" i="5"/>
  <c r="Z60" i="5"/>
  <c r="A61" i="5"/>
  <c r="B61" i="5"/>
  <c r="C61" i="5"/>
  <c r="D61" i="5"/>
  <c r="E61" i="5"/>
  <c r="F61" i="5"/>
  <c r="H61" i="5"/>
  <c r="I61" i="5"/>
  <c r="J61" i="5"/>
  <c r="L61" i="5"/>
  <c r="M61" i="5"/>
  <c r="N61" i="5"/>
  <c r="P61" i="5"/>
  <c r="Q61" i="5"/>
  <c r="R61" i="5"/>
  <c r="T61" i="5"/>
  <c r="U61" i="5"/>
  <c r="V61" i="5"/>
  <c r="W61" i="5"/>
  <c r="X61" i="5"/>
  <c r="Y61" i="5"/>
  <c r="Z61" i="5"/>
  <c r="A62" i="5"/>
  <c r="B62" i="5"/>
  <c r="C62" i="5"/>
  <c r="D62" i="5"/>
  <c r="E62" i="5"/>
  <c r="F62" i="5"/>
  <c r="H62" i="5"/>
  <c r="I62" i="5"/>
  <c r="J62" i="5"/>
  <c r="L62" i="5"/>
  <c r="M62" i="5"/>
  <c r="N62" i="5"/>
  <c r="P62" i="5"/>
  <c r="Q62" i="5"/>
  <c r="R62" i="5"/>
  <c r="T62" i="5"/>
  <c r="U62" i="5"/>
  <c r="V62" i="5"/>
  <c r="W62" i="5"/>
  <c r="X62" i="5"/>
  <c r="Y62" i="5"/>
  <c r="Z62" i="5"/>
  <c r="A63" i="5"/>
  <c r="B63" i="5"/>
  <c r="C63" i="5"/>
  <c r="D63" i="5"/>
  <c r="E63" i="5"/>
  <c r="F63" i="5"/>
  <c r="H63" i="5"/>
  <c r="I63" i="5"/>
  <c r="J63" i="5"/>
  <c r="L63" i="5"/>
  <c r="M63" i="5"/>
  <c r="N63" i="5"/>
  <c r="P63" i="5"/>
  <c r="Q63" i="5"/>
  <c r="R63" i="5"/>
  <c r="T63" i="5"/>
  <c r="U63" i="5"/>
  <c r="V63" i="5"/>
  <c r="W63" i="5"/>
  <c r="X63" i="5"/>
  <c r="Y63" i="5"/>
  <c r="Z63" i="5"/>
  <c r="A64" i="5"/>
  <c r="B64" i="5"/>
  <c r="C64" i="5"/>
  <c r="D64" i="5"/>
  <c r="E64" i="5"/>
  <c r="F64" i="5"/>
  <c r="H64" i="5"/>
  <c r="I64" i="5"/>
  <c r="J64" i="5"/>
  <c r="L64" i="5"/>
  <c r="M64" i="5"/>
  <c r="N64" i="5"/>
  <c r="P64" i="5"/>
  <c r="Q64" i="5"/>
  <c r="R64" i="5"/>
  <c r="T64" i="5"/>
  <c r="U64" i="5"/>
  <c r="V64" i="5"/>
  <c r="W64" i="5"/>
  <c r="X64" i="5"/>
  <c r="Y64" i="5"/>
  <c r="Z64" i="5"/>
  <c r="A65" i="5"/>
  <c r="B65" i="5"/>
  <c r="C65" i="5"/>
  <c r="D65" i="5"/>
  <c r="E65" i="5"/>
  <c r="F65" i="5"/>
  <c r="H65" i="5"/>
  <c r="I65" i="5"/>
  <c r="J65" i="5"/>
  <c r="L65" i="5"/>
  <c r="M65" i="5"/>
  <c r="N65" i="5"/>
  <c r="P65" i="5"/>
  <c r="Q65" i="5"/>
  <c r="R65" i="5"/>
  <c r="T65" i="5"/>
  <c r="U65" i="5"/>
  <c r="V65" i="5"/>
  <c r="W65" i="5"/>
  <c r="X65" i="5"/>
  <c r="Y65" i="5"/>
  <c r="Z65" i="5"/>
  <c r="A66" i="5"/>
  <c r="B66" i="5"/>
  <c r="C66" i="5"/>
  <c r="D66" i="5"/>
  <c r="E66" i="5"/>
  <c r="F66" i="5"/>
  <c r="H66" i="5"/>
  <c r="I66" i="5"/>
  <c r="J66" i="5"/>
  <c r="L66" i="5"/>
  <c r="M66" i="5"/>
  <c r="N66" i="5"/>
  <c r="P66" i="5"/>
  <c r="Q66" i="5"/>
  <c r="R66" i="5"/>
  <c r="T66" i="5"/>
  <c r="U66" i="5"/>
  <c r="V66" i="5"/>
  <c r="W66" i="5"/>
  <c r="X66" i="5"/>
  <c r="Y66" i="5"/>
  <c r="Z66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43" i="5"/>
  <c r="A21" i="5"/>
  <c r="B21" i="5"/>
  <c r="C21" i="5"/>
  <c r="E21" i="5"/>
  <c r="A22" i="5"/>
  <c r="B22" i="5"/>
  <c r="C22" i="5"/>
  <c r="E22" i="5"/>
  <c r="A23" i="5"/>
  <c r="B23" i="5"/>
  <c r="C23" i="5"/>
  <c r="D23" i="5"/>
  <c r="E23" i="5"/>
  <c r="A24" i="5"/>
  <c r="B24" i="5"/>
  <c r="C24" i="5"/>
  <c r="E24" i="5"/>
  <c r="A25" i="5"/>
  <c r="B25" i="5"/>
  <c r="C25" i="5"/>
  <c r="E25" i="5"/>
  <c r="A26" i="5"/>
  <c r="B26" i="5"/>
  <c r="C26" i="5"/>
  <c r="E26" i="5"/>
  <c r="F26" i="5"/>
  <c r="A27" i="5"/>
  <c r="B27" i="5"/>
  <c r="C27" i="5"/>
  <c r="E27" i="5"/>
  <c r="A28" i="5"/>
  <c r="B28" i="5"/>
  <c r="C28" i="5"/>
  <c r="E28" i="5"/>
  <c r="A29" i="5"/>
  <c r="B29" i="5"/>
  <c r="C29" i="5"/>
  <c r="E29" i="5"/>
  <c r="A30" i="5"/>
  <c r="B30" i="5"/>
  <c r="C30" i="5"/>
  <c r="E30" i="5"/>
  <c r="A31" i="5"/>
  <c r="B31" i="5"/>
  <c r="C31" i="5"/>
  <c r="E31" i="5"/>
  <c r="A32" i="5"/>
  <c r="B32" i="5"/>
  <c r="C32" i="5"/>
  <c r="E32" i="5"/>
  <c r="A33" i="5"/>
  <c r="B33" i="5"/>
  <c r="C33" i="5"/>
  <c r="E33" i="5"/>
  <c r="A34" i="5"/>
  <c r="B34" i="5"/>
  <c r="C34" i="5"/>
  <c r="E34" i="5"/>
  <c r="H34" i="5"/>
  <c r="A35" i="5"/>
  <c r="B35" i="5"/>
  <c r="C35" i="5"/>
  <c r="E35" i="5"/>
  <c r="A36" i="5"/>
  <c r="B36" i="5"/>
  <c r="C36" i="5"/>
  <c r="E36" i="5"/>
  <c r="A37" i="5"/>
  <c r="B37" i="5"/>
  <c r="C37" i="5"/>
  <c r="E37" i="5"/>
  <c r="F37" i="5"/>
  <c r="H37" i="5"/>
  <c r="A38" i="5"/>
  <c r="B38" i="5"/>
  <c r="C38" i="5"/>
  <c r="E38" i="5"/>
  <c r="A39" i="5"/>
  <c r="B39" i="5"/>
  <c r="C39" i="5"/>
  <c r="E39" i="5"/>
  <c r="H39" i="5"/>
  <c r="A40" i="5"/>
  <c r="B40" i="5"/>
  <c r="C40" i="5"/>
  <c r="D40" i="5"/>
  <c r="E40" i="5"/>
  <c r="G20" i="5"/>
  <c r="H20" i="5"/>
  <c r="B20" i="5"/>
  <c r="C20" i="5"/>
  <c r="D20" i="5"/>
  <c r="E20" i="5"/>
  <c r="F20" i="5"/>
  <c r="A20" i="5"/>
  <c r="B3" i="5"/>
  <c r="C3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3" i="5"/>
  <c r="V4" i="4"/>
  <c r="V45" i="5" s="1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45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45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45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47" i="5"/>
  <c r="G45" i="5"/>
  <c r="H12" i="3"/>
  <c r="H30" i="5" s="1"/>
  <c r="H13" i="3"/>
  <c r="H31" i="5" s="1"/>
  <c r="H14" i="3"/>
  <c r="H32" i="5" s="1"/>
  <c r="H15" i="3"/>
  <c r="H33" i="5" s="1"/>
  <c r="H16" i="3"/>
  <c r="H17" i="3"/>
  <c r="H35" i="5" s="1"/>
  <c r="H18" i="3"/>
  <c r="H36" i="5" s="1"/>
  <c r="H11" i="3"/>
  <c r="H29" i="5" s="1"/>
  <c r="H10" i="3"/>
  <c r="H28" i="5" s="1"/>
  <c r="H9" i="3"/>
  <c r="H27" i="5" s="1"/>
  <c r="H8" i="3"/>
  <c r="H26" i="5" s="1"/>
  <c r="H7" i="3"/>
  <c r="H25" i="5" s="1"/>
  <c r="H6" i="3"/>
  <c r="H24" i="5" s="1"/>
  <c r="H5" i="3"/>
  <c r="H23" i="5" s="1"/>
  <c r="H4" i="3"/>
  <c r="H22" i="5" s="1"/>
  <c r="H3" i="3"/>
  <c r="H21" i="5" s="1"/>
  <c r="F4" i="3"/>
  <c r="F22" i="5" s="1"/>
  <c r="F5" i="3"/>
  <c r="F23" i="5" s="1"/>
  <c r="F6" i="3"/>
  <c r="F24" i="5" s="1"/>
  <c r="F7" i="3"/>
  <c r="F25" i="5" s="1"/>
  <c r="F8" i="3"/>
  <c r="F9" i="3"/>
  <c r="F27" i="5" s="1"/>
  <c r="F10" i="3"/>
  <c r="F28" i="5" s="1"/>
  <c r="F11" i="3"/>
  <c r="F29" i="5" s="1"/>
  <c r="F12" i="3"/>
  <c r="F30" i="5" s="1"/>
  <c r="F13" i="3"/>
  <c r="F31" i="5" s="1"/>
  <c r="F14" i="3"/>
  <c r="F32" i="5" s="1"/>
  <c r="F33" i="5"/>
  <c r="F16" i="3"/>
  <c r="F34" i="5" s="1"/>
  <c r="F17" i="3"/>
  <c r="F35" i="5" s="1"/>
  <c r="F18" i="3"/>
  <c r="F36" i="5" s="1"/>
  <c r="F38" i="5"/>
  <c r="D7" i="3"/>
  <c r="D8" i="3"/>
  <c r="G8" i="3" s="1"/>
  <c r="G26" i="5" s="1"/>
  <c r="D9" i="3"/>
  <c r="G9" i="3" s="1"/>
  <c r="G27" i="5" s="1"/>
  <c r="D10" i="3"/>
  <c r="G10" i="3" s="1"/>
  <c r="G28" i="5" s="1"/>
  <c r="D11" i="3"/>
  <c r="G11" i="3" s="1"/>
  <c r="G29" i="5" s="1"/>
  <c r="D12" i="3"/>
  <c r="G12" i="3" s="1"/>
  <c r="G30" i="5" s="1"/>
  <c r="D13" i="3"/>
  <c r="D31" i="5" s="1"/>
  <c r="D14" i="3"/>
  <c r="D32" i="5" s="1"/>
  <c r="D15" i="3"/>
  <c r="G15" i="3" s="1"/>
  <c r="G33" i="5" s="1"/>
  <c r="D16" i="3"/>
  <c r="G16" i="3" s="1"/>
  <c r="G34" i="5" s="1"/>
  <c r="D17" i="3"/>
  <c r="G17" i="3" s="1"/>
  <c r="G35" i="5" s="1"/>
  <c r="D18" i="3"/>
  <c r="G18" i="3" s="1"/>
  <c r="G36" i="5" s="1"/>
  <c r="D6" i="3"/>
  <c r="D24" i="5" s="1"/>
  <c r="D4" i="3"/>
  <c r="D22" i="5" s="1"/>
  <c r="G5" i="3"/>
  <c r="G23" i="5" s="1"/>
  <c r="F3" i="3"/>
  <c r="F21" i="5" s="1"/>
  <c r="D3" i="3"/>
  <c r="D21" i="5" s="1"/>
  <c r="C16" i="2"/>
  <c r="C18" i="5" s="1"/>
  <c r="C15" i="2"/>
  <c r="C17" i="5" s="1"/>
  <c r="C14" i="2"/>
  <c r="C16" i="5" s="1"/>
  <c r="C13" i="2"/>
  <c r="C15" i="5" s="1"/>
  <c r="C12" i="2"/>
  <c r="C14" i="5" s="1"/>
  <c r="C11" i="2"/>
  <c r="C13" i="5" s="1"/>
  <c r="C7" i="2"/>
  <c r="C9" i="5" s="1"/>
  <c r="C3" i="2"/>
  <c r="C5" i="5" s="1"/>
  <c r="C2" i="2"/>
  <c r="C4" i="5" s="1"/>
  <c r="C9" i="2"/>
  <c r="C11" i="5" s="1"/>
  <c r="C10" i="2"/>
  <c r="C12" i="5" s="1"/>
  <c r="C8" i="2"/>
  <c r="C10" i="5" s="1"/>
  <c r="C6" i="2"/>
  <c r="C8" i="5" s="1"/>
  <c r="C5" i="2"/>
  <c r="C7" i="5" s="1"/>
  <c r="C4" i="2"/>
  <c r="C6" i="5" s="1"/>
  <c r="G7" i="3" l="1"/>
  <c r="G25" i="5" s="1"/>
  <c r="D41" i="5"/>
  <c r="D39" i="5"/>
  <c r="G19" i="3"/>
  <c r="G37" i="5" s="1"/>
  <c r="D38" i="5"/>
  <c r="D37" i="5"/>
  <c r="D36" i="5"/>
  <c r="D35" i="5"/>
  <c r="D34" i="5"/>
  <c r="D33" i="5"/>
  <c r="G14" i="3"/>
  <c r="G32" i="5" s="1"/>
  <c r="G13" i="3"/>
  <c r="G31" i="5" s="1"/>
  <c r="D30" i="5"/>
  <c r="D29" i="5"/>
  <c r="D28" i="5"/>
  <c r="D27" i="5"/>
  <c r="D26" i="5"/>
  <c r="D25" i="5"/>
  <c r="G6" i="3"/>
  <c r="G24" i="5" s="1"/>
  <c r="G3" i="3"/>
  <c r="G21" i="5" s="1"/>
  <c r="G4" i="3"/>
  <c r="G22" i="5" s="1"/>
</calcChain>
</file>

<file path=xl/sharedStrings.xml><?xml version="1.0" encoding="utf-8"?>
<sst xmlns="http://schemas.openxmlformats.org/spreadsheetml/2006/main" count="279" uniqueCount="179">
  <si>
    <t>GENERAL INFO</t>
  </si>
  <si>
    <t>Do not format this column</t>
  </si>
  <si>
    <t>Requirement</t>
  </si>
  <si>
    <t>SIC Code: (4 Digits)</t>
  </si>
  <si>
    <t>4 Characters Long</t>
  </si>
  <si>
    <t>Production Units</t>
  </si>
  <si>
    <t>NAICS Code: (6 Digits)</t>
  </si>
  <si>
    <t>6 Characters Long</t>
  </si>
  <si>
    <t>Not Available</t>
  </si>
  <si>
    <t>Annual Sales ($)</t>
  </si>
  <si>
    <t>Whole Number</t>
  </si>
  <si>
    <t>Pieces</t>
  </si>
  <si>
    <t># of Employees</t>
  </si>
  <si>
    <t>Pounds</t>
  </si>
  <si>
    <t>Plant Area (sqft.)</t>
  </si>
  <si>
    <t>Tons</t>
  </si>
  <si>
    <t>Principle Product</t>
  </si>
  <si>
    <t>none</t>
  </si>
  <si>
    <t>BBL</t>
  </si>
  <si>
    <t>Annual Production</t>
  </si>
  <si>
    <t>Thousand Gallons</t>
  </si>
  <si>
    <t>From 0 to 7. See Table -&gt;</t>
  </si>
  <si>
    <t>Thousand Feed or Thousand Square Feet</t>
  </si>
  <si>
    <t>Production Hrs. Annual</t>
  </si>
  <si>
    <t>Between 1,500 and 8,760</t>
  </si>
  <si>
    <t>Bushels</t>
  </si>
  <si>
    <t>Motor Horsepower Capacity</t>
  </si>
  <si>
    <t>Number</t>
  </si>
  <si>
    <t>Largest Motor Horsepower</t>
  </si>
  <si>
    <t>Steam Capacity(LBM/Hr)</t>
  </si>
  <si>
    <t>Max Steam Pressure(PSIG)</t>
  </si>
  <si>
    <t>Air Compressor HP</t>
  </si>
  <si>
    <t>Max Compressed Air Press(PSIG)</t>
  </si>
  <si>
    <t>DO NOT FORMAT THESE COLUMNS</t>
  </si>
  <si>
    <t>Energy/Waste Info</t>
  </si>
  <si>
    <t>Consumption</t>
  </si>
  <si>
    <t>Cost</t>
  </si>
  <si>
    <t>Unit Cost</t>
  </si>
  <si>
    <t xml:space="preserve">Electrical Consumption </t>
  </si>
  <si>
    <t>kWh</t>
  </si>
  <si>
    <t xml:space="preserve">Electrical Demand </t>
  </si>
  <si>
    <t>kW months/yr</t>
  </si>
  <si>
    <t xml:space="preserve">Other Electrical Fees </t>
  </si>
  <si>
    <t xml:space="preserve">Natural Gas </t>
  </si>
  <si>
    <t>MMBtu</t>
  </si>
  <si>
    <t xml:space="preserve">L.P.G. </t>
  </si>
  <si>
    <t xml:space="preserve">#1 Fuel Oil </t>
  </si>
  <si>
    <t xml:space="preserve">#2 Fuel Oil </t>
  </si>
  <si>
    <t xml:space="preserve">#4 Fuel Oil </t>
  </si>
  <si>
    <t xml:space="preserve">#6 Fuel Oil </t>
  </si>
  <si>
    <t xml:space="preserve">Coal </t>
  </si>
  <si>
    <t xml:space="preserve">Wood </t>
  </si>
  <si>
    <t xml:space="preserve">Paper </t>
  </si>
  <si>
    <t xml:space="preserve">Other Gas </t>
  </si>
  <si>
    <t xml:space="preserve">Other Energy </t>
  </si>
  <si>
    <t>Water Usage</t>
  </si>
  <si>
    <t>T Gallons</t>
  </si>
  <si>
    <t xml:space="preserve">Water Disposal </t>
  </si>
  <si>
    <t xml:space="preserve">Other Liquid (non-haz) </t>
  </si>
  <si>
    <t>Gallons</t>
  </si>
  <si>
    <t xml:space="preserve">Other Liquid (haz) </t>
  </si>
  <si>
    <t xml:space="preserve">Solid Waste (non-haz) </t>
  </si>
  <si>
    <t xml:space="preserve">Solid Waste (haz) </t>
  </si>
  <si>
    <t xml:space="preserve">Gaseous Waste </t>
  </si>
  <si>
    <t>RECOMMENDATIONS</t>
  </si>
  <si>
    <t>Primary</t>
  </si>
  <si>
    <t>Secondary</t>
  </si>
  <si>
    <t>Tertiary</t>
  </si>
  <si>
    <t>Quaternary</t>
  </si>
  <si>
    <t>Recource Stream Codes</t>
  </si>
  <si>
    <t>BP Tool</t>
  </si>
  <si>
    <t>ARC Code</t>
  </si>
  <si>
    <t>APP Code</t>
  </si>
  <si>
    <t>Additional Description</t>
  </si>
  <si>
    <t>Resource Steam</t>
  </si>
  <si>
    <t>Unit Savings</t>
  </si>
  <si>
    <t>Unit</t>
  </si>
  <si>
    <t>$ Savings</t>
  </si>
  <si>
    <t>BP Tool Used</t>
  </si>
  <si>
    <t>Tool Name</t>
  </si>
  <si>
    <t>Imp Cost Capital $</t>
  </si>
  <si>
    <t>Imp Cost Other $</t>
  </si>
  <si>
    <t>Incr.</t>
  </si>
  <si>
    <t>Rebates</t>
  </si>
  <si>
    <t>Electricity Usage</t>
  </si>
  <si>
    <t>EC</t>
  </si>
  <si>
    <t>kWh (site)</t>
  </si>
  <si>
    <t>None</t>
  </si>
  <si>
    <t>N</t>
  </si>
  <si>
    <t>Electricity Demand</t>
  </si>
  <si>
    <t>ED</t>
  </si>
  <si>
    <t>kW Months / yr</t>
  </si>
  <si>
    <t>AM+</t>
  </si>
  <si>
    <t>AirMaster+</t>
  </si>
  <si>
    <t>Y</t>
  </si>
  <si>
    <t>Electricity Fees</t>
  </si>
  <si>
    <t>EF</t>
  </si>
  <si>
    <t>no units</t>
  </si>
  <si>
    <t>CWSAT</t>
  </si>
  <si>
    <t>Chilled Water System Analysis Tool</t>
  </si>
  <si>
    <t>Natural Gas</t>
  </si>
  <si>
    <t>E2</t>
  </si>
  <si>
    <t>FSAT</t>
  </si>
  <si>
    <t>Fan System Assessment Tool (FSAT)</t>
  </si>
  <si>
    <t>LPG</t>
  </si>
  <si>
    <t>E3</t>
  </si>
  <si>
    <t>MM+</t>
  </si>
  <si>
    <t>MotorMaster+ 4.0</t>
  </si>
  <si>
    <t>Fuel Oil #1</t>
  </si>
  <si>
    <t>E4</t>
  </si>
  <si>
    <t>NxEAT</t>
  </si>
  <si>
    <t>Nox and Energy Assessment Tool</t>
  </si>
  <si>
    <t>Fuel Oil #2</t>
  </si>
  <si>
    <t>E5</t>
  </si>
  <si>
    <t>PHAST</t>
  </si>
  <si>
    <t>Process Heating Assessment Tool (PHAST)</t>
  </si>
  <si>
    <t>Use Solar Heat to Generate Electricity</t>
  </si>
  <si>
    <t>Fuel Oil #4</t>
  </si>
  <si>
    <t>E6</t>
  </si>
  <si>
    <t>PSAT</t>
  </si>
  <si>
    <t>Pump System Assessment Tool (PSAT)</t>
  </si>
  <si>
    <t>Replace Existing HVAC with Higher Efficiency Model</t>
  </si>
  <si>
    <t>Fuel Oil #6</t>
  </si>
  <si>
    <t>E7</t>
  </si>
  <si>
    <t>SSTS</t>
  </si>
  <si>
    <t>Steam System Tool Suite (SSST/SSAT/3E+)</t>
  </si>
  <si>
    <t>Coal</t>
  </si>
  <si>
    <t>E8</t>
  </si>
  <si>
    <t>ASD</t>
  </si>
  <si>
    <t>ASDMaster: Adjustable Speed Drive Evaluation Tool</t>
  </si>
  <si>
    <t>Wood</t>
  </si>
  <si>
    <t>E9</t>
  </si>
  <si>
    <t>Paper</t>
  </si>
  <si>
    <t>E10</t>
  </si>
  <si>
    <t>Other Gas</t>
  </si>
  <si>
    <t>E11</t>
  </si>
  <si>
    <t>Other Energy</t>
  </si>
  <si>
    <t>E12</t>
  </si>
  <si>
    <t>W0</t>
  </si>
  <si>
    <t>Tgal</t>
  </si>
  <si>
    <t>Water Disposal</t>
  </si>
  <si>
    <t>W1</t>
  </si>
  <si>
    <t>Other Liquid (non-haz)</t>
  </si>
  <si>
    <t>W2</t>
  </si>
  <si>
    <t>Other Liquid (haz)</t>
  </si>
  <si>
    <t>W3</t>
  </si>
  <si>
    <t>Solid Waste (non-haz)</t>
  </si>
  <si>
    <t>W4</t>
  </si>
  <si>
    <t>Solid Waste (haz)</t>
  </si>
  <si>
    <t>W5</t>
  </si>
  <si>
    <t>Gaseous Waste</t>
  </si>
  <si>
    <t>W6</t>
  </si>
  <si>
    <t>Personnel Changes</t>
  </si>
  <si>
    <t>R1</t>
  </si>
  <si>
    <t>Administrative Changes</t>
  </si>
  <si>
    <t>R2</t>
  </si>
  <si>
    <t>Primary Raw Material</t>
  </si>
  <si>
    <t>R3</t>
  </si>
  <si>
    <t>Ancillary Material Cost</t>
  </si>
  <si>
    <t>R4</t>
  </si>
  <si>
    <t>Water Consumption</t>
  </si>
  <si>
    <t>R5</t>
  </si>
  <si>
    <t>One-time Revenue or Avoided Cost</t>
  </si>
  <si>
    <t>R6</t>
  </si>
  <si>
    <t>Primary Product</t>
  </si>
  <si>
    <t>P1</t>
  </si>
  <si>
    <t>By-product Production</t>
  </si>
  <si>
    <t>P2</t>
  </si>
  <si>
    <t>Increase in Production</t>
  </si>
  <si>
    <t>P3</t>
  </si>
  <si>
    <t>%</t>
  </si>
  <si>
    <t xml:space="preserve">Copy and Paste this entire spreadsheet into the Data Upload Field </t>
  </si>
  <si>
    <t>CNC Machined Parts</t>
  </si>
  <si>
    <t>Utilize Higher Efficiency Lamps and/or Ballasts</t>
  </si>
  <si>
    <t>Install Sub-metering Equipment</t>
  </si>
  <si>
    <t>Replace Fossil Fuel Equipment with Electrical Equipment</t>
  </si>
  <si>
    <t>Modify Inventory Control</t>
  </si>
  <si>
    <t>Consider Replacement of Old Motors with Energy-Efficient One</t>
  </si>
  <si>
    <t>Purchase Optimum Sized Air Compressor with More Suitable Substitutes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</si>
</sst>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11" borderId="2" applyNumberForma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</cellStyleXfs>
  <cellXfs count="61">
    <xf numFmtId="0" fontId="0" fillId="0" borderId="0" xfId="0"/>
    <xf numFmtId="0" fontId="4" fillId="3" borderId="0" xfId="0" applyFont="1" applyFill="1"/>
    <xf numFmtId="0" fontId="0" fillId="3" borderId="0" xfId="0" applyFill="1"/>
    <xf numFmtId="0" fontId="6" fillId="10" borderId="0" xfId="0" applyFont="1" applyFill="1"/>
    <xf numFmtId="0" fontId="2" fillId="1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5" fillId="3" borderId="0" xfId="0" applyFont="1" applyFill="1"/>
    <xf numFmtId="0" fontId="8" fillId="0" borderId="0" xfId="0" applyFont="1"/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12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2" borderId="0" xfId="0" applyFont="1" applyFill="1" applyAlignment="1">
      <alignment horizontal="center"/>
    </xf>
    <xf numFmtId="44" fontId="7" fillId="11" borderId="2" xfId="2" applyNumberFormat="1" applyAlignment="1">
      <alignment horizontal="center"/>
    </xf>
    <xf numFmtId="0" fontId="7" fillId="11" borderId="2" xfId="2"/>
    <xf numFmtId="44" fontId="7" fillId="11" borderId="2" xfId="2" applyNumberFormat="1"/>
    <xf numFmtId="164" fontId="7" fillId="11" borderId="2" xfId="2" applyNumberFormat="1"/>
    <xf numFmtId="0" fontId="7" fillId="11" borderId="9" xfId="2" applyBorder="1" applyAlignment="1">
      <alignment horizontal="center"/>
    </xf>
    <xf numFmtId="9" fontId="0" fillId="0" borderId="0" xfId="0" applyNumberFormat="1"/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1" fillId="0" borderId="0" xfId="0" applyFont="1"/>
    <xf numFmtId="0" fontId="0" fillId="2" borderId="1" xfId="1" applyNumberFormat="1" applyFont="1" applyFill="1" applyBorder="1" applyAlignment="1" applyProtection="1">
      <alignment horizontal="center"/>
      <protection locked="0"/>
    </xf>
    <xf numFmtId="43" fontId="0" fillId="9" borderId="1" xfId="1" applyFont="1" applyFill="1" applyBorder="1" applyAlignment="1" applyProtection="1">
      <alignment horizontal="center"/>
      <protection locked="0"/>
    </xf>
    <xf numFmtId="0" fontId="0" fillId="9" borderId="1" xfId="1" applyNumberFormat="1" applyFont="1" applyFill="1" applyBorder="1" applyAlignment="1" applyProtection="1">
      <alignment horizontal="center"/>
      <protection locked="0"/>
    </xf>
    <xf numFmtId="43" fontId="0" fillId="2" borderId="1" xfId="1" applyFont="1" applyFill="1" applyBorder="1" applyProtection="1">
      <protection locked="0"/>
    </xf>
    <xf numFmtId="43" fontId="0" fillId="2" borderId="1" xfId="1" applyFont="1" applyFill="1" applyBorder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3" fontId="0" fillId="6" borderId="1" xfId="1" applyFont="1" applyFill="1" applyBorder="1" applyAlignment="1" applyProtection="1">
      <alignment horizontal="center"/>
      <protection locked="0"/>
    </xf>
    <xf numFmtId="0" fontId="0" fillId="6" borderId="1" xfId="1" applyNumberFormat="1" applyFont="1" applyFill="1" applyBorder="1" applyAlignment="1" applyProtection="1">
      <alignment horizontal="center"/>
      <protection locked="0"/>
    </xf>
    <xf numFmtId="43" fontId="0" fillId="10" borderId="1" xfId="1" applyFont="1" applyFill="1" applyBorder="1" applyAlignment="1" applyProtection="1">
      <alignment horizontal="center"/>
      <protection locked="0"/>
    </xf>
    <xf numFmtId="0" fontId="0" fillId="10" borderId="1" xfId="1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8" fillId="12" borderId="1" xfId="0" applyFon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4" fillId="0" borderId="0" xfId="0" applyFont="1"/>
    <xf numFmtId="0" fontId="12" fillId="15" borderId="1" xfId="4" applyNumberFormat="1" applyBorder="1" applyAlignment="1">
      <alignment horizontal="center"/>
    </xf>
    <xf numFmtId="0" fontId="12" fillId="16" borderId="1" xfId="5" applyNumberFormat="1" applyBorder="1" applyAlignment="1">
      <alignment horizontal="center"/>
    </xf>
    <xf numFmtId="0" fontId="12" fillId="14" borderId="1" xfId="3" applyNumberFormat="1" applyBorder="1" applyAlignment="1">
      <alignment horizontal="center"/>
    </xf>
    <xf numFmtId="43" fontId="12" fillId="14" borderId="1" xfId="3" applyNumberFormat="1" applyBorder="1"/>
    <xf numFmtId="3" fontId="0" fillId="13" borderId="1" xfId="0" applyNumberFormat="1" applyFill="1" applyBorder="1" applyProtection="1">
      <protection locked="0"/>
    </xf>
    <xf numFmtId="3" fontId="0" fillId="9" borderId="1" xfId="1" applyNumberFormat="1" applyFont="1" applyFill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3" fontId="0" fillId="6" borderId="1" xfId="1" applyNumberFormat="1" applyFont="1" applyFill="1" applyBorder="1" applyAlignment="1" applyProtection="1">
      <alignment horizontal="center"/>
      <protection locked="0"/>
    </xf>
    <xf numFmtId="3" fontId="0" fillId="10" borderId="1" xfId="1" applyNumberFormat="1" applyFont="1" applyFill="1" applyBorder="1" applyAlignment="1" applyProtection="1">
      <alignment horizontal="center"/>
      <protection locked="0"/>
    </xf>
    <xf numFmtId="3" fontId="0" fillId="2" borderId="1" xfId="1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</cellXfs>
  <cellStyles count="6">
    <cellStyle name="60% - Accent1" xfId="3" builtinId="32"/>
    <cellStyle name="60% - Accent3" xfId="4" builtinId="40"/>
    <cellStyle name="60% - Accent6" xfId="5" builtinId="52"/>
    <cellStyle name="Calculation" xfId="2" builtinId="22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B17" sqref="B17"/>
    </sheetView>
  </sheetViews>
  <sheetFormatPr defaultColWidth="8.85546875" defaultRowHeight="15"/>
  <cols>
    <col min="1" max="1" width="30.42578125" bestFit="1" customWidth="1"/>
    <col min="2" max="2" width="24.85546875" customWidth="1"/>
    <col min="3" max="3" width="21" customWidth="1"/>
    <col min="4" max="4" width="22.85546875" style="7" bestFit="1" customWidth="1"/>
    <col min="6" max="6" width="9.140625" style="6" customWidth="1"/>
    <col min="7" max="7" width="37.42578125" bestFit="1" customWidth="1"/>
  </cols>
  <sheetData>
    <row r="1" spans="1:7" ht="15.75" thickBot="1">
      <c r="A1" s="1" t="s">
        <v>0</v>
      </c>
      <c r="B1" s="1" t="s">
        <v>1</v>
      </c>
      <c r="C1" s="1"/>
      <c r="D1" s="8" t="s">
        <v>2</v>
      </c>
    </row>
    <row r="2" spans="1:7">
      <c r="A2" s="3" t="s">
        <v>3</v>
      </c>
      <c r="B2" s="48">
        <v>3599</v>
      </c>
      <c r="C2" s="21">
        <f t="shared" ref="C2:C8" si="0">B2</f>
        <v>3599</v>
      </c>
      <c r="D2" s="7" t="s">
        <v>4</v>
      </c>
      <c r="F2" s="10" t="s">
        <v>5</v>
      </c>
      <c r="G2" s="11"/>
    </row>
    <row r="3" spans="1:7">
      <c r="A3" s="3" t="s">
        <v>6</v>
      </c>
      <c r="B3" s="48">
        <v>332710</v>
      </c>
      <c r="C3" s="21">
        <f t="shared" si="0"/>
        <v>332710</v>
      </c>
      <c r="D3" s="7" t="s">
        <v>7</v>
      </c>
      <c r="F3" s="12">
        <v>0</v>
      </c>
      <c r="G3" s="13" t="s">
        <v>8</v>
      </c>
    </row>
    <row r="4" spans="1:7">
      <c r="A4" s="3" t="s">
        <v>9</v>
      </c>
      <c r="B4" s="54">
        <v>10400000</v>
      </c>
      <c r="C4" s="22">
        <f t="shared" si="0"/>
        <v>10400000</v>
      </c>
      <c r="D4" s="7" t="s">
        <v>10</v>
      </c>
      <c r="F4" s="12">
        <v>1</v>
      </c>
      <c r="G4" s="13" t="s">
        <v>11</v>
      </c>
    </row>
    <row r="5" spans="1:7">
      <c r="A5" s="3" t="s">
        <v>12</v>
      </c>
      <c r="B5" s="48">
        <v>44</v>
      </c>
      <c r="C5" s="23">
        <f t="shared" si="0"/>
        <v>44</v>
      </c>
      <c r="D5" s="7" t="s">
        <v>10</v>
      </c>
      <c r="F5" s="12">
        <v>2</v>
      </c>
      <c r="G5" s="13" t="s">
        <v>13</v>
      </c>
    </row>
    <row r="6" spans="1:7">
      <c r="A6" s="3" t="s">
        <v>14</v>
      </c>
      <c r="B6" s="54">
        <v>53544</v>
      </c>
      <c r="C6" s="23">
        <f t="shared" si="0"/>
        <v>53544</v>
      </c>
      <c r="D6" s="7" t="s">
        <v>10</v>
      </c>
      <c r="F6" s="12">
        <v>3</v>
      </c>
      <c r="G6" s="13" t="s">
        <v>15</v>
      </c>
    </row>
    <row r="7" spans="1:7">
      <c r="A7" s="3" t="s">
        <v>16</v>
      </c>
      <c r="B7" s="48" t="s">
        <v>172</v>
      </c>
      <c r="C7" s="21" t="str">
        <f t="shared" si="0"/>
        <v>CNC Machined Parts</v>
      </c>
      <c r="D7" s="9" t="s">
        <v>17</v>
      </c>
      <c r="F7" s="12">
        <v>4</v>
      </c>
      <c r="G7" s="13" t="s">
        <v>18</v>
      </c>
    </row>
    <row r="8" spans="1:7">
      <c r="A8" s="3" t="s">
        <v>19</v>
      </c>
      <c r="B8" s="54"/>
      <c r="C8" s="23">
        <f t="shared" si="0"/>
        <v>0</v>
      </c>
      <c r="D8" s="7" t="s">
        <v>10</v>
      </c>
      <c r="F8" s="12">
        <v>5</v>
      </c>
      <c r="G8" s="13" t="s">
        <v>20</v>
      </c>
    </row>
    <row r="9" spans="1:7">
      <c r="A9" s="3" t="s">
        <v>5</v>
      </c>
      <c r="B9" s="48"/>
      <c r="C9" s="23" t="str">
        <f>VLOOKUP(B9,F3:G10,2,)</f>
        <v>Not Available</v>
      </c>
      <c r="D9" s="7" t="s">
        <v>21</v>
      </c>
      <c r="F9" s="12">
        <v>6</v>
      </c>
      <c r="G9" s="13" t="s">
        <v>22</v>
      </c>
    </row>
    <row r="10" spans="1:7" ht="15.75" thickBot="1">
      <c r="A10" s="3" t="s">
        <v>23</v>
      </c>
      <c r="B10" s="48">
        <v>4862</v>
      </c>
      <c r="C10" s="23">
        <f t="shared" ref="C10:C16" si="1">B10</f>
        <v>4862</v>
      </c>
      <c r="D10" s="7" t="s">
        <v>24</v>
      </c>
      <c r="F10" s="14">
        <v>7</v>
      </c>
      <c r="G10" s="15" t="s">
        <v>25</v>
      </c>
    </row>
    <row r="11" spans="1:7">
      <c r="A11" s="3" t="s">
        <v>26</v>
      </c>
      <c r="B11" s="48">
        <v>910</v>
      </c>
      <c r="C11" s="23">
        <f t="shared" si="1"/>
        <v>910</v>
      </c>
      <c r="D11" s="7" t="s">
        <v>27</v>
      </c>
    </row>
    <row r="12" spans="1:7">
      <c r="A12" s="3" t="s">
        <v>28</v>
      </c>
      <c r="B12" s="48">
        <v>125</v>
      </c>
      <c r="C12" s="23">
        <f t="shared" si="1"/>
        <v>125</v>
      </c>
      <c r="D12" s="7" t="s">
        <v>27</v>
      </c>
    </row>
    <row r="13" spans="1:7">
      <c r="A13" s="3" t="s">
        <v>29</v>
      </c>
      <c r="B13" s="48"/>
      <c r="C13" s="23">
        <f t="shared" si="1"/>
        <v>0</v>
      </c>
      <c r="D13" s="7" t="s">
        <v>27</v>
      </c>
    </row>
    <row r="14" spans="1:7">
      <c r="A14" s="3" t="s">
        <v>30</v>
      </c>
      <c r="B14" s="48"/>
      <c r="C14" s="23">
        <f t="shared" si="1"/>
        <v>0</v>
      </c>
      <c r="D14" s="7" t="s">
        <v>27</v>
      </c>
    </row>
    <row r="15" spans="1:7">
      <c r="A15" s="3" t="s">
        <v>31</v>
      </c>
      <c r="B15" s="48">
        <v>30</v>
      </c>
      <c r="C15" s="23">
        <f t="shared" si="1"/>
        <v>30</v>
      </c>
      <c r="D15" s="7" t="s">
        <v>27</v>
      </c>
    </row>
    <row r="16" spans="1:7">
      <c r="A16" s="3" t="s">
        <v>32</v>
      </c>
      <c r="B16" s="48">
        <v>125</v>
      </c>
      <c r="C16" s="23">
        <f t="shared" si="1"/>
        <v>125</v>
      </c>
      <c r="D16" s="7" t="s">
        <v>27</v>
      </c>
    </row>
  </sheetData>
  <sheetProtection sheet="1" objects="1" scenarios="1" formatColumns="0"/>
  <dataValidations count="7">
    <dataValidation type="whole" allowBlank="1" showInputMessage="1" showErrorMessage="1" sqref="B9" xr:uid="{00000000-0002-0000-0000-000000000000}">
      <formula1>0</formula1>
      <formula2>7</formula2>
    </dataValidation>
    <dataValidation type="textLength" allowBlank="1" showInputMessage="1" showErrorMessage="1" sqref="B2" xr:uid="{00000000-0002-0000-0000-000001000000}">
      <formula1>4</formula1>
      <formula2>4</formula2>
    </dataValidation>
    <dataValidation type="textLength" allowBlank="1" showInputMessage="1" showErrorMessage="1" sqref="B3" xr:uid="{00000000-0002-0000-0000-000002000000}">
      <formula1>6</formula1>
      <formula2>6</formula2>
    </dataValidation>
    <dataValidation type="whole" operator="greaterThanOrEqual" allowBlank="1" showInputMessage="1" showErrorMessage="1" sqref="B5:B6" xr:uid="{00000000-0002-0000-0000-000003000000}">
      <formula1>1</formula1>
    </dataValidation>
    <dataValidation type="whole" operator="greaterThan" allowBlank="1" showInputMessage="1" showErrorMessage="1" sqref="B4 B8" xr:uid="{00000000-0002-0000-0000-000004000000}">
      <formula1>0</formula1>
    </dataValidation>
    <dataValidation type="decimal" operator="greaterThanOrEqual" allowBlank="1" showInputMessage="1" showErrorMessage="1" sqref="B11:B16" xr:uid="{00000000-0002-0000-0000-000005000000}">
      <formula1>0</formula1>
    </dataValidation>
    <dataValidation type="whole" allowBlank="1" showInputMessage="1" showErrorMessage="1" sqref="B10" xr:uid="{00000000-0002-0000-0000-000006000000}">
      <formula1>1500</formula1>
      <formula2>8760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23"/>
  <sheetViews>
    <sheetView workbookViewId="0">
      <selection activeCell="L7" sqref="L7"/>
    </sheetView>
  </sheetViews>
  <sheetFormatPr defaultColWidth="8.85546875" defaultRowHeight="15"/>
  <cols>
    <col min="1" max="1" width="22.140625" bestFit="1" customWidth="1"/>
    <col min="2" max="2" width="15.28515625" customWidth="1"/>
    <col min="3" max="3" width="12.42578125" customWidth="1"/>
    <col min="4" max="4" width="12.85546875" style="6" bestFit="1" customWidth="1"/>
    <col min="5" max="5" width="13.7109375" style="18" bestFit="1" customWidth="1"/>
    <col min="6" max="6" width="16.140625" style="6" customWidth="1"/>
    <col min="7" max="7" width="11.42578125" style="6" bestFit="1" customWidth="1"/>
    <col min="8" max="8" width="17.28515625" style="9" bestFit="1" customWidth="1"/>
  </cols>
  <sheetData>
    <row r="1" spans="1:12">
      <c r="B1" s="60" t="s">
        <v>33</v>
      </c>
      <c r="C1" s="60"/>
    </row>
    <row r="2" spans="1:12">
      <c r="A2" s="1" t="s">
        <v>34</v>
      </c>
      <c r="B2" s="45" t="s">
        <v>35</v>
      </c>
      <c r="C2" s="45" t="s">
        <v>36</v>
      </c>
      <c r="D2" s="5" t="s">
        <v>35</v>
      </c>
      <c r="E2" s="17"/>
      <c r="F2" s="5" t="s">
        <v>36</v>
      </c>
      <c r="G2" s="5" t="s">
        <v>37</v>
      </c>
      <c r="H2" s="17"/>
    </row>
    <row r="3" spans="1:12">
      <c r="A3" s="3" t="s">
        <v>38</v>
      </c>
      <c r="B3" s="56">
        <v>649680</v>
      </c>
      <c r="C3" s="46">
        <v>66137</v>
      </c>
      <c r="D3" s="24">
        <f>B3</f>
        <v>649680</v>
      </c>
      <c r="E3" s="18" t="s">
        <v>39</v>
      </c>
      <c r="F3" s="20">
        <f>C3</f>
        <v>66137</v>
      </c>
      <c r="G3" s="20">
        <f>IF(D3,F3/D3,"n/a")</f>
        <v>0.10179934737101343</v>
      </c>
      <c r="H3" s="9" t="str">
        <f t="shared" ref="H3:H11" si="0">"per "&amp;E3</f>
        <v>per kWh</v>
      </c>
    </row>
    <row r="4" spans="1:12">
      <c r="A4" s="3" t="s">
        <v>40</v>
      </c>
      <c r="B4" s="46">
        <v>2726</v>
      </c>
      <c r="C4" s="46">
        <v>12326</v>
      </c>
      <c r="D4" s="24">
        <f>B4</f>
        <v>2726</v>
      </c>
      <c r="E4" s="18" t="s">
        <v>41</v>
      </c>
      <c r="F4" s="20">
        <f t="shared" ref="F4:F18" si="1">C4</f>
        <v>12326</v>
      </c>
      <c r="G4" s="20">
        <f>IF(D4,F4/D4,"n/a")</f>
        <v>4.5216434336023479</v>
      </c>
      <c r="H4" s="9" t="str">
        <f t="shared" si="0"/>
        <v>per kW months/yr</v>
      </c>
    </row>
    <row r="5" spans="1:12">
      <c r="A5" s="3" t="s">
        <v>42</v>
      </c>
      <c r="B5" s="47"/>
      <c r="C5" s="46"/>
      <c r="D5" s="16"/>
      <c r="E5" s="19"/>
      <c r="F5" s="20">
        <f t="shared" si="1"/>
        <v>0</v>
      </c>
      <c r="G5" s="20" t="str">
        <f>IF(D5,F5/D5,"n/a")</f>
        <v>n/a</v>
      </c>
      <c r="H5" s="9" t="str">
        <f t="shared" si="0"/>
        <v xml:space="preserve">per </v>
      </c>
      <c r="L5">
        <f>C3+C4</f>
        <v>78463</v>
      </c>
    </row>
    <row r="6" spans="1:12">
      <c r="A6" s="3" t="s">
        <v>43</v>
      </c>
      <c r="B6" s="46"/>
      <c r="C6" s="46"/>
      <c r="D6" s="24">
        <f>B6</f>
        <v>0</v>
      </c>
      <c r="E6" s="18" t="s">
        <v>44</v>
      </c>
      <c r="F6" s="20">
        <f t="shared" si="1"/>
        <v>0</v>
      </c>
      <c r="G6" s="20" t="str">
        <f t="shared" ref="G6:G18" si="2">IF(D6,F6/D6,"n/a")</f>
        <v>n/a</v>
      </c>
      <c r="H6" s="9" t="str">
        <f t="shared" si="0"/>
        <v>per MMBtu</v>
      </c>
    </row>
    <row r="7" spans="1:12">
      <c r="A7" s="3" t="s">
        <v>45</v>
      </c>
      <c r="B7" s="46"/>
      <c r="C7" s="46"/>
      <c r="D7" s="24">
        <f t="shared" ref="D7:D18" si="3">B7</f>
        <v>0</v>
      </c>
      <c r="E7" s="18" t="s">
        <v>44</v>
      </c>
      <c r="F7" s="20">
        <f t="shared" si="1"/>
        <v>0</v>
      </c>
      <c r="G7" s="20" t="str">
        <f t="shared" si="2"/>
        <v>n/a</v>
      </c>
      <c r="H7" s="9" t="str">
        <f t="shared" si="0"/>
        <v>per MMBtu</v>
      </c>
    </row>
    <row r="8" spans="1:12">
      <c r="A8" s="3" t="s">
        <v>46</v>
      </c>
      <c r="B8" s="46"/>
      <c r="C8" s="46"/>
      <c r="D8" s="24">
        <f t="shared" si="3"/>
        <v>0</v>
      </c>
      <c r="E8" s="18" t="s">
        <v>44</v>
      </c>
      <c r="F8" s="20">
        <f t="shared" si="1"/>
        <v>0</v>
      </c>
      <c r="G8" s="20" t="str">
        <f t="shared" si="2"/>
        <v>n/a</v>
      </c>
      <c r="H8" s="9" t="str">
        <f t="shared" si="0"/>
        <v>per MMBtu</v>
      </c>
    </row>
    <row r="9" spans="1:12">
      <c r="A9" s="3" t="s">
        <v>47</v>
      </c>
      <c r="B9" s="46"/>
      <c r="C9" s="46"/>
      <c r="D9" s="24">
        <f t="shared" si="3"/>
        <v>0</v>
      </c>
      <c r="E9" s="18" t="s">
        <v>44</v>
      </c>
      <c r="F9" s="20">
        <f t="shared" si="1"/>
        <v>0</v>
      </c>
      <c r="G9" s="20" t="str">
        <f t="shared" si="2"/>
        <v>n/a</v>
      </c>
      <c r="H9" s="9" t="str">
        <f t="shared" si="0"/>
        <v>per MMBtu</v>
      </c>
    </row>
    <row r="10" spans="1:12">
      <c r="A10" s="3" t="s">
        <v>48</v>
      </c>
      <c r="B10" s="46"/>
      <c r="C10" s="46"/>
      <c r="D10" s="24">
        <f t="shared" si="3"/>
        <v>0</v>
      </c>
      <c r="E10" s="18" t="s">
        <v>44</v>
      </c>
      <c r="F10" s="20">
        <f t="shared" si="1"/>
        <v>0</v>
      </c>
      <c r="G10" s="20" t="str">
        <f t="shared" si="2"/>
        <v>n/a</v>
      </c>
      <c r="H10" s="9" t="str">
        <f t="shared" si="0"/>
        <v>per MMBtu</v>
      </c>
    </row>
    <row r="11" spans="1:12">
      <c r="A11" s="3" t="s">
        <v>49</v>
      </c>
      <c r="B11" s="46"/>
      <c r="C11" s="46"/>
      <c r="D11" s="24">
        <f t="shared" si="3"/>
        <v>0</v>
      </c>
      <c r="E11" s="18" t="s">
        <v>44</v>
      </c>
      <c r="F11" s="20">
        <f t="shared" si="1"/>
        <v>0</v>
      </c>
      <c r="G11" s="20" t="str">
        <f t="shared" si="2"/>
        <v>n/a</v>
      </c>
      <c r="H11" s="9" t="str">
        <f t="shared" si="0"/>
        <v>per MMBtu</v>
      </c>
    </row>
    <row r="12" spans="1:12">
      <c r="A12" s="3" t="s">
        <v>50</v>
      </c>
      <c r="B12" s="46"/>
      <c r="C12" s="46"/>
      <c r="D12" s="24">
        <f t="shared" si="3"/>
        <v>0</v>
      </c>
      <c r="E12" s="18" t="s">
        <v>44</v>
      </c>
      <c r="F12" s="20">
        <f t="shared" si="1"/>
        <v>0</v>
      </c>
      <c r="G12" s="20" t="str">
        <f t="shared" si="2"/>
        <v>n/a</v>
      </c>
      <c r="H12" s="9" t="str">
        <f t="shared" ref="H12:H18" si="4">"per "&amp;E12</f>
        <v>per MMBtu</v>
      </c>
    </row>
    <row r="13" spans="1:12">
      <c r="A13" s="3" t="s">
        <v>51</v>
      </c>
      <c r="B13" s="46"/>
      <c r="C13" s="46"/>
      <c r="D13" s="24">
        <f t="shared" si="3"/>
        <v>0</v>
      </c>
      <c r="E13" s="18" t="s">
        <v>44</v>
      </c>
      <c r="F13" s="20">
        <f t="shared" si="1"/>
        <v>0</v>
      </c>
      <c r="G13" s="20" t="str">
        <f t="shared" si="2"/>
        <v>n/a</v>
      </c>
      <c r="H13" s="9" t="str">
        <f t="shared" si="4"/>
        <v>per MMBtu</v>
      </c>
    </row>
    <row r="14" spans="1:12">
      <c r="A14" s="3" t="s">
        <v>52</v>
      </c>
      <c r="B14" s="46"/>
      <c r="C14" s="46"/>
      <c r="D14" s="24">
        <f t="shared" si="3"/>
        <v>0</v>
      </c>
      <c r="E14" s="18" t="s">
        <v>44</v>
      </c>
      <c r="F14" s="20">
        <f t="shared" si="1"/>
        <v>0</v>
      </c>
      <c r="G14" s="20" t="str">
        <f t="shared" si="2"/>
        <v>n/a</v>
      </c>
      <c r="H14" s="9" t="str">
        <f t="shared" si="4"/>
        <v>per MMBtu</v>
      </c>
    </row>
    <row r="15" spans="1:12">
      <c r="A15" s="3" t="s">
        <v>53</v>
      </c>
      <c r="B15" s="46">
        <v>38</v>
      </c>
      <c r="C15" s="46">
        <v>1045</v>
      </c>
      <c r="D15" s="24">
        <f t="shared" si="3"/>
        <v>38</v>
      </c>
      <c r="E15" s="18" t="s">
        <v>44</v>
      </c>
      <c r="F15" s="20">
        <f>C15</f>
        <v>1045</v>
      </c>
      <c r="G15" s="20">
        <f t="shared" si="2"/>
        <v>27.5</v>
      </c>
      <c r="H15" s="9" t="str">
        <f t="shared" si="4"/>
        <v>per MMBtu</v>
      </c>
    </row>
    <row r="16" spans="1:12">
      <c r="A16" s="3" t="s">
        <v>54</v>
      </c>
      <c r="B16" s="46"/>
      <c r="C16" s="46"/>
      <c r="D16" s="24">
        <f t="shared" si="3"/>
        <v>0</v>
      </c>
      <c r="E16" s="18" t="s">
        <v>44</v>
      </c>
      <c r="F16" s="20">
        <f t="shared" si="1"/>
        <v>0</v>
      </c>
      <c r="G16" s="20" t="str">
        <f t="shared" si="2"/>
        <v>n/a</v>
      </c>
      <c r="H16" s="9" t="str">
        <f t="shared" si="4"/>
        <v>per MMBtu</v>
      </c>
    </row>
    <row r="17" spans="1:8">
      <c r="A17" s="3" t="s">
        <v>55</v>
      </c>
      <c r="B17" s="46"/>
      <c r="C17" s="46"/>
      <c r="D17" s="24">
        <f t="shared" si="3"/>
        <v>0</v>
      </c>
      <c r="E17" s="18" t="s">
        <v>56</v>
      </c>
      <c r="F17" s="20">
        <f t="shared" si="1"/>
        <v>0</v>
      </c>
      <c r="G17" s="20" t="str">
        <f t="shared" si="2"/>
        <v>n/a</v>
      </c>
      <c r="H17" s="9" t="str">
        <f t="shared" si="4"/>
        <v>per T Gallons</v>
      </c>
    </row>
    <row r="18" spans="1:8">
      <c r="A18" s="3" t="s">
        <v>57</v>
      </c>
      <c r="B18" s="46"/>
      <c r="C18" s="46"/>
      <c r="D18" s="24">
        <f t="shared" si="3"/>
        <v>0</v>
      </c>
      <c r="E18" s="18" t="s">
        <v>56</v>
      </c>
      <c r="F18" s="20">
        <f t="shared" si="1"/>
        <v>0</v>
      </c>
      <c r="G18" s="20" t="str">
        <f t="shared" si="2"/>
        <v>n/a</v>
      </c>
      <c r="H18" s="9" t="str">
        <f t="shared" si="4"/>
        <v>per T Gallons</v>
      </c>
    </row>
    <row r="19" spans="1:8">
      <c r="A19" s="3" t="s">
        <v>58</v>
      </c>
      <c r="B19" s="46"/>
      <c r="C19" s="46"/>
      <c r="D19" s="24">
        <f t="shared" ref="D19:D23" si="5">B19</f>
        <v>0</v>
      </c>
      <c r="E19" s="18" t="s">
        <v>59</v>
      </c>
      <c r="F19" s="20">
        <f t="shared" ref="F19:F23" si="6">C19</f>
        <v>0</v>
      </c>
      <c r="G19" s="20" t="str">
        <f t="shared" ref="G19:G23" si="7">IF(D19,F19/D19,"n/a")</f>
        <v>n/a</v>
      </c>
      <c r="H19" s="9" t="str">
        <f t="shared" ref="H19:H23" si="8">"per "&amp;E19</f>
        <v>per Gallons</v>
      </c>
    </row>
    <row r="20" spans="1:8">
      <c r="A20" s="3" t="s">
        <v>60</v>
      </c>
      <c r="B20" s="46"/>
      <c r="C20" s="46"/>
      <c r="D20" s="24">
        <f t="shared" si="5"/>
        <v>0</v>
      </c>
      <c r="E20" s="18" t="s">
        <v>59</v>
      </c>
      <c r="F20" s="20">
        <f t="shared" si="6"/>
        <v>0</v>
      </c>
      <c r="G20" s="20" t="str">
        <f t="shared" si="7"/>
        <v>n/a</v>
      </c>
      <c r="H20" s="9" t="str">
        <f t="shared" si="8"/>
        <v>per Gallons</v>
      </c>
    </row>
    <row r="21" spans="1:8">
      <c r="A21" s="3" t="s">
        <v>61</v>
      </c>
      <c r="B21" s="46"/>
      <c r="C21" s="46"/>
      <c r="D21" s="24">
        <f t="shared" si="5"/>
        <v>0</v>
      </c>
      <c r="E21" s="18" t="s">
        <v>13</v>
      </c>
      <c r="F21" s="20">
        <f t="shared" si="6"/>
        <v>0</v>
      </c>
      <c r="G21" s="20" t="str">
        <f t="shared" si="7"/>
        <v>n/a</v>
      </c>
      <c r="H21" s="9" t="str">
        <f t="shared" si="8"/>
        <v>per Pounds</v>
      </c>
    </row>
    <row r="22" spans="1:8">
      <c r="A22" s="3" t="s">
        <v>62</v>
      </c>
      <c r="B22" s="46"/>
      <c r="C22" s="46"/>
      <c r="D22" s="24">
        <f t="shared" si="5"/>
        <v>0</v>
      </c>
      <c r="E22" s="18" t="s">
        <v>13</v>
      </c>
      <c r="F22" s="20">
        <f t="shared" si="6"/>
        <v>0</v>
      </c>
      <c r="G22" s="20" t="str">
        <f t="shared" si="7"/>
        <v>n/a</v>
      </c>
      <c r="H22" s="9" t="str">
        <f t="shared" si="8"/>
        <v>per Pounds</v>
      </c>
    </row>
    <row r="23" spans="1:8">
      <c r="A23" s="3" t="s">
        <v>63</v>
      </c>
      <c r="B23" s="46"/>
      <c r="C23" s="46"/>
      <c r="D23" s="24">
        <f t="shared" si="5"/>
        <v>0</v>
      </c>
      <c r="E23" s="18" t="s">
        <v>13</v>
      </c>
      <c r="F23" s="20">
        <f t="shared" si="6"/>
        <v>0</v>
      </c>
      <c r="G23" s="20" t="str">
        <f t="shared" si="7"/>
        <v>n/a</v>
      </c>
      <c r="H23" s="9" t="str">
        <f t="shared" si="8"/>
        <v>per Pounds</v>
      </c>
    </row>
  </sheetData>
  <sheetProtection formatColumns="0"/>
  <mergeCells count="1">
    <mergeCell ref="B1:C1"/>
  </mergeCells>
  <dataValidations count="1">
    <dataValidation type="decimal" operator="greaterThanOrEqual" allowBlank="1" showInputMessage="1" showErrorMessage="1" sqref="B3:C23" xr:uid="{00000000-0002-0000-0100-000000000000}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3"/>
  <sheetViews>
    <sheetView topLeftCell="G1" workbookViewId="0">
      <selection activeCell="Z11" sqref="Z11"/>
    </sheetView>
  </sheetViews>
  <sheetFormatPr defaultColWidth="8.85546875" defaultRowHeight="15"/>
  <cols>
    <col min="2" max="2" width="9.42578125" bestFit="1" customWidth="1"/>
    <col min="4" max="4" width="41.85546875" customWidth="1"/>
    <col min="5" max="5" width="22.28515625" style="6" customWidth="1"/>
    <col min="6" max="6" width="14.28515625" style="6" bestFit="1" customWidth="1"/>
    <col min="7" max="7" width="14.28515625" style="6" customWidth="1"/>
    <col min="8" max="8" width="13.85546875" style="6" customWidth="1"/>
    <col min="9" max="9" width="19.7109375" style="6" customWidth="1"/>
    <col min="10" max="10" width="14.28515625" style="6" bestFit="1" customWidth="1"/>
    <col min="11" max="11" width="9.140625" style="6"/>
    <col min="12" max="12" width="9.42578125" style="6" bestFit="1" customWidth="1"/>
    <col min="13" max="13" width="22.42578125" style="6" customWidth="1"/>
    <col min="14" max="14" width="14.28515625" style="6" bestFit="1" customWidth="1"/>
    <col min="15" max="15" width="9.140625" style="6" customWidth="1"/>
    <col min="16" max="16" width="9.42578125" style="6" bestFit="1" customWidth="1"/>
    <col min="17" max="17" width="20.42578125" style="6" customWidth="1"/>
    <col min="18" max="18" width="14.28515625" style="6" bestFit="1" customWidth="1"/>
    <col min="19" max="19" width="9.140625" style="6" customWidth="1"/>
    <col min="20" max="20" width="9.42578125" style="6" bestFit="1" customWidth="1"/>
    <col min="21" max="21" width="12.42578125" bestFit="1" customWidth="1"/>
    <col min="22" max="22" width="19.42578125" customWidth="1"/>
    <col min="23" max="23" width="16.85546875" bestFit="1" customWidth="1"/>
    <col min="24" max="24" width="15.85546875" bestFit="1" customWidth="1"/>
    <col min="25" max="25" width="4.85546875" bestFit="1" customWidth="1"/>
    <col min="26" max="26" width="8.140625" bestFit="1" customWidth="1"/>
    <col min="32" max="32" width="14.42578125" bestFit="1" customWidth="1"/>
  </cols>
  <sheetData>
    <row r="1" spans="1:35">
      <c r="A1" s="1" t="s">
        <v>64</v>
      </c>
      <c r="B1" s="2"/>
      <c r="C1" s="2"/>
      <c r="D1" s="2"/>
      <c r="E1" s="26"/>
    </row>
    <row r="2" spans="1:35">
      <c r="E2" s="27" t="s">
        <v>65</v>
      </c>
      <c r="F2" s="28"/>
      <c r="G2" s="28"/>
      <c r="H2" s="28"/>
      <c r="I2" s="35" t="s">
        <v>66</v>
      </c>
      <c r="J2" s="36"/>
      <c r="K2" s="36"/>
      <c r="L2" s="36"/>
      <c r="M2" s="37" t="s">
        <v>67</v>
      </c>
      <c r="N2" s="38"/>
      <c r="O2" s="38"/>
      <c r="P2" s="38"/>
      <c r="Q2" s="39" t="s">
        <v>68</v>
      </c>
      <c r="R2" s="40"/>
      <c r="S2" s="40"/>
      <c r="T2" s="40"/>
      <c r="AE2" t="s">
        <v>69</v>
      </c>
      <c r="AH2" t="s">
        <v>70</v>
      </c>
    </row>
    <row r="3" spans="1:35">
      <c r="B3" s="4" t="s">
        <v>71</v>
      </c>
      <c r="C3" s="4" t="s">
        <v>72</v>
      </c>
      <c r="D3" s="4" t="s">
        <v>73</v>
      </c>
      <c r="E3" s="28" t="s">
        <v>74</v>
      </c>
      <c r="F3" s="28" t="s">
        <v>75</v>
      </c>
      <c r="G3" s="27" t="s">
        <v>76</v>
      </c>
      <c r="H3" s="28" t="s">
        <v>77</v>
      </c>
      <c r="I3" s="36" t="s">
        <v>74</v>
      </c>
      <c r="J3" s="36" t="s">
        <v>75</v>
      </c>
      <c r="K3" s="35" t="s">
        <v>76</v>
      </c>
      <c r="L3" s="36" t="s">
        <v>77</v>
      </c>
      <c r="M3" s="38" t="s">
        <v>74</v>
      </c>
      <c r="N3" s="38" t="s">
        <v>75</v>
      </c>
      <c r="O3" s="37" t="s">
        <v>76</v>
      </c>
      <c r="P3" s="38" t="s">
        <v>77</v>
      </c>
      <c r="Q3" s="40" t="s">
        <v>74</v>
      </c>
      <c r="R3" s="40" t="s">
        <v>75</v>
      </c>
      <c r="S3" s="39" t="s">
        <v>76</v>
      </c>
      <c r="T3" s="40" t="s">
        <v>77</v>
      </c>
      <c r="U3" s="4" t="s">
        <v>78</v>
      </c>
      <c r="V3" s="4" t="s">
        <v>79</v>
      </c>
      <c r="W3" s="4" t="s">
        <v>80</v>
      </c>
      <c r="X3" s="4" t="s">
        <v>81</v>
      </c>
      <c r="Y3" s="4" t="s">
        <v>82</v>
      </c>
      <c r="Z3" s="4" t="s">
        <v>83</v>
      </c>
      <c r="AD3" t="s">
        <v>84</v>
      </c>
      <c r="AE3" t="s">
        <v>85</v>
      </c>
      <c r="AF3" t="s">
        <v>86</v>
      </c>
      <c r="AH3" s="29" t="s">
        <v>17</v>
      </c>
      <c r="AI3" t="s">
        <v>87</v>
      </c>
    </row>
    <row r="4" spans="1:35">
      <c r="A4" s="4">
        <v>1</v>
      </c>
      <c r="B4" s="30">
        <v>2.7141999999999999</v>
      </c>
      <c r="C4" s="30"/>
      <c r="D4" s="30" t="s">
        <v>173</v>
      </c>
      <c r="E4" s="31" t="s">
        <v>84</v>
      </c>
      <c r="F4" s="55">
        <v>6806</v>
      </c>
      <c r="G4" s="50" t="str">
        <f>IF(E4="","",VLOOKUP(E4,$AD$3:$AF$32,3,FALSE))</f>
        <v>kWh (site)</v>
      </c>
      <c r="H4" s="32">
        <v>694</v>
      </c>
      <c r="I4" s="41" t="s">
        <v>89</v>
      </c>
      <c r="J4" s="42">
        <v>17</v>
      </c>
      <c r="K4" s="51" t="str">
        <f>IF(I4="","",VLOOKUP(I4,$AD$3:$AF$32,3,FALSE))</f>
        <v>kW Months / yr</v>
      </c>
      <c r="L4" s="42">
        <v>77</v>
      </c>
      <c r="M4" s="43"/>
      <c r="N4" s="44"/>
      <c r="O4" s="52" t="str">
        <f>IF(M4="","",VLOOKUP(M4,$AD$3:$AF$32,3,FALSE))</f>
        <v/>
      </c>
      <c r="P4" s="44"/>
      <c r="Q4" s="41"/>
      <c r="R4" s="42"/>
      <c r="S4" s="51" t="str">
        <f>IF(Q4="","",VLOOKUP(Q4,$AD$3:$AF$32,3,FALSE))</f>
        <v/>
      </c>
      <c r="T4" s="42"/>
      <c r="U4" s="33" t="s">
        <v>17</v>
      </c>
      <c r="V4" s="53" t="str">
        <f>IF(U4="","",VLOOKUP(U4,$AH$3:$AI$12,2,FALSE))</f>
        <v>None</v>
      </c>
      <c r="W4" s="30">
        <v>500</v>
      </c>
      <c r="X4" s="30">
        <v>175</v>
      </c>
      <c r="Y4" s="34" t="s">
        <v>88</v>
      </c>
      <c r="Z4" s="34" t="s">
        <v>94</v>
      </c>
      <c r="AD4" t="s">
        <v>89</v>
      </c>
      <c r="AE4" t="s">
        <v>90</v>
      </c>
      <c r="AF4" t="s">
        <v>91</v>
      </c>
      <c r="AH4" s="29" t="s">
        <v>92</v>
      </c>
      <c r="AI4" t="s">
        <v>93</v>
      </c>
    </row>
    <row r="5" spans="1:35">
      <c r="A5" s="4">
        <v>2</v>
      </c>
      <c r="B5" s="30">
        <v>2.8117000000000001</v>
      </c>
      <c r="C5" s="30"/>
      <c r="D5" s="30" t="s">
        <v>174</v>
      </c>
      <c r="E5" s="31" t="s">
        <v>84</v>
      </c>
      <c r="F5" s="55">
        <v>32484</v>
      </c>
      <c r="G5" s="50" t="str">
        <f t="shared" ref="G5:G43" si="0">IF(E5="","",VLOOKUP(E5,$AD$3:$AF$32,3,FALSE))</f>
        <v>kWh (site)</v>
      </c>
      <c r="H5" s="55">
        <v>3313</v>
      </c>
      <c r="I5" s="41"/>
      <c r="J5" s="42"/>
      <c r="K5" s="51" t="str">
        <f t="shared" ref="K5:K43" si="1">IF(I5="","",VLOOKUP(I5,$AD$3:$AF$32,3,FALSE))</f>
        <v/>
      </c>
      <c r="L5" s="42"/>
      <c r="M5" s="43"/>
      <c r="N5" s="44"/>
      <c r="O5" s="52" t="str">
        <f t="shared" ref="O5:O43" si="2">IF(M5="","",VLOOKUP(M5,$AD$3:$AF$32,3,FALSE))</f>
        <v/>
      </c>
      <c r="P5" s="44"/>
      <c r="Q5" s="41"/>
      <c r="R5" s="42"/>
      <c r="S5" s="51" t="str">
        <f t="shared" ref="S5:S43" si="3">IF(Q5="","",VLOOKUP(Q5,$AD$3:$AF$32,3,FALSE))</f>
        <v/>
      </c>
      <c r="T5" s="42"/>
      <c r="U5" s="33" t="s">
        <v>17</v>
      </c>
      <c r="V5" s="53" t="str">
        <f t="shared" ref="V5:V43" si="4">IF(U5="","",VLOOKUP(U5,$AH$3:$AI$12,2,FALSE))</f>
        <v>None</v>
      </c>
      <c r="W5" s="30">
        <v>1000</v>
      </c>
      <c r="X5" s="30">
        <v>2000</v>
      </c>
      <c r="Y5" s="34" t="s">
        <v>88</v>
      </c>
      <c r="Z5" s="34" t="s">
        <v>88</v>
      </c>
      <c r="AD5" t="s">
        <v>95</v>
      </c>
      <c r="AE5" t="s">
        <v>96</v>
      </c>
      <c r="AF5" t="s">
        <v>97</v>
      </c>
      <c r="AH5" s="29" t="s">
        <v>98</v>
      </c>
      <c r="AI5" t="s">
        <v>99</v>
      </c>
    </row>
    <row r="6" spans="1:35">
      <c r="A6" s="4">
        <v>3</v>
      </c>
      <c r="B6" s="30">
        <v>4.3220000000000001</v>
      </c>
      <c r="C6" s="30"/>
      <c r="D6" s="30" t="s">
        <v>176</v>
      </c>
      <c r="E6" s="31" t="s">
        <v>154</v>
      </c>
      <c r="F6" s="55">
        <v>0</v>
      </c>
      <c r="G6" s="50" t="str">
        <f t="shared" si="0"/>
        <v>no units</v>
      </c>
      <c r="H6" s="32">
        <v>9000</v>
      </c>
      <c r="I6" s="41"/>
      <c r="J6" s="42"/>
      <c r="K6" s="51" t="str">
        <f t="shared" si="1"/>
        <v/>
      </c>
      <c r="L6" s="57"/>
      <c r="M6" s="43"/>
      <c r="N6" s="58"/>
      <c r="O6" s="52" t="str">
        <f t="shared" si="2"/>
        <v/>
      </c>
      <c r="P6" s="44"/>
      <c r="Q6" s="41"/>
      <c r="R6" s="42"/>
      <c r="S6" s="51" t="str">
        <f t="shared" si="3"/>
        <v/>
      </c>
      <c r="T6" s="42"/>
      <c r="U6" s="33" t="s">
        <v>17</v>
      </c>
      <c r="V6" s="53" t="str">
        <f t="shared" si="4"/>
        <v>None</v>
      </c>
      <c r="W6" s="30">
        <v>250000</v>
      </c>
      <c r="X6" s="30">
        <v>0</v>
      </c>
      <c r="Y6" s="34" t="s">
        <v>88</v>
      </c>
      <c r="Z6" s="34" t="s">
        <v>88</v>
      </c>
      <c r="AD6" t="s">
        <v>100</v>
      </c>
      <c r="AE6" t="s">
        <v>101</v>
      </c>
      <c r="AF6" t="s">
        <v>44</v>
      </c>
      <c r="AH6" s="29" t="s">
        <v>102</v>
      </c>
      <c r="AI6" t="s">
        <v>103</v>
      </c>
    </row>
    <row r="7" spans="1:35">
      <c r="A7" s="4">
        <v>4</v>
      </c>
      <c r="B7" s="30">
        <v>2.7231999999999998</v>
      </c>
      <c r="C7" s="30"/>
      <c r="D7" s="30" t="s">
        <v>121</v>
      </c>
      <c r="E7" s="31" t="s">
        <v>84</v>
      </c>
      <c r="F7" s="32">
        <v>14586</v>
      </c>
      <c r="G7" s="50" t="str">
        <f t="shared" si="0"/>
        <v>kWh (site)</v>
      </c>
      <c r="H7" s="55">
        <v>1488</v>
      </c>
      <c r="I7" s="41"/>
      <c r="J7" s="42"/>
      <c r="K7" s="51" t="str">
        <f t="shared" si="1"/>
        <v/>
      </c>
      <c r="L7" s="42"/>
      <c r="M7" s="43"/>
      <c r="N7" s="44"/>
      <c r="O7" s="52" t="str">
        <f t="shared" si="2"/>
        <v/>
      </c>
      <c r="P7" s="44"/>
      <c r="Q7" s="41"/>
      <c r="R7" s="42"/>
      <c r="S7" s="51" t="str">
        <f t="shared" si="3"/>
        <v/>
      </c>
      <c r="T7" s="42"/>
      <c r="U7" s="33" t="s">
        <v>17</v>
      </c>
      <c r="V7" s="53" t="str">
        <f t="shared" si="4"/>
        <v>None</v>
      </c>
      <c r="W7" s="30">
        <v>5190</v>
      </c>
      <c r="X7" s="30">
        <v>0</v>
      </c>
      <c r="Y7" s="34" t="s">
        <v>88</v>
      </c>
      <c r="Z7" s="34" t="s">
        <v>94</v>
      </c>
      <c r="AD7" t="s">
        <v>104</v>
      </c>
      <c r="AE7" t="s">
        <v>105</v>
      </c>
      <c r="AF7" t="s">
        <v>44</v>
      </c>
      <c r="AH7" s="29" t="s">
        <v>106</v>
      </c>
      <c r="AI7" t="s">
        <v>107</v>
      </c>
    </row>
    <row r="8" spans="1:35">
      <c r="A8" s="4">
        <v>5</v>
      </c>
      <c r="B8" s="30">
        <v>2.9114</v>
      </c>
      <c r="C8" s="30"/>
      <c r="D8" s="30" t="s">
        <v>116</v>
      </c>
      <c r="E8" s="31" t="s">
        <v>84</v>
      </c>
      <c r="F8" s="55">
        <v>387960</v>
      </c>
      <c r="G8" s="50" t="str">
        <f t="shared" si="0"/>
        <v>kWh (site)</v>
      </c>
      <c r="H8" s="55">
        <v>39572</v>
      </c>
      <c r="I8" s="41"/>
      <c r="J8" s="42"/>
      <c r="K8" s="51" t="str">
        <f t="shared" si="1"/>
        <v/>
      </c>
      <c r="L8" s="42"/>
      <c r="M8" s="43"/>
      <c r="N8" s="44"/>
      <c r="O8" s="52" t="str">
        <f t="shared" si="2"/>
        <v/>
      </c>
      <c r="P8" s="44"/>
      <c r="Q8" s="41"/>
      <c r="R8" s="42"/>
      <c r="S8" s="51" t="str">
        <f t="shared" si="3"/>
        <v/>
      </c>
      <c r="T8" s="42"/>
      <c r="U8" s="33" t="s">
        <v>17</v>
      </c>
      <c r="V8" s="53" t="str">
        <f t="shared" si="4"/>
        <v>None</v>
      </c>
      <c r="W8" s="30">
        <v>160992</v>
      </c>
      <c r="X8" s="30">
        <v>0</v>
      </c>
      <c r="Y8" s="34" t="s">
        <v>88</v>
      </c>
      <c r="Z8" s="34" t="s">
        <v>94</v>
      </c>
      <c r="AD8" t="s">
        <v>108</v>
      </c>
      <c r="AE8" t="s">
        <v>109</v>
      </c>
      <c r="AF8" t="s">
        <v>44</v>
      </c>
      <c r="AH8" s="29" t="s">
        <v>110</v>
      </c>
      <c r="AI8" t="s">
        <v>111</v>
      </c>
    </row>
    <row r="9" spans="1:35">
      <c r="A9" s="4">
        <v>6</v>
      </c>
      <c r="B9" s="30">
        <v>2.4133</v>
      </c>
      <c r="C9" s="30"/>
      <c r="D9" s="30" t="s">
        <v>177</v>
      </c>
      <c r="E9" s="31" t="s">
        <v>84</v>
      </c>
      <c r="F9" s="55">
        <v>24612</v>
      </c>
      <c r="G9" s="50" t="str">
        <f t="shared" si="0"/>
        <v>kWh (site)</v>
      </c>
      <c r="H9" s="55">
        <v>2510</v>
      </c>
      <c r="I9" s="41"/>
      <c r="J9" s="42"/>
      <c r="K9" s="51" t="str">
        <f t="shared" si="1"/>
        <v/>
      </c>
      <c r="L9" s="42"/>
      <c r="M9" s="43"/>
      <c r="N9" s="44"/>
      <c r="O9" s="52" t="str">
        <f t="shared" si="2"/>
        <v/>
      </c>
      <c r="P9" s="44"/>
      <c r="Q9" s="41"/>
      <c r="R9" s="42"/>
      <c r="S9" s="51" t="str">
        <f t="shared" si="3"/>
        <v/>
      </c>
      <c r="T9" s="42"/>
      <c r="U9" s="33" t="s">
        <v>17</v>
      </c>
      <c r="V9" s="53" t="str">
        <f t="shared" si="4"/>
        <v>None</v>
      </c>
      <c r="W9" s="59">
        <v>10400</v>
      </c>
      <c r="X9" s="59">
        <v>200</v>
      </c>
      <c r="Y9" s="34" t="s">
        <v>88</v>
      </c>
      <c r="Z9" s="34" t="s">
        <v>88</v>
      </c>
      <c r="AD9" t="s">
        <v>112</v>
      </c>
      <c r="AE9" t="s">
        <v>113</v>
      </c>
      <c r="AF9" t="s">
        <v>44</v>
      </c>
      <c r="AH9" s="29" t="s">
        <v>114</v>
      </c>
      <c r="AI9" t="s">
        <v>115</v>
      </c>
    </row>
    <row r="10" spans="1:35">
      <c r="A10" s="4">
        <v>7</v>
      </c>
      <c r="B10" s="30">
        <v>2.4226000000000001</v>
      </c>
      <c r="C10" s="30"/>
      <c r="D10" s="30" t="s">
        <v>178</v>
      </c>
      <c r="E10" s="31" t="s">
        <v>84</v>
      </c>
      <c r="F10" s="55">
        <v>36365</v>
      </c>
      <c r="G10" s="50" t="str">
        <f t="shared" si="0"/>
        <v>kWh (site)</v>
      </c>
      <c r="H10" s="55">
        <v>3709</v>
      </c>
      <c r="I10" s="41"/>
      <c r="J10" s="42"/>
      <c r="K10" s="51" t="str">
        <f t="shared" si="1"/>
        <v/>
      </c>
      <c r="L10" s="42"/>
      <c r="M10" s="43"/>
      <c r="N10" s="44"/>
      <c r="O10" s="52" t="str">
        <f t="shared" si="2"/>
        <v/>
      </c>
      <c r="P10" s="44"/>
      <c r="Q10" s="41"/>
      <c r="R10" s="42"/>
      <c r="S10" s="51" t="str">
        <f t="shared" si="3"/>
        <v/>
      </c>
      <c r="T10" s="42"/>
      <c r="U10" s="33" t="s">
        <v>17</v>
      </c>
      <c r="V10" s="53" t="str">
        <f t="shared" si="4"/>
        <v>None</v>
      </c>
      <c r="W10" s="59">
        <v>11299</v>
      </c>
      <c r="X10" s="30">
        <v>5650</v>
      </c>
      <c r="Y10" s="34" t="s">
        <v>88</v>
      </c>
      <c r="Z10" s="34" t="s">
        <v>88</v>
      </c>
      <c r="AD10" t="s">
        <v>117</v>
      </c>
      <c r="AE10" t="s">
        <v>118</v>
      </c>
      <c r="AF10" t="s">
        <v>44</v>
      </c>
      <c r="AH10" s="29" t="s">
        <v>119</v>
      </c>
      <c r="AI10" t="s">
        <v>120</v>
      </c>
    </row>
    <row r="11" spans="1:35">
      <c r="A11" s="4">
        <v>8</v>
      </c>
      <c r="B11" s="30">
        <v>2.1320999999999999</v>
      </c>
      <c r="C11" s="30"/>
      <c r="D11" s="30" t="s">
        <v>175</v>
      </c>
      <c r="E11" s="31" t="s">
        <v>104</v>
      </c>
      <c r="F11" s="55">
        <v>38</v>
      </c>
      <c r="G11" s="50" t="str">
        <f t="shared" si="0"/>
        <v>MMBtu</v>
      </c>
      <c r="H11" s="55">
        <v>1045</v>
      </c>
      <c r="I11" s="41" t="s">
        <v>154</v>
      </c>
      <c r="J11" s="42"/>
      <c r="K11" s="51" t="str">
        <f t="shared" si="1"/>
        <v>no units</v>
      </c>
      <c r="L11" s="42">
        <v>8000</v>
      </c>
      <c r="M11" s="43" t="s">
        <v>84</v>
      </c>
      <c r="N11" s="44">
        <v>-3744</v>
      </c>
      <c r="O11" s="52" t="str">
        <f t="shared" si="2"/>
        <v>kWh (site)</v>
      </c>
      <c r="P11" s="44">
        <v>-382</v>
      </c>
      <c r="Q11" s="41"/>
      <c r="R11" s="42"/>
      <c r="S11" s="51" t="str">
        <f t="shared" si="3"/>
        <v/>
      </c>
      <c r="T11" s="42"/>
      <c r="U11" s="33" t="s">
        <v>17</v>
      </c>
      <c r="V11" s="53" t="str">
        <f t="shared" si="4"/>
        <v>None</v>
      </c>
      <c r="W11" s="30">
        <v>48183</v>
      </c>
      <c r="X11" s="30">
        <v>0</v>
      </c>
      <c r="Y11" s="34" t="s">
        <v>88</v>
      </c>
      <c r="Z11" s="34" t="s">
        <v>94</v>
      </c>
      <c r="AD11" t="s">
        <v>122</v>
      </c>
      <c r="AE11" t="s">
        <v>123</v>
      </c>
      <c r="AF11" t="s">
        <v>44</v>
      </c>
      <c r="AH11" s="29" t="s">
        <v>124</v>
      </c>
      <c r="AI11" t="s">
        <v>125</v>
      </c>
    </row>
    <row r="12" spans="1:35">
      <c r="A12" s="4">
        <v>9</v>
      </c>
      <c r="B12" s="30"/>
      <c r="C12" s="30"/>
      <c r="D12" s="30"/>
      <c r="E12" s="31"/>
      <c r="F12" s="32"/>
      <c r="G12" s="50" t="str">
        <f t="shared" si="0"/>
        <v/>
      </c>
      <c r="H12" s="32"/>
      <c r="I12" s="41"/>
      <c r="J12" s="42"/>
      <c r="K12" s="51" t="str">
        <f t="shared" si="1"/>
        <v/>
      </c>
      <c r="L12" s="42"/>
      <c r="M12" s="43"/>
      <c r="N12" s="44"/>
      <c r="O12" s="52" t="str">
        <f t="shared" si="2"/>
        <v/>
      </c>
      <c r="P12" s="44"/>
      <c r="Q12" s="41"/>
      <c r="R12" s="42"/>
      <c r="S12" s="51" t="str">
        <f t="shared" si="3"/>
        <v/>
      </c>
      <c r="T12" s="42"/>
      <c r="U12" s="33"/>
      <c r="V12" s="53" t="str">
        <f t="shared" si="4"/>
        <v/>
      </c>
      <c r="W12" s="30"/>
      <c r="X12" s="30"/>
      <c r="Y12" s="34"/>
      <c r="Z12" s="34"/>
      <c r="AD12" t="s">
        <v>126</v>
      </c>
      <c r="AE12" t="s">
        <v>127</v>
      </c>
      <c r="AF12" t="s">
        <v>44</v>
      </c>
      <c r="AH12" s="29" t="s">
        <v>128</v>
      </c>
      <c r="AI12" t="s">
        <v>129</v>
      </c>
    </row>
    <row r="13" spans="1:35">
      <c r="A13" s="4">
        <v>10</v>
      </c>
      <c r="B13" s="30"/>
      <c r="C13" s="30"/>
      <c r="D13" s="30"/>
      <c r="E13" s="31"/>
      <c r="F13" s="32"/>
      <c r="G13" s="50" t="str">
        <f t="shared" si="0"/>
        <v/>
      </c>
      <c r="H13" s="32"/>
      <c r="I13" s="41"/>
      <c r="J13" s="42"/>
      <c r="K13" s="51" t="str">
        <f t="shared" si="1"/>
        <v/>
      </c>
      <c r="L13" s="42"/>
      <c r="M13" s="43"/>
      <c r="N13" s="44"/>
      <c r="O13" s="52" t="str">
        <f t="shared" si="2"/>
        <v/>
      </c>
      <c r="P13" s="44"/>
      <c r="Q13" s="41"/>
      <c r="R13" s="42"/>
      <c r="S13" s="51" t="str">
        <f t="shared" si="3"/>
        <v/>
      </c>
      <c r="T13" s="42"/>
      <c r="U13" s="33"/>
      <c r="V13" s="53" t="str">
        <f t="shared" si="4"/>
        <v/>
      </c>
      <c r="W13" s="30"/>
      <c r="X13" s="30"/>
      <c r="Y13" s="34"/>
      <c r="Z13" s="34"/>
      <c r="AD13" t="s">
        <v>130</v>
      </c>
      <c r="AE13" t="s">
        <v>131</v>
      </c>
      <c r="AF13" t="s">
        <v>44</v>
      </c>
    </row>
    <row r="14" spans="1:35">
      <c r="A14" s="4">
        <v>11</v>
      </c>
      <c r="B14" s="30"/>
      <c r="C14" s="30"/>
      <c r="D14" s="30"/>
      <c r="E14" s="31"/>
      <c r="F14" s="32"/>
      <c r="G14" s="50" t="str">
        <f t="shared" si="0"/>
        <v/>
      </c>
      <c r="H14" s="32"/>
      <c r="I14" s="41"/>
      <c r="J14" s="42"/>
      <c r="K14" s="51" t="str">
        <f t="shared" si="1"/>
        <v/>
      </c>
      <c r="L14" s="42"/>
      <c r="M14" s="43"/>
      <c r="N14" s="44"/>
      <c r="O14" s="52" t="str">
        <f t="shared" si="2"/>
        <v/>
      </c>
      <c r="P14" s="44"/>
      <c r="Q14" s="41"/>
      <c r="R14" s="42"/>
      <c r="S14" s="51" t="str">
        <f t="shared" si="3"/>
        <v/>
      </c>
      <c r="T14" s="42"/>
      <c r="U14" s="33"/>
      <c r="V14" s="53" t="str">
        <f t="shared" si="4"/>
        <v/>
      </c>
      <c r="W14" s="30"/>
      <c r="X14" s="30"/>
      <c r="Y14" s="34"/>
      <c r="Z14" s="34"/>
      <c r="AD14" t="s">
        <v>132</v>
      </c>
      <c r="AE14" t="s">
        <v>133</v>
      </c>
      <c r="AF14" t="s">
        <v>44</v>
      </c>
    </row>
    <row r="15" spans="1:35">
      <c r="A15" s="4">
        <v>12</v>
      </c>
      <c r="B15" s="30"/>
      <c r="C15" s="30"/>
      <c r="D15" s="30"/>
      <c r="E15" s="31"/>
      <c r="F15" s="32"/>
      <c r="G15" s="50" t="str">
        <f t="shared" si="0"/>
        <v/>
      </c>
      <c r="H15" s="32"/>
      <c r="I15" s="41"/>
      <c r="J15" s="42"/>
      <c r="K15" s="51" t="str">
        <f t="shared" si="1"/>
        <v/>
      </c>
      <c r="L15" s="42"/>
      <c r="M15" s="43"/>
      <c r="N15" s="44"/>
      <c r="O15" s="52" t="str">
        <f t="shared" si="2"/>
        <v/>
      </c>
      <c r="P15" s="44"/>
      <c r="Q15" s="41"/>
      <c r="R15" s="42"/>
      <c r="S15" s="51" t="str">
        <f t="shared" si="3"/>
        <v/>
      </c>
      <c r="T15" s="42"/>
      <c r="U15" s="33"/>
      <c r="V15" s="53" t="str">
        <f t="shared" si="4"/>
        <v/>
      </c>
      <c r="W15" s="30"/>
      <c r="X15" s="30"/>
      <c r="Y15" s="34"/>
      <c r="Z15" s="34"/>
      <c r="AD15" t="s">
        <v>134</v>
      </c>
      <c r="AE15" t="s">
        <v>135</v>
      </c>
      <c r="AF15" t="s">
        <v>44</v>
      </c>
      <c r="AH15" s="29" t="s">
        <v>88</v>
      </c>
    </row>
    <row r="16" spans="1:35">
      <c r="A16" s="4">
        <v>13</v>
      </c>
      <c r="B16" s="30"/>
      <c r="C16" s="30"/>
      <c r="D16" s="30"/>
      <c r="E16" s="31"/>
      <c r="F16" s="32"/>
      <c r="G16" s="50" t="str">
        <f t="shared" si="0"/>
        <v/>
      </c>
      <c r="H16" s="32"/>
      <c r="I16" s="41"/>
      <c r="J16" s="42"/>
      <c r="K16" s="51" t="str">
        <f t="shared" si="1"/>
        <v/>
      </c>
      <c r="L16" s="42"/>
      <c r="M16" s="43"/>
      <c r="N16" s="44"/>
      <c r="O16" s="52" t="str">
        <f t="shared" si="2"/>
        <v/>
      </c>
      <c r="P16" s="44"/>
      <c r="Q16" s="41"/>
      <c r="R16" s="42"/>
      <c r="S16" s="51" t="str">
        <f t="shared" si="3"/>
        <v/>
      </c>
      <c r="T16" s="42"/>
      <c r="U16" s="33"/>
      <c r="V16" s="53" t="str">
        <f t="shared" si="4"/>
        <v/>
      </c>
      <c r="W16" s="30"/>
      <c r="X16" s="30"/>
      <c r="Y16" s="34"/>
      <c r="Z16" s="34"/>
      <c r="AD16" t="s">
        <v>136</v>
      </c>
      <c r="AE16" t="s">
        <v>137</v>
      </c>
      <c r="AF16" t="s">
        <v>44</v>
      </c>
      <c r="AH16" s="29" t="s">
        <v>94</v>
      </c>
    </row>
    <row r="17" spans="1:32">
      <c r="A17" s="4">
        <v>14</v>
      </c>
      <c r="B17" s="30"/>
      <c r="C17" s="30"/>
      <c r="D17" s="30"/>
      <c r="E17" s="31"/>
      <c r="F17" s="32"/>
      <c r="G17" s="50" t="str">
        <f t="shared" si="0"/>
        <v/>
      </c>
      <c r="H17" s="32"/>
      <c r="I17" s="41"/>
      <c r="J17" s="42"/>
      <c r="K17" s="51" t="str">
        <f t="shared" si="1"/>
        <v/>
      </c>
      <c r="L17" s="42"/>
      <c r="M17" s="43"/>
      <c r="N17" s="44"/>
      <c r="O17" s="52" t="str">
        <f t="shared" si="2"/>
        <v/>
      </c>
      <c r="P17" s="44"/>
      <c r="Q17" s="41"/>
      <c r="R17" s="42"/>
      <c r="S17" s="51" t="str">
        <f t="shared" si="3"/>
        <v/>
      </c>
      <c r="T17" s="42"/>
      <c r="U17" s="33"/>
      <c r="V17" s="53" t="str">
        <f t="shared" si="4"/>
        <v/>
      </c>
      <c r="W17" s="30"/>
      <c r="X17" s="30"/>
      <c r="Y17" s="34"/>
      <c r="Z17" s="34"/>
      <c r="AD17" t="s">
        <v>55</v>
      </c>
      <c r="AE17" t="s">
        <v>138</v>
      </c>
      <c r="AF17" t="s">
        <v>139</v>
      </c>
    </row>
    <row r="18" spans="1:32">
      <c r="A18" s="4">
        <v>15</v>
      </c>
      <c r="B18" s="30"/>
      <c r="C18" s="30"/>
      <c r="D18" s="30"/>
      <c r="E18" s="31"/>
      <c r="F18" s="32"/>
      <c r="G18" s="50" t="str">
        <f t="shared" si="0"/>
        <v/>
      </c>
      <c r="H18" s="32"/>
      <c r="I18" s="41"/>
      <c r="J18" s="42"/>
      <c r="K18" s="51" t="str">
        <f t="shared" si="1"/>
        <v/>
      </c>
      <c r="L18" s="42"/>
      <c r="M18" s="43"/>
      <c r="N18" s="44"/>
      <c r="O18" s="52" t="str">
        <f t="shared" si="2"/>
        <v/>
      </c>
      <c r="P18" s="44"/>
      <c r="Q18" s="41"/>
      <c r="R18" s="42"/>
      <c r="S18" s="51" t="str">
        <f t="shared" si="3"/>
        <v/>
      </c>
      <c r="T18" s="42"/>
      <c r="U18" s="33"/>
      <c r="V18" s="53" t="str">
        <f t="shared" si="4"/>
        <v/>
      </c>
      <c r="W18" s="30"/>
      <c r="X18" s="30"/>
      <c r="Y18" s="34"/>
      <c r="Z18" s="34"/>
      <c r="AD18" t="s">
        <v>140</v>
      </c>
      <c r="AE18" t="s">
        <v>141</v>
      </c>
      <c r="AF18" t="s">
        <v>59</v>
      </c>
    </row>
    <row r="19" spans="1:32">
      <c r="A19" s="4">
        <v>16</v>
      </c>
      <c r="B19" s="30"/>
      <c r="C19" s="30"/>
      <c r="D19" s="30"/>
      <c r="E19" s="31"/>
      <c r="F19" s="32"/>
      <c r="G19" s="50" t="str">
        <f t="shared" si="0"/>
        <v/>
      </c>
      <c r="H19" s="32"/>
      <c r="I19" s="41"/>
      <c r="J19" s="42"/>
      <c r="K19" s="51" t="str">
        <f t="shared" si="1"/>
        <v/>
      </c>
      <c r="L19" s="42"/>
      <c r="M19" s="43"/>
      <c r="N19" s="44"/>
      <c r="O19" s="52" t="str">
        <f t="shared" si="2"/>
        <v/>
      </c>
      <c r="P19" s="44"/>
      <c r="Q19" s="41"/>
      <c r="R19" s="42"/>
      <c r="S19" s="51" t="str">
        <f t="shared" si="3"/>
        <v/>
      </c>
      <c r="T19" s="42"/>
      <c r="U19" s="33"/>
      <c r="V19" s="53" t="str">
        <f t="shared" si="4"/>
        <v/>
      </c>
      <c r="W19" s="30"/>
      <c r="X19" s="30"/>
      <c r="Y19" s="34"/>
      <c r="Z19" s="34"/>
      <c r="AD19" t="s">
        <v>142</v>
      </c>
      <c r="AE19" t="s">
        <v>143</v>
      </c>
      <c r="AF19" t="s">
        <v>59</v>
      </c>
    </row>
    <row r="20" spans="1:32">
      <c r="A20" s="4">
        <v>17</v>
      </c>
      <c r="B20" s="30"/>
      <c r="C20" s="30"/>
      <c r="D20" s="30"/>
      <c r="E20" s="31"/>
      <c r="F20" s="32"/>
      <c r="G20" s="50" t="str">
        <f t="shared" si="0"/>
        <v/>
      </c>
      <c r="H20" s="32"/>
      <c r="I20" s="41"/>
      <c r="J20" s="42"/>
      <c r="K20" s="51" t="str">
        <f t="shared" si="1"/>
        <v/>
      </c>
      <c r="L20" s="42"/>
      <c r="M20" s="43"/>
      <c r="N20" s="44"/>
      <c r="O20" s="52" t="str">
        <f t="shared" si="2"/>
        <v/>
      </c>
      <c r="P20" s="44"/>
      <c r="Q20" s="41"/>
      <c r="R20" s="42"/>
      <c r="S20" s="51" t="str">
        <f t="shared" si="3"/>
        <v/>
      </c>
      <c r="T20" s="42"/>
      <c r="U20" s="33"/>
      <c r="V20" s="53" t="str">
        <f t="shared" si="4"/>
        <v/>
      </c>
      <c r="W20" s="30"/>
      <c r="X20" s="30"/>
      <c r="Y20" s="34"/>
      <c r="Z20" s="34"/>
      <c r="AD20" t="s">
        <v>144</v>
      </c>
      <c r="AE20" t="s">
        <v>145</v>
      </c>
      <c r="AF20" t="s">
        <v>59</v>
      </c>
    </row>
    <row r="21" spans="1:32">
      <c r="A21" s="4">
        <v>18</v>
      </c>
      <c r="B21" s="30"/>
      <c r="C21" s="30"/>
      <c r="D21" s="30"/>
      <c r="E21" s="31"/>
      <c r="F21" s="32"/>
      <c r="G21" s="50" t="str">
        <f t="shared" si="0"/>
        <v/>
      </c>
      <c r="H21" s="32"/>
      <c r="I21" s="41"/>
      <c r="J21" s="42"/>
      <c r="K21" s="51" t="str">
        <f t="shared" si="1"/>
        <v/>
      </c>
      <c r="L21" s="42"/>
      <c r="M21" s="43"/>
      <c r="N21" s="44"/>
      <c r="O21" s="52" t="str">
        <f t="shared" si="2"/>
        <v/>
      </c>
      <c r="P21" s="44"/>
      <c r="Q21" s="41"/>
      <c r="R21" s="42"/>
      <c r="S21" s="51" t="str">
        <f t="shared" si="3"/>
        <v/>
      </c>
      <c r="T21" s="42"/>
      <c r="U21" s="33"/>
      <c r="V21" s="53" t="str">
        <f t="shared" si="4"/>
        <v/>
      </c>
      <c r="W21" s="30"/>
      <c r="X21" s="30"/>
      <c r="Y21" s="34"/>
      <c r="Z21" s="34"/>
      <c r="AD21" t="s">
        <v>146</v>
      </c>
      <c r="AE21" t="s">
        <v>147</v>
      </c>
      <c r="AF21" t="s">
        <v>13</v>
      </c>
    </row>
    <row r="22" spans="1:32">
      <c r="A22" s="4">
        <v>19</v>
      </c>
      <c r="B22" s="30"/>
      <c r="C22" s="30"/>
      <c r="D22" s="30"/>
      <c r="E22" s="31"/>
      <c r="F22" s="32"/>
      <c r="G22" s="50" t="str">
        <f t="shared" si="0"/>
        <v/>
      </c>
      <c r="H22" s="32"/>
      <c r="I22" s="41"/>
      <c r="J22" s="42"/>
      <c r="K22" s="51" t="str">
        <f t="shared" si="1"/>
        <v/>
      </c>
      <c r="L22" s="42"/>
      <c r="M22" s="43"/>
      <c r="N22" s="44"/>
      <c r="O22" s="52" t="str">
        <f t="shared" si="2"/>
        <v/>
      </c>
      <c r="P22" s="44"/>
      <c r="Q22" s="41"/>
      <c r="R22" s="42"/>
      <c r="S22" s="51" t="str">
        <f t="shared" si="3"/>
        <v/>
      </c>
      <c r="T22" s="42"/>
      <c r="U22" s="33"/>
      <c r="V22" s="53" t="str">
        <f t="shared" si="4"/>
        <v/>
      </c>
      <c r="W22" s="30"/>
      <c r="X22" s="30"/>
      <c r="Y22" s="34"/>
      <c r="Z22" s="34"/>
      <c r="AD22" t="s">
        <v>148</v>
      </c>
      <c r="AE22" t="s">
        <v>149</v>
      </c>
      <c r="AF22" t="s">
        <v>13</v>
      </c>
    </row>
    <row r="23" spans="1:32">
      <c r="A23" s="4">
        <v>20</v>
      </c>
      <c r="B23" s="30"/>
      <c r="C23" s="30"/>
      <c r="D23" s="30"/>
      <c r="E23" s="31"/>
      <c r="F23" s="32"/>
      <c r="G23" s="50" t="str">
        <f t="shared" si="0"/>
        <v/>
      </c>
      <c r="H23" s="32"/>
      <c r="I23" s="41"/>
      <c r="J23" s="42"/>
      <c r="K23" s="51" t="str">
        <f t="shared" si="1"/>
        <v/>
      </c>
      <c r="L23" s="42"/>
      <c r="M23" s="43"/>
      <c r="N23" s="44"/>
      <c r="O23" s="52" t="str">
        <f t="shared" si="2"/>
        <v/>
      </c>
      <c r="P23" s="44"/>
      <c r="Q23" s="41"/>
      <c r="R23" s="42"/>
      <c r="S23" s="51" t="str">
        <f t="shared" si="3"/>
        <v/>
      </c>
      <c r="T23" s="42"/>
      <c r="U23" s="33"/>
      <c r="V23" s="53" t="str">
        <f t="shared" si="4"/>
        <v/>
      </c>
      <c r="W23" s="30"/>
      <c r="X23" s="30"/>
      <c r="Y23" s="34"/>
      <c r="Z23" s="34"/>
      <c r="AD23" t="s">
        <v>150</v>
      </c>
      <c r="AE23" t="s">
        <v>151</v>
      </c>
      <c r="AF23" t="s">
        <v>13</v>
      </c>
    </row>
    <row r="24" spans="1:32">
      <c r="A24" s="4">
        <v>21</v>
      </c>
      <c r="B24" s="30"/>
      <c r="C24" s="30"/>
      <c r="D24" s="30"/>
      <c r="E24" s="31"/>
      <c r="F24" s="32"/>
      <c r="G24" s="50" t="str">
        <f t="shared" si="0"/>
        <v/>
      </c>
      <c r="H24" s="32"/>
      <c r="I24" s="41"/>
      <c r="J24" s="42"/>
      <c r="K24" s="51" t="str">
        <f t="shared" si="1"/>
        <v/>
      </c>
      <c r="L24" s="42"/>
      <c r="M24" s="43"/>
      <c r="N24" s="44"/>
      <c r="O24" s="52" t="str">
        <f t="shared" si="2"/>
        <v/>
      </c>
      <c r="P24" s="44"/>
      <c r="Q24" s="41"/>
      <c r="R24" s="42"/>
      <c r="S24" s="51" t="str">
        <f t="shared" si="3"/>
        <v/>
      </c>
      <c r="T24" s="42"/>
      <c r="U24" s="33"/>
      <c r="V24" s="53" t="str">
        <f t="shared" si="4"/>
        <v/>
      </c>
      <c r="W24" s="30"/>
      <c r="X24" s="30"/>
      <c r="Y24" s="34"/>
      <c r="Z24" s="34"/>
      <c r="AD24" t="s">
        <v>152</v>
      </c>
      <c r="AE24" t="s">
        <v>153</v>
      </c>
      <c r="AF24" t="s">
        <v>97</v>
      </c>
    </row>
    <row r="25" spans="1:32">
      <c r="A25" s="4">
        <v>22</v>
      </c>
      <c r="B25" s="30"/>
      <c r="C25" s="30"/>
      <c r="D25" s="30"/>
      <c r="E25" s="31"/>
      <c r="F25" s="32"/>
      <c r="G25" s="50" t="str">
        <f t="shared" si="0"/>
        <v/>
      </c>
      <c r="H25" s="32"/>
      <c r="I25" s="41"/>
      <c r="J25" s="42"/>
      <c r="K25" s="51" t="str">
        <f t="shared" si="1"/>
        <v/>
      </c>
      <c r="L25" s="42"/>
      <c r="M25" s="43"/>
      <c r="N25" s="44"/>
      <c r="O25" s="52" t="str">
        <f t="shared" si="2"/>
        <v/>
      </c>
      <c r="P25" s="44"/>
      <c r="Q25" s="41"/>
      <c r="R25" s="42"/>
      <c r="S25" s="51" t="str">
        <f t="shared" si="3"/>
        <v/>
      </c>
      <c r="T25" s="42"/>
      <c r="U25" s="33"/>
      <c r="V25" s="53" t="str">
        <f t="shared" si="4"/>
        <v/>
      </c>
      <c r="W25" s="30"/>
      <c r="X25" s="30"/>
      <c r="Y25" s="34"/>
      <c r="Z25" s="34"/>
      <c r="AD25" t="s">
        <v>154</v>
      </c>
      <c r="AE25" t="s">
        <v>155</v>
      </c>
      <c r="AF25" t="s">
        <v>97</v>
      </c>
    </row>
    <row r="26" spans="1:32">
      <c r="A26" s="4">
        <v>23</v>
      </c>
      <c r="B26" s="30"/>
      <c r="C26" s="30"/>
      <c r="D26" s="30"/>
      <c r="E26" s="31"/>
      <c r="F26" s="32"/>
      <c r="G26" s="50" t="str">
        <f t="shared" si="0"/>
        <v/>
      </c>
      <c r="H26" s="32"/>
      <c r="I26" s="41"/>
      <c r="J26" s="42"/>
      <c r="K26" s="51" t="str">
        <f t="shared" si="1"/>
        <v/>
      </c>
      <c r="L26" s="42"/>
      <c r="M26" s="43"/>
      <c r="N26" s="44"/>
      <c r="O26" s="52" t="str">
        <f t="shared" si="2"/>
        <v/>
      </c>
      <c r="P26" s="44"/>
      <c r="Q26" s="41"/>
      <c r="R26" s="42"/>
      <c r="S26" s="51" t="str">
        <f t="shared" si="3"/>
        <v/>
      </c>
      <c r="T26" s="42"/>
      <c r="U26" s="33"/>
      <c r="V26" s="53" t="str">
        <f t="shared" si="4"/>
        <v/>
      </c>
      <c r="W26" s="30"/>
      <c r="X26" s="30"/>
      <c r="Y26" s="34"/>
      <c r="Z26" s="34"/>
      <c r="AD26" t="s">
        <v>156</v>
      </c>
      <c r="AE26" t="s">
        <v>157</v>
      </c>
      <c r="AF26" t="s">
        <v>97</v>
      </c>
    </row>
    <row r="27" spans="1:32">
      <c r="A27" s="4">
        <v>24</v>
      </c>
      <c r="B27" s="30"/>
      <c r="C27" s="30"/>
      <c r="D27" s="30"/>
      <c r="E27" s="31"/>
      <c r="F27" s="32"/>
      <c r="G27" s="50" t="str">
        <f t="shared" si="0"/>
        <v/>
      </c>
      <c r="H27" s="32"/>
      <c r="I27" s="41"/>
      <c r="J27" s="42"/>
      <c r="K27" s="51" t="str">
        <f t="shared" si="1"/>
        <v/>
      </c>
      <c r="L27" s="42"/>
      <c r="M27" s="43"/>
      <c r="N27" s="44"/>
      <c r="O27" s="52" t="str">
        <f t="shared" si="2"/>
        <v/>
      </c>
      <c r="P27" s="44"/>
      <c r="Q27" s="41"/>
      <c r="R27" s="42"/>
      <c r="S27" s="51" t="str">
        <f t="shared" si="3"/>
        <v/>
      </c>
      <c r="T27" s="42"/>
      <c r="U27" s="33"/>
      <c r="V27" s="53" t="str">
        <f t="shared" si="4"/>
        <v/>
      </c>
      <c r="W27" s="30"/>
      <c r="X27" s="30"/>
      <c r="Y27" s="34"/>
      <c r="Z27" s="34"/>
      <c r="AD27" t="s">
        <v>158</v>
      </c>
      <c r="AE27" t="s">
        <v>159</v>
      </c>
      <c r="AF27" t="s">
        <v>97</v>
      </c>
    </row>
    <row r="28" spans="1:32">
      <c r="A28" s="4">
        <v>25</v>
      </c>
      <c r="B28" s="30"/>
      <c r="C28" s="30"/>
      <c r="D28" s="30"/>
      <c r="E28" s="31"/>
      <c r="F28" s="32"/>
      <c r="G28" s="50" t="str">
        <f t="shared" si="0"/>
        <v/>
      </c>
      <c r="H28" s="32"/>
      <c r="I28" s="41"/>
      <c r="J28" s="42"/>
      <c r="K28" s="51" t="str">
        <f t="shared" si="1"/>
        <v/>
      </c>
      <c r="L28" s="42"/>
      <c r="M28" s="43"/>
      <c r="N28" s="44"/>
      <c r="O28" s="52" t="str">
        <f t="shared" si="2"/>
        <v/>
      </c>
      <c r="P28" s="44"/>
      <c r="Q28" s="41"/>
      <c r="R28" s="42"/>
      <c r="S28" s="51" t="str">
        <f t="shared" si="3"/>
        <v/>
      </c>
      <c r="T28" s="42"/>
      <c r="U28" s="33"/>
      <c r="V28" s="53" t="str">
        <f t="shared" si="4"/>
        <v/>
      </c>
      <c r="W28" s="30"/>
      <c r="X28" s="30"/>
      <c r="Y28" s="34"/>
      <c r="Z28" s="34"/>
      <c r="AD28" t="s">
        <v>160</v>
      </c>
      <c r="AE28" t="s">
        <v>161</v>
      </c>
      <c r="AF28" t="s">
        <v>97</v>
      </c>
    </row>
    <row r="29" spans="1:32">
      <c r="A29" s="4">
        <v>26</v>
      </c>
      <c r="B29" s="30"/>
      <c r="C29" s="30"/>
      <c r="D29" s="30"/>
      <c r="E29" s="31"/>
      <c r="F29" s="32"/>
      <c r="G29" s="50" t="str">
        <f t="shared" si="0"/>
        <v/>
      </c>
      <c r="H29" s="32"/>
      <c r="I29" s="41"/>
      <c r="J29" s="42"/>
      <c r="K29" s="51" t="str">
        <f t="shared" si="1"/>
        <v/>
      </c>
      <c r="L29" s="42"/>
      <c r="M29" s="43"/>
      <c r="N29" s="44"/>
      <c r="O29" s="52" t="str">
        <f t="shared" si="2"/>
        <v/>
      </c>
      <c r="P29" s="44"/>
      <c r="Q29" s="41"/>
      <c r="R29" s="42"/>
      <c r="S29" s="51" t="str">
        <f t="shared" si="3"/>
        <v/>
      </c>
      <c r="T29" s="42"/>
      <c r="U29" s="33"/>
      <c r="V29" s="53" t="str">
        <f t="shared" si="4"/>
        <v/>
      </c>
      <c r="W29" s="30"/>
      <c r="X29" s="30"/>
      <c r="Y29" s="34"/>
      <c r="Z29" s="34"/>
      <c r="AD29" t="s">
        <v>162</v>
      </c>
      <c r="AE29" t="s">
        <v>163</v>
      </c>
      <c r="AF29" t="s">
        <v>97</v>
      </c>
    </row>
    <row r="30" spans="1:32">
      <c r="A30" s="4">
        <v>27</v>
      </c>
      <c r="B30" s="30"/>
      <c r="C30" s="30"/>
      <c r="D30" s="30"/>
      <c r="E30" s="31"/>
      <c r="F30" s="32"/>
      <c r="G30" s="50" t="str">
        <f t="shared" si="0"/>
        <v/>
      </c>
      <c r="H30" s="32"/>
      <c r="I30" s="41"/>
      <c r="J30" s="42"/>
      <c r="K30" s="51" t="str">
        <f t="shared" si="1"/>
        <v/>
      </c>
      <c r="L30" s="42"/>
      <c r="M30" s="43"/>
      <c r="N30" s="44"/>
      <c r="O30" s="52" t="str">
        <f t="shared" si="2"/>
        <v/>
      </c>
      <c r="P30" s="44"/>
      <c r="Q30" s="41"/>
      <c r="R30" s="42"/>
      <c r="S30" s="51" t="str">
        <f t="shared" si="3"/>
        <v/>
      </c>
      <c r="T30" s="42"/>
      <c r="U30" s="33"/>
      <c r="V30" s="53" t="str">
        <f t="shared" si="4"/>
        <v/>
      </c>
      <c r="W30" s="30"/>
      <c r="X30" s="30"/>
      <c r="Y30" s="34"/>
      <c r="Z30" s="34"/>
      <c r="AD30" t="s">
        <v>164</v>
      </c>
      <c r="AE30" t="s">
        <v>165</v>
      </c>
      <c r="AF30" t="s">
        <v>97</v>
      </c>
    </row>
    <row r="31" spans="1:32">
      <c r="A31" s="4">
        <v>28</v>
      </c>
      <c r="B31" s="30"/>
      <c r="C31" s="30"/>
      <c r="D31" s="30"/>
      <c r="E31" s="31"/>
      <c r="F31" s="32"/>
      <c r="G31" s="50" t="str">
        <f t="shared" si="0"/>
        <v/>
      </c>
      <c r="H31" s="32"/>
      <c r="I31" s="41"/>
      <c r="J31" s="42"/>
      <c r="K31" s="51" t="str">
        <f t="shared" si="1"/>
        <v/>
      </c>
      <c r="L31" s="42"/>
      <c r="M31" s="43"/>
      <c r="N31" s="44"/>
      <c r="O31" s="52" t="str">
        <f t="shared" si="2"/>
        <v/>
      </c>
      <c r="P31" s="44"/>
      <c r="Q31" s="41"/>
      <c r="R31" s="42"/>
      <c r="S31" s="51" t="str">
        <f t="shared" si="3"/>
        <v/>
      </c>
      <c r="T31" s="42"/>
      <c r="U31" s="33"/>
      <c r="V31" s="53" t="str">
        <f t="shared" si="4"/>
        <v/>
      </c>
      <c r="W31" s="30"/>
      <c r="X31" s="30"/>
      <c r="Y31" s="34"/>
      <c r="Z31" s="34"/>
      <c r="AD31" t="s">
        <v>166</v>
      </c>
      <c r="AE31" t="s">
        <v>167</v>
      </c>
      <c r="AF31" t="s">
        <v>97</v>
      </c>
    </row>
    <row r="32" spans="1:32">
      <c r="A32" s="4">
        <v>29</v>
      </c>
      <c r="B32" s="30"/>
      <c r="C32" s="30"/>
      <c r="D32" s="30"/>
      <c r="E32" s="31"/>
      <c r="F32" s="32"/>
      <c r="G32" s="50" t="str">
        <f t="shared" si="0"/>
        <v/>
      </c>
      <c r="H32" s="32"/>
      <c r="I32" s="41"/>
      <c r="J32" s="42"/>
      <c r="K32" s="51" t="str">
        <f t="shared" si="1"/>
        <v/>
      </c>
      <c r="L32" s="42"/>
      <c r="M32" s="43"/>
      <c r="N32" s="44"/>
      <c r="O32" s="52" t="str">
        <f t="shared" si="2"/>
        <v/>
      </c>
      <c r="P32" s="44"/>
      <c r="Q32" s="41"/>
      <c r="R32" s="42"/>
      <c r="S32" s="51" t="str">
        <f t="shared" si="3"/>
        <v/>
      </c>
      <c r="T32" s="42"/>
      <c r="U32" s="33"/>
      <c r="V32" s="53" t="str">
        <f t="shared" si="4"/>
        <v/>
      </c>
      <c r="W32" s="30"/>
      <c r="X32" s="30"/>
      <c r="Y32" s="34"/>
      <c r="Z32" s="34"/>
      <c r="AD32" t="s">
        <v>168</v>
      </c>
      <c r="AE32" t="s">
        <v>169</v>
      </c>
      <c r="AF32" s="25" t="s">
        <v>170</v>
      </c>
    </row>
    <row r="33" spans="1:26">
      <c r="A33" s="4">
        <v>30</v>
      </c>
      <c r="B33" s="30"/>
      <c r="C33" s="30"/>
      <c r="D33" s="30"/>
      <c r="E33" s="31"/>
      <c r="F33" s="32"/>
      <c r="G33" s="50" t="str">
        <f t="shared" si="0"/>
        <v/>
      </c>
      <c r="H33" s="32"/>
      <c r="I33" s="41"/>
      <c r="J33" s="42"/>
      <c r="K33" s="51" t="str">
        <f t="shared" si="1"/>
        <v/>
      </c>
      <c r="L33" s="42"/>
      <c r="M33" s="43"/>
      <c r="N33" s="44"/>
      <c r="O33" s="52" t="str">
        <f t="shared" si="2"/>
        <v/>
      </c>
      <c r="P33" s="44"/>
      <c r="Q33" s="41"/>
      <c r="R33" s="42"/>
      <c r="S33" s="51" t="str">
        <f t="shared" si="3"/>
        <v/>
      </c>
      <c r="T33" s="42"/>
      <c r="U33" s="33"/>
      <c r="V33" s="53" t="str">
        <f t="shared" si="4"/>
        <v/>
      </c>
      <c r="W33" s="30"/>
      <c r="X33" s="30"/>
      <c r="Y33" s="34"/>
      <c r="Z33" s="34"/>
    </row>
    <row r="34" spans="1:26">
      <c r="A34" s="4">
        <v>31</v>
      </c>
      <c r="B34" s="30"/>
      <c r="C34" s="30"/>
      <c r="D34" s="30"/>
      <c r="E34" s="31"/>
      <c r="F34" s="32"/>
      <c r="G34" s="50" t="str">
        <f t="shared" si="0"/>
        <v/>
      </c>
      <c r="H34" s="32"/>
      <c r="I34" s="41"/>
      <c r="J34" s="42"/>
      <c r="K34" s="51" t="str">
        <f t="shared" si="1"/>
        <v/>
      </c>
      <c r="L34" s="42"/>
      <c r="M34" s="43"/>
      <c r="N34" s="44"/>
      <c r="O34" s="52" t="str">
        <f t="shared" si="2"/>
        <v/>
      </c>
      <c r="P34" s="44"/>
      <c r="Q34" s="41"/>
      <c r="R34" s="42"/>
      <c r="S34" s="51" t="str">
        <f t="shared" si="3"/>
        <v/>
      </c>
      <c r="T34" s="42"/>
      <c r="U34" s="33"/>
      <c r="V34" s="53" t="str">
        <f t="shared" si="4"/>
        <v/>
      </c>
      <c r="W34" s="30"/>
      <c r="X34" s="30"/>
      <c r="Y34" s="34"/>
      <c r="Z34" s="34"/>
    </row>
    <row r="35" spans="1:26">
      <c r="A35" s="4">
        <v>32</v>
      </c>
      <c r="B35" s="30"/>
      <c r="C35" s="30"/>
      <c r="D35" s="30"/>
      <c r="E35" s="31"/>
      <c r="F35" s="32"/>
      <c r="G35" s="50" t="str">
        <f t="shared" si="0"/>
        <v/>
      </c>
      <c r="H35" s="32"/>
      <c r="I35" s="41"/>
      <c r="J35" s="42"/>
      <c r="K35" s="51" t="str">
        <f t="shared" si="1"/>
        <v/>
      </c>
      <c r="L35" s="42"/>
      <c r="M35" s="43"/>
      <c r="N35" s="44"/>
      <c r="O35" s="52" t="str">
        <f t="shared" si="2"/>
        <v/>
      </c>
      <c r="P35" s="44"/>
      <c r="Q35" s="41"/>
      <c r="R35" s="42"/>
      <c r="S35" s="51" t="str">
        <f t="shared" si="3"/>
        <v/>
      </c>
      <c r="T35" s="42"/>
      <c r="U35" s="33"/>
      <c r="V35" s="53" t="str">
        <f t="shared" si="4"/>
        <v/>
      </c>
      <c r="W35" s="30"/>
      <c r="X35" s="30"/>
      <c r="Y35" s="34"/>
      <c r="Z35" s="34"/>
    </row>
    <row r="36" spans="1:26">
      <c r="A36" s="4">
        <v>33</v>
      </c>
      <c r="B36" s="30"/>
      <c r="C36" s="30"/>
      <c r="D36" s="30"/>
      <c r="E36" s="31"/>
      <c r="F36" s="32"/>
      <c r="G36" s="50" t="str">
        <f t="shared" si="0"/>
        <v/>
      </c>
      <c r="H36" s="32"/>
      <c r="I36" s="41"/>
      <c r="J36" s="42"/>
      <c r="K36" s="51" t="str">
        <f t="shared" si="1"/>
        <v/>
      </c>
      <c r="L36" s="42"/>
      <c r="M36" s="43"/>
      <c r="N36" s="44"/>
      <c r="O36" s="52" t="str">
        <f t="shared" si="2"/>
        <v/>
      </c>
      <c r="P36" s="44"/>
      <c r="Q36" s="41"/>
      <c r="R36" s="42"/>
      <c r="S36" s="51" t="str">
        <f t="shared" si="3"/>
        <v/>
      </c>
      <c r="T36" s="42"/>
      <c r="U36" s="33"/>
      <c r="V36" s="53" t="str">
        <f t="shared" si="4"/>
        <v/>
      </c>
      <c r="W36" s="30"/>
      <c r="X36" s="30"/>
      <c r="Y36" s="34"/>
      <c r="Z36" s="34"/>
    </row>
    <row r="37" spans="1:26">
      <c r="A37" s="4">
        <v>34</v>
      </c>
      <c r="B37" s="30"/>
      <c r="C37" s="30"/>
      <c r="D37" s="30"/>
      <c r="E37" s="31"/>
      <c r="F37" s="32"/>
      <c r="G37" s="50" t="str">
        <f t="shared" si="0"/>
        <v/>
      </c>
      <c r="H37" s="32"/>
      <c r="I37" s="41"/>
      <c r="J37" s="42"/>
      <c r="K37" s="51" t="str">
        <f t="shared" si="1"/>
        <v/>
      </c>
      <c r="L37" s="42"/>
      <c r="M37" s="43"/>
      <c r="N37" s="44"/>
      <c r="O37" s="52" t="str">
        <f t="shared" si="2"/>
        <v/>
      </c>
      <c r="P37" s="44"/>
      <c r="Q37" s="41"/>
      <c r="R37" s="42"/>
      <c r="S37" s="51" t="str">
        <f t="shared" si="3"/>
        <v/>
      </c>
      <c r="T37" s="42"/>
      <c r="U37" s="33"/>
      <c r="V37" s="53" t="str">
        <f t="shared" si="4"/>
        <v/>
      </c>
      <c r="W37" s="30"/>
      <c r="X37" s="30"/>
      <c r="Y37" s="34"/>
      <c r="Z37" s="34"/>
    </row>
    <row r="38" spans="1:26">
      <c r="A38" s="4">
        <v>35</v>
      </c>
      <c r="B38" s="30"/>
      <c r="C38" s="30"/>
      <c r="D38" s="30"/>
      <c r="E38" s="31"/>
      <c r="F38" s="32"/>
      <c r="G38" s="50" t="str">
        <f t="shared" si="0"/>
        <v/>
      </c>
      <c r="H38" s="32"/>
      <c r="I38" s="41"/>
      <c r="J38" s="42"/>
      <c r="K38" s="51" t="str">
        <f t="shared" si="1"/>
        <v/>
      </c>
      <c r="L38" s="42"/>
      <c r="M38" s="43"/>
      <c r="N38" s="44"/>
      <c r="O38" s="52" t="str">
        <f t="shared" si="2"/>
        <v/>
      </c>
      <c r="P38" s="44"/>
      <c r="Q38" s="41"/>
      <c r="R38" s="42"/>
      <c r="S38" s="51" t="str">
        <f t="shared" si="3"/>
        <v/>
      </c>
      <c r="T38" s="42"/>
      <c r="U38" s="33"/>
      <c r="V38" s="53" t="str">
        <f t="shared" si="4"/>
        <v/>
      </c>
      <c r="W38" s="30"/>
      <c r="X38" s="30"/>
      <c r="Y38" s="34"/>
      <c r="Z38" s="34"/>
    </row>
    <row r="39" spans="1:26">
      <c r="A39" s="4">
        <v>36</v>
      </c>
      <c r="B39" s="30"/>
      <c r="C39" s="30"/>
      <c r="D39" s="30"/>
      <c r="E39" s="31"/>
      <c r="F39" s="32"/>
      <c r="G39" s="50" t="str">
        <f t="shared" si="0"/>
        <v/>
      </c>
      <c r="H39" s="32"/>
      <c r="I39" s="41"/>
      <c r="J39" s="42"/>
      <c r="K39" s="51" t="str">
        <f t="shared" si="1"/>
        <v/>
      </c>
      <c r="L39" s="42"/>
      <c r="M39" s="43"/>
      <c r="N39" s="44"/>
      <c r="O39" s="52" t="str">
        <f t="shared" si="2"/>
        <v/>
      </c>
      <c r="P39" s="44"/>
      <c r="Q39" s="41"/>
      <c r="R39" s="42"/>
      <c r="S39" s="51" t="str">
        <f t="shared" si="3"/>
        <v/>
      </c>
      <c r="T39" s="42"/>
      <c r="U39" s="33"/>
      <c r="V39" s="53" t="str">
        <f t="shared" si="4"/>
        <v/>
      </c>
      <c r="W39" s="30"/>
      <c r="X39" s="30"/>
      <c r="Y39" s="34"/>
      <c r="Z39" s="34"/>
    </row>
    <row r="40" spans="1:26">
      <c r="A40" s="4">
        <v>37</v>
      </c>
      <c r="B40" s="30"/>
      <c r="C40" s="30"/>
      <c r="D40" s="30"/>
      <c r="E40" s="31"/>
      <c r="F40" s="32"/>
      <c r="G40" s="50" t="str">
        <f t="shared" si="0"/>
        <v/>
      </c>
      <c r="H40" s="32"/>
      <c r="I40" s="41"/>
      <c r="J40" s="42"/>
      <c r="K40" s="51" t="str">
        <f t="shared" si="1"/>
        <v/>
      </c>
      <c r="L40" s="42"/>
      <c r="M40" s="43"/>
      <c r="N40" s="44"/>
      <c r="O40" s="52" t="str">
        <f t="shared" si="2"/>
        <v/>
      </c>
      <c r="P40" s="44"/>
      <c r="Q40" s="41"/>
      <c r="R40" s="42"/>
      <c r="S40" s="51" t="str">
        <f t="shared" si="3"/>
        <v/>
      </c>
      <c r="T40" s="42"/>
      <c r="U40" s="33"/>
      <c r="V40" s="53" t="str">
        <f t="shared" si="4"/>
        <v/>
      </c>
      <c r="W40" s="30"/>
      <c r="X40" s="30"/>
      <c r="Y40" s="34"/>
      <c r="Z40" s="34"/>
    </row>
    <row r="41" spans="1:26">
      <c r="A41" s="4">
        <v>38</v>
      </c>
      <c r="B41" s="30"/>
      <c r="C41" s="30"/>
      <c r="D41" s="30"/>
      <c r="E41" s="31"/>
      <c r="F41" s="32"/>
      <c r="G41" s="50" t="str">
        <f t="shared" si="0"/>
        <v/>
      </c>
      <c r="H41" s="32"/>
      <c r="I41" s="41"/>
      <c r="J41" s="42"/>
      <c r="K41" s="51" t="str">
        <f t="shared" si="1"/>
        <v/>
      </c>
      <c r="L41" s="42"/>
      <c r="M41" s="43"/>
      <c r="N41" s="44"/>
      <c r="O41" s="52" t="str">
        <f t="shared" si="2"/>
        <v/>
      </c>
      <c r="P41" s="44"/>
      <c r="Q41" s="41"/>
      <c r="R41" s="42"/>
      <c r="S41" s="51" t="str">
        <f t="shared" si="3"/>
        <v/>
      </c>
      <c r="T41" s="42"/>
      <c r="U41" s="33"/>
      <c r="V41" s="53" t="str">
        <f t="shared" si="4"/>
        <v/>
      </c>
      <c r="W41" s="30"/>
      <c r="X41" s="30"/>
      <c r="Y41" s="34"/>
      <c r="Z41" s="34"/>
    </row>
    <row r="42" spans="1:26">
      <c r="A42" s="4">
        <v>39</v>
      </c>
      <c r="B42" s="30"/>
      <c r="C42" s="30"/>
      <c r="D42" s="30"/>
      <c r="E42" s="31"/>
      <c r="F42" s="32"/>
      <c r="G42" s="50" t="str">
        <f t="shared" si="0"/>
        <v/>
      </c>
      <c r="H42" s="32"/>
      <c r="I42" s="41"/>
      <c r="J42" s="42"/>
      <c r="K42" s="51" t="str">
        <f t="shared" si="1"/>
        <v/>
      </c>
      <c r="L42" s="42"/>
      <c r="M42" s="43"/>
      <c r="N42" s="44"/>
      <c r="O42" s="52" t="str">
        <f t="shared" si="2"/>
        <v/>
      </c>
      <c r="P42" s="44"/>
      <c r="Q42" s="41"/>
      <c r="R42" s="42"/>
      <c r="S42" s="51" t="str">
        <f t="shared" si="3"/>
        <v/>
      </c>
      <c r="T42" s="42"/>
      <c r="U42" s="33"/>
      <c r="V42" s="53" t="str">
        <f t="shared" si="4"/>
        <v/>
      </c>
      <c r="W42" s="30"/>
      <c r="X42" s="30"/>
      <c r="Y42" s="34"/>
      <c r="Z42" s="34"/>
    </row>
    <row r="43" spans="1:26">
      <c r="A43" s="4">
        <v>40</v>
      </c>
      <c r="B43" s="30"/>
      <c r="C43" s="30"/>
      <c r="D43" s="30"/>
      <c r="E43" s="31"/>
      <c r="F43" s="32"/>
      <c r="G43" s="50" t="str">
        <f t="shared" si="0"/>
        <v/>
      </c>
      <c r="H43" s="32"/>
      <c r="I43" s="41"/>
      <c r="J43" s="42"/>
      <c r="K43" s="51" t="str">
        <f t="shared" si="1"/>
        <v/>
      </c>
      <c r="L43" s="42"/>
      <c r="M43" s="43"/>
      <c r="N43" s="44"/>
      <c r="O43" s="52" t="str">
        <f t="shared" si="2"/>
        <v/>
      </c>
      <c r="P43" s="44"/>
      <c r="Q43" s="41"/>
      <c r="R43" s="42"/>
      <c r="S43" s="51" t="str">
        <f t="shared" si="3"/>
        <v/>
      </c>
      <c r="T43" s="42"/>
      <c r="U43" s="33"/>
      <c r="V43" s="53" t="str">
        <f t="shared" si="4"/>
        <v/>
      </c>
      <c r="W43" s="30"/>
      <c r="X43" s="30"/>
      <c r="Y43" s="34"/>
      <c r="Z43" s="34"/>
    </row>
  </sheetData>
  <sheetProtection sheet="1" formatColumns="0"/>
  <dataValidations count="5">
    <dataValidation type="list" allowBlank="1" showInputMessage="1" showErrorMessage="1" sqref="Y4:Z43" xr:uid="{00000000-0002-0000-0200-000000000000}">
      <formula1>NY</formula1>
    </dataValidation>
    <dataValidation type="list" allowBlank="1" showInputMessage="1" showErrorMessage="1" sqref="U4:U43" xr:uid="{00000000-0002-0000-0200-000001000000}">
      <formula1>tools</formula1>
    </dataValidation>
    <dataValidation type="list" allowBlank="1" showInputMessage="1" showErrorMessage="1" sqref="I4:I43 M4:M43 E4:E43 Q4:Q43" xr:uid="{00000000-0002-0000-0200-000002000000}">
      <formula1>Streams</formula1>
    </dataValidation>
    <dataValidation type="whole" allowBlank="1" showInputMessage="1" showErrorMessage="1" sqref="C4:C43" xr:uid="{00000000-0002-0000-0200-000003000000}">
      <formula1>1</formula1>
      <formula2>4</formula2>
    </dataValidation>
    <dataValidation type="textLength" allowBlank="1" showInputMessage="1" showErrorMessage="1" sqref="B4:B43" xr:uid="{00000000-0002-0000-0200-000004000000}">
      <formula1>5</formula1>
      <formula2>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4"/>
  <sheetViews>
    <sheetView topLeftCell="A2" zoomScale="177" workbookViewId="0">
      <selection activeCell="B4" sqref="B4"/>
    </sheetView>
  </sheetViews>
  <sheetFormatPr defaultColWidth="8.85546875" defaultRowHeight="15"/>
  <sheetData>
    <row r="1" spans="1:3">
      <c r="A1" s="49" t="s">
        <v>171</v>
      </c>
    </row>
    <row r="3" spans="1:3">
      <c r="A3" s="49" t="str">
        <f>'General Info'!A1</f>
        <v>GENERAL INFO</v>
      </c>
      <c r="B3" t="str">
        <f>'General Info'!B1</f>
        <v>Do not format this column</v>
      </c>
      <c r="C3">
        <f>'General Info'!C1</f>
        <v>0</v>
      </c>
    </row>
    <row r="4" spans="1:3">
      <c r="A4" t="str">
        <f>'General Info'!A2</f>
        <v>SIC Code: (4 Digits)</v>
      </c>
      <c r="B4">
        <f>'General Info'!B2</f>
        <v>3599</v>
      </c>
      <c r="C4">
        <f>'General Info'!C2</f>
        <v>3599</v>
      </c>
    </row>
    <row r="5" spans="1:3">
      <c r="A5" t="str">
        <f>'General Info'!A3</f>
        <v>NAICS Code: (6 Digits)</v>
      </c>
      <c r="B5">
        <f>'General Info'!B3</f>
        <v>332710</v>
      </c>
      <c r="C5">
        <f>'General Info'!C3</f>
        <v>332710</v>
      </c>
    </row>
    <row r="6" spans="1:3">
      <c r="A6" t="str">
        <f>'General Info'!A4</f>
        <v>Annual Sales ($)</v>
      </c>
      <c r="B6">
        <f>'General Info'!B4</f>
        <v>10400000</v>
      </c>
      <c r="C6">
        <f>'General Info'!C4</f>
        <v>10400000</v>
      </c>
    </row>
    <row r="7" spans="1:3">
      <c r="A7" t="str">
        <f>'General Info'!A5</f>
        <v># of Employees</v>
      </c>
      <c r="B7">
        <f>'General Info'!B5</f>
        <v>44</v>
      </c>
      <c r="C7">
        <f>'General Info'!C5</f>
        <v>44</v>
      </c>
    </row>
    <row r="8" spans="1:3">
      <c r="A8" t="str">
        <f>'General Info'!A6</f>
        <v>Plant Area (sqft.)</v>
      </c>
      <c r="B8">
        <f>'General Info'!B6</f>
        <v>53544</v>
      </c>
      <c r="C8">
        <f>'General Info'!C6</f>
        <v>53544</v>
      </c>
    </row>
    <row r="9" spans="1:3">
      <c r="A9" t="str">
        <f>'General Info'!A7</f>
        <v>Principle Product</v>
      </c>
      <c r="B9" t="str">
        <f>'General Info'!B7</f>
        <v>CNC Machined Parts</v>
      </c>
      <c r="C9" t="str">
        <f>'General Info'!C7</f>
        <v>CNC Machined Parts</v>
      </c>
    </row>
    <row r="10" spans="1:3">
      <c r="A10" t="str">
        <f>'General Info'!A8</f>
        <v>Annual Production</v>
      </c>
      <c r="B10">
        <f>'General Info'!B8</f>
        <v>0</v>
      </c>
      <c r="C10">
        <f>'General Info'!C8</f>
        <v>0</v>
      </c>
    </row>
    <row r="11" spans="1:3">
      <c r="A11" t="str">
        <f>'General Info'!A9</f>
        <v>Production Units</v>
      </c>
      <c r="B11">
        <f>'General Info'!B9</f>
        <v>0</v>
      </c>
      <c r="C11" t="str">
        <f>'General Info'!C9</f>
        <v>Not Available</v>
      </c>
    </row>
    <row r="12" spans="1:3">
      <c r="A12" t="str">
        <f>'General Info'!A10</f>
        <v>Production Hrs. Annual</v>
      </c>
      <c r="B12">
        <f>'General Info'!B10</f>
        <v>4862</v>
      </c>
      <c r="C12">
        <f>'General Info'!C10</f>
        <v>4862</v>
      </c>
    </row>
    <row r="13" spans="1:3">
      <c r="A13" t="str">
        <f>'General Info'!A11</f>
        <v>Motor Horsepower Capacity</v>
      </c>
      <c r="B13">
        <f>'General Info'!B11</f>
        <v>910</v>
      </c>
      <c r="C13">
        <f>'General Info'!C11</f>
        <v>910</v>
      </c>
    </row>
    <row r="14" spans="1:3">
      <c r="A14" t="str">
        <f>'General Info'!A12</f>
        <v>Largest Motor Horsepower</v>
      </c>
      <c r="B14">
        <f>'General Info'!B12</f>
        <v>125</v>
      </c>
      <c r="C14">
        <f>'General Info'!C12</f>
        <v>125</v>
      </c>
    </row>
    <row r="15" spans="1:3">
      <c r="A15" t="str">
        <f>'General Info'!A13</f>
        <v>Steam Capacity(LBM/Hr)</v>
      </c>
      <c r="B15">
        <f>'General Info'!B13</f>
        <v>0</v>
      </c>
      <c r="C15">
        <f>'General Info'!C13</f>
        <v>0</v>
      </c>
    </row>
    <row r="16" spans="1:3">
      <c r="A16" t="str">
        <f>'General Info'!A14</f>
        <v>Max Steam Pressure(PSIG)</v>
      </c>
      <c r="B16">
        <f>'General Info'!B14</f>
        <v>0</v>
      </c>
      <c r="C16">
        <f>'General Info'!C14</f>
        <v>0</v>
      </c>
    </row>
    <row r="17" spans="1:8">
      <c r="A17" t="str">
        <f>'General Info'!A15</f>
        <v>Air Compressor HP</v>
      </c>
      <c r="B17">
        <f>'General Info'!B15</f>
        <v>30</v>
      </c>
      <c r="C17">
        <f>'General Info'!C15</f>
        <v>30</v>
      </c>
    </row>
    <row r="18" spans="1:8">
      <c r="A18" t="str">
        <f>'General Info'!A16</f>
        <v>Max Compressed Air Press(PSIG)</v>
      </c>
      <c r="B18">
        <f>'General Info'!B16</f>
        <v>125</v>
      </c>
      <c r="C18">
        <f>'General Info'!C16</f>
        <v>125</v>
      </c>
    </row>
    <row r="20" spans="1:8">
      <c r="A20" s="49" t="str">
        <f>'Energy-Waste Info'!A2</f>
        <v>Energy/Waste Info</v>
      </c>
      <c r="B20" t="str">
        <f>'Energy-Waste Info'!B2</f>
        <v>Consumption</v>
      </c>
      <c r="C20" t="str">
        <f>'Energy-Waste Info'!C2</f>
        <v>Cost</v>
      </c>
      <c r="D20" t="str">
        <f>'Energy-Waste Info'!D2</f>
        <v>Consumption</v>
      </c>
      <c r="E20">
        <f>'Energy-Waste Info'!E2</f>
        <v>0</v>
      </c>
      <c r="F20" t="str">
        <f>'Energy-Waste Info'!F2</f>
        <v>Cost</v>
      </c>
      <c r="G20" t="str">
        <f>'Energy-Waste Info'!G2</f>
        <v>Unit Cost</v>
      </c>
      <c r="H20">
        <f>'Energy-Waste Info'!H2</f>
        <v>0</v>
      </c>
    </row>
    <row r="21" spans="1:8">
      <c r="A21" t="str">
        <f>'Energy-Waste Info'!A3</f>
        <v xml:space="preserve">Electrical Consumption </v>
      </c>
      <c r="B21">
        <f>'Energy-Waste Info'!B3</f>
        <v>649680</v>
      </c>
      <c r="C21">
        <f>'Energy-Waste Info'!C3</f>
        <v>66137</v>
      </c>
      <c r="D21">
        <f>'Energy-Waste Info'!D3</f>
        <v>649680</v>
      </c>
      <c r="E21" t="str">
        <f>'Energy-Waste Info'!E3</f>
        <v>kWh</v>
      </c>
      <c r="F21">
        <f>'Energy-Waste Info'!F3</f>
        <v>66137</v>
      </c>
      <c r="G21">
        <f>'Energy-Waste Info'!G3</f>
        <v>0.10179934737101343</v>
      </c>
      <c r="H21" t="str">
        <f>'Energy-Waste Info'!H3</f>
        <v>per kWh</v>
      </c>
    </row>
    <row r="22" spans="1:8">
      <c r="A22" t="str">
        <f>'Energy-Waste Info'!A4</f>
        <v xml:space="preserve">Electrical Demand </v>
      </c>
      <c r="B22">
        <f>'Energy-Waste Info'!B4</f>
        <v>2726</v>
      </c>
      <c r="C22">
        <f>'Energy-Waste Info'!C4</f>
        <v>12326</v>
      </c>
      <c r="D22">
        <f>'Energy-Waste Info'!D4</f>
        <v>2726</v>
      </c>
      <c r="E22" t="str">
        <f>'Energy-Waste Info'!E4</f>
        <v>kW months/yr</v>
      </c>
      <c r="F22">
        <f>'Energy-Waste Info'!F4</f>
        <v>12326</v>
      </c>
      <c r="G22">
        <f>'Energy-Waste Info'!G4</f>
        <v>4.5216434336023479</v>
      </c>
      <c r="H22" t="str">
        <f>'Energy-Waste Info'!H4</f>
        <v>per kW months/yr</v>
      </c>
    </row>
    <row r="23" spans="1:8">
      <c r="A23" t="str">
        <f>'Energy-Waste Info'!A5</f>
        <v xml:space="preserve">Other Electrical Fees </v>
      </c>
      <c r="B23">
        <f>'Energy-Waste Info'!B5</f>
        <v>0</v>
      </c>
      <c r="C23">
        <f>'Energy-Waste Info'!C5</f>
        <v>0</v>
      </c>
      <c r="D23">
        <f>'Energy-Waste Info'!D5</f>
        <v>0</v>
      </c>
      <c r="E23">
        <f>'Energy-Waste Info'!E5</f>
        <v>0</v>
      </c>
      <c r="F23">
        <f>'Energy-Waste Info'!F5</f>
        <v>0</v>
      </c>
      <c r="G23" t="str">
        <f>'Energy-Waste Info'!G5</f>
        <v>n/a</v>
      </c>
      <c r="H23" t="str">
        <f>'Energy-Waste Info'!H5</f>
        <v xml:space="preserve">per </v>
      </c>
    </row>
    <row r="24" spans="1:8">
      <c r="A24" t="str">
        <f>'Energy-Waste Info'!A6</f>
        <v xml:space="preserve">Natural Gas </v>
      </c>
      <c r="B24">
        <f>'Energy-Waste Info'!B6</f>
        <v>0</v>
      </c>
      <c r="C24">
        <f>'Energy-Waste Info'!C6</f>
        <v>0</v>
      </c>
      <c r="D24">
        <f>'Energy-Waste Info'!D6</f>
        <v>0</v>
      </c>
      <c r="E24" t="str">
        <f>'Energy-Waste Info'!E6</f>
        <v>MMBtu</v>
      </c>
      <c r="F24">
        <f>'Energy-Waste Info'!F6</f>
        <v>0</v>
      </c>
      <c r="G24" t="str">
        <f>'Energy-Waste Info'!G6</f>
        <v>n/a</v>
      </c>
      <c r="H24" t="str">
        <f>'Energy-Waste Info'!H6</f>
        <v>per MMBtu</v>
      </c>
    </row>
    <row r="25" spans="1:8">
      <c r="A25" t="str">
        <f>'Energy-Waste Info'!A7</f>
        <v xml:space="preserve">L.P.G. </v>
      </c>
      <c r="B25">
        <f>'Energy-Waste Info'!B7</f>
        <v>0</v>
      </c>
      <c r="C25">
        <f>'Energy-Waste Info'!C7</f>
        <v>0</v>
      </c>
      <c r="D25">
        <f>'Energy-Waste Info'!D7</f>
        <v>0</v>
      </c>
      <c r="E25" t="str">
        <f>'Energy-Waste Info'!E7</f>
        <v>MMBtu</v>
      </c>
      <c r="F25">
        <f>'Energy-Waste Info'!F7</f>
        <v>0</v>
      </c>
      <c r="G25" t="str">
        <f>'Energy-Waste Info'!G7</f>
        <v>n/a</v>
      </c>
      <c r="H25" t="str">
        <f>'Energy-Waste Info'!H7</f>
        <v>per MMBtu</v>
      </c>
    </row>
    <row r="26" spans="1:8">
      <c r="A26" t="str">
        <f>'Energy-Waste Info'!A8</f>
        <v xml:space="preserve">#1 Fuel Oil </v>
      </c>
      <c r="B26">
        <f>'Energy-Waste Info'!B8</f>
        <v>0</v>
      </c>
      <c r="C26">
        <f>'Energy-Waste Info'!C8</f>
        <v>0</v>
      </c>
      <c r="D26">
        <f>'Energy-Waste Info'!D8</f>
        <v>0</v>
      </c>
      <c r="E26" t="str">
        <f>'Energy-Waste Info'!E8</f>
        <v>MMBtu</v>
      </c>
      <c r="F26">
        <f>'Energy-Waste Info'!F8</f>
        <v>0</v>
      </c>
      <c r="G26" t="str">
        <f>'Energy-Waste Info'!G8</f>
        <v>n/a</v>
      </c>
      <c r="H26" t="str">
        <f>'Energy-Waste Info'!H8</f>
        <v>per MMBtu</v>
      </c>
    </row>
    <row r="27" spans="1:8">
      <c r="A27" t="str">
        <f>'Energy-Waste Info'!A9</f>
        <v xml:space="preserve">#2 Fuel Oil </v>
      </c>
      <c r="B27">
        <f>'Energy-Waste Info'!B9</f>
        <v>0</v>
      </c>
      <c r="C27">
        <f>'Energy-Waste Info'!C9</f>
        <v>0</v>
      </c>
      <c r="D27">
        <f>'Energy-Waste Info'!D9</f>
        <v>0</v>
      </c>
      <c r="E27" t="str">
        <f>'Energy-Waste Info'!E9</f>
        <v>MMBtu</v>
      </c>
      <c r="F27">
        <f>'Energy-Waste Info'!F9</f>
        <v>0</v>
      </c>
      <c r="G27" t="str">
        <f>'Energy-Waste Info'!G9</f>
        <v>n/a</v>
      </c>
      <c r="H27" t="str">
        <f>'Energy-Waste Info'!H9</f>
        <v>per MMBtu</v>
      </c>
    </row>
    <row r="28" spans="1:8">
      <c r="A28" t="str">
        <f>'Energy-Waste Info'!A10</f>
        <v xml:space="preserve">#4 Fuel Oil </v>
      </c>
      <c r="B28">
        <f>'Energy-Waste Info'!B10</f>
        <v>0</v>
      </c>
      <c r="C28">
        <f>'Energy-Waste Info'!C10</f>
        <v>0</v>
      </c>
      <c r="D28">
        <f>'Energy-Waste Info'!D10</f>
        <v>0</v>
      </c>
      <c r="E28" t="str">
        <f>'Energy-Waste Info'!E10</f>
        <v>MMBtu</v>
      </c>
      <c r="F28">
        <f>'Energy-Waste Info'!F10</f>
        <v>0</v>
      </c>
      <c r="G28" t="str">
        <f>'Energy-Waste Info'!G10</f>
        <v>n/a</v>
      </c>
      <c r="H28" t="str">
        <f>'Energy-Waste Info'!H10</f>
        <v>per MMBtu</v>
      </c>
    </row>
    <row r="29" spans="1:8">
      <c r="A29" t="str">
        <f>'Energy-Waste Info'!A11</f>
        <v xml:space="preserve">#6 Fuel Oil </v>
      </c>
      <c r="B29">
        <f>'Energy-Waste Info'!B11</f>
        <v>0</v>
      </c>
      <c r="C29">
        <f>'Energy-Waste Info'!C11</f>
        <v>0</v>
      </c>
      <c r="D29">
        <f>'Energy-Waste Info'!D11</f>
        <v>0</v>
      </c>
      <c r="E29" t="str">
        <f>'Energy-Waste Info'!E11</f>
        <v>MMBtu</v>
      </c>
      <c r="F29">
        <f>'Energy-Waste Info'!F11</f>
        <v>0</v>
      </c>
      <c r="G29" t="str">
        <f>'Energy-Waste Info'!G11</f>
        <v>n/a</v>
      </c>
      <c r="H29" t="str">
        <f>'Energy-Waste Info'!H11</f>
        <v>per MMBtu</v>
      </c>
    </row>
    <row r="30" spans="1:8">
      <c r="A30" t="str">
        <f>'Energy-Waste Info'!A12</f>
        <v xml:space="preserve">Coal </v>
      </c>
      <c r="B30">
        <f>'Energy-Waste Info'!B12</f>
        <v>0</v>
      </c>
      <c r="C30">
        <f>'Energy-Waste Info'!C12</f>
        <v>0</v>
      </c>
      <c r="D30">
        <f>'Energy-Waste Info'!D12</f>
        <v>0</v>
      </c>
      <c r="E30" t="str">
        <f>'Energy-Waste Info'!E12</f>
        <v>MMBtu</v>
      </c>
      <c r="F30">
        <f>'Energy-Waste Info'!F12</f>
        <v>0</v>
      </c>
      <c r="G30" t="str">
        <f>'Energy-Waste Info'!G12</f>
        <v>n/a</v>
      </c>
      <c r="H30" t="str">
        <f>'Energy-Waste Info'!H12</f>
        <v>per MMBtu</v>
      </c>
    </row>
    <row r="31" spans="1:8">
      <c r="A31" t="str">
        <f>'Energy-Waste Info'!A13</f>
        <v xml:space="preserve">Wood </v>
      </c>
      <c r="B31">
        <f>'Energy-Waste Info'!B13</f>
        <v>0</v>
      </c>
      <c r="C31">
        <f>'Energy-Waste Info'!C13</f>
        <v>0</v>
      </c>
      <c r="D31">
        <f>'Energy-Waste Info'!D13</f>
        <v>0</v>
      </c>
      <c r="E31" t="str">
        <f>'Energy-Waste Info'!E13</f>
        <v>MMBtu</v>
      </c>
      <c r="F31">
        <f>'Energy-Waste Info'!F13</f>
        <v>0</v>
      </c>
      <c r="G31" t="str">
        <f>'Energy-Waste Info'!G13</f>
        <v>n/a</v>
      </c>
      <c r="H31" t="str">
        <f>'Energy-Waste Info'!H13</f>
        <v>per MMBtu</v>
      </c>
    </row>
    <row r="32" spans="1:8">
      <c r="A32" t="str">
        <f>'Energy-Waste Info'!A14</f>
        <v xml:space="preserve">Paper </v>
      </c>
      <c r="B32">
        <f>'Energy-Waste Info'!B14</f>
        <v>0</v>
      </c>
      <c r="C32">
        <f>'Energy-Waste Info'!C14</f>
        <v>0</v>
      </c>
      <c r="D32">
        <f>'Energy-Waste Info'!D14</f>
        <v>0</v>
      </c>
      <c r="E32" t="str">
        <f>'Energy-Waste Info'!E14</f>
        <v>MMBtu</v>
      </c>
      <c r="F32">
        <f>'Energy-Waste Info'!F14</f>
        <v>0</v>
      </c>
      <c r="G32" t="str">
        <f>'Energy-Waste Info'!G14</f>
        <v>n/a</v>
      </c>
      <c r="H32" t="str">
        <f>'Energy-Waste Info'!H14</f>
        <v>per MMBtu</v>
      </c>
    </row>
    <row r="33" spans="1:26">
      <c r="A33" t="str">
        <f>'Energy-Waste Info'!A15</f>
        <v xml:space="preserve">Other Gas </v>
      </c>
      <c r="B33">
        <f>'Energy-Waste Info'!B15</f>
        <v>38</v>
      </c>
      <c r="C33">
        <f>'Energy-Waste Info'!C15</f>
        <v>1045</v>
      </c>
      <c r="D33">
        <f>'Energy-Waste Info'!D15</f>
        <v>38</v>
      </c>
      <c r="E33" t="str">
        <f>'Energy-Waste Info'!E15</f>
        <v>MMBtu</v>
      </c>
      <c r="F33">
        <f>'Energy-Waste Info'!F15</f>
        <v>1045</v>
      </c>
      <c r="G33">
        <f>'Energy-Waste Info'!G15</f>
        <v>27.5</v>
      </c>
      <c r="H33" t="str">
        <f>'Energy-Waste Info'!H15</f>
        <v>per MMBtu</v>
      </c>
    </row>
    <row r="34" spans="1:26">
      <c r="A34" t="str">
        <f>'Energy-Waste Info'!A16</f>
        <v xml:space="preserve">Other Energy </v>
      </c>
      <c r="B34">
        <f>'Energy-Waste Info'!B16</f>
        <v>0</v>
      </c>
      <c r="C34">
        <f>'Energy-Waste Info'!C16</f>
        <v>0</v>
      </c>
      <c r="D34">
        <f>'Energy-Waste Info'!D16</f>
        <v>0</v>
      </c>
      <c r="E34" t="str">
        <f>'Energy-Waste Info'!E16</f>
        <v>MMBtu</v>
      </c>
      <c r="F34">
        <f>'Energy-Waste Info'!F16</f>
        <v>0</v>
      </c>
      <c r="G34" t="str">
        <f>'Energy-Waste Info'!G16</f>
        <v>n/a</v>
      </c>
      <c r="H34" t="str">
        <f>'Energy-Waste Info'!H16</f>
        <v>per MMBtu</v>
      </c>
    </row>
    <row r="35" spans="1:26">
      <c r="A35" t="str">
        <f>'Energy-Waste Info'!A17</f>
        <v>Water Usage</v>
      </c>
      <c r="B35">
        <f>'Energy-Waste Info'!B17</f>
        <v>0</v>
      </c>
      <c r="C35">
        <f>'Energy-Waste Info'!C17</f>
        <v>0</v>
      </c>
      <c r="D35">
        <f>'Energy-Waste Info'!D17</f>
        <v>0</v>
      </c>
      <c r="E35" t="str">
        <f>'Energy-Waste Info'!E17</f>
        <v>T Gallons</v>
      </c>
      <c r="F35">
        <f>'Energy-Waste Info'!F17</f>
        <v>0</v>
      </c>
      <c r="G35" t="str">
        <f>'Energy-Waste Info'!G17</f>
        <v>n/a</v>
      </c>
      <c r="H35" t="str">
        <f>'Energy-Waste Info'!H17</f>
        <v>per T Gallons</v>
      </c>
    </row>
    <row r="36" spans="1:26">
      <c r="A36" t="str">
        <f>'Energy-Waste Info'!A18</f>
        <v xml:space="preserve">Water Disposal </v>
      </c>
      <c r="B36">
        <f>'Energy-Waste Info'!B18</f>
        <v>0</v>
      </c>
      <c r="C36">
        <f>'Energy-Waste Info'!C18</f>
        <v>0</v>
      </c>
      <c r="D36">
        <f>'Energy-Waste Info'!D18</f>
        <v>0</v>
      </c>
      <c r="E36" t="str">
        <f>'Energy-Waste Info'!E18</f>
        <v>T Gallons</v>
      </c>
      <c r="F36">
        <f>'Energy-Waste Info'!F18</f>
        <v>0</v>
      </c>
      <c r="G36" t="str">
        <f>'Energy-Waste Info'!G18</f>
        <v>n/a</v>
      </c>
      <c r="H36" t="str">
        <f>'Energy-Waste Info'!H18</f>
        <v>per T Gallons</v>
      </c>
    </row>
    <row r="37" spans="1:26">
      <c r="A37" t="str">
        <f>'Energy-Waste Info'!A19</f>
        <v xml:space="preserve">Other Liquid (non-haz) </v>
      </c>
      <c r="B37">
        <f>'Energy-Waste Info'!B19</f>
        <v>0</v>
      </c>
      <c r="C37">
        <f>'Energy-Waste Info'!C19</f>
        <v>0</v>
      </c>
      <c r="D37">
        <f>'Energy-Waste Info'!D19</f>
        <v>0</v>
      </c>
      <c r="E37" t="str">
        <f>'Energy-Waste Info'!E19</f>
        <v>Gallons</v>
      </c>
      <c r="F37">
        <f>'Energy-Waste Info'!F19</f>
        <v>0</v>
      </c>
      <c r="G37" t="str">
        <f>'Energy-Waste Info'!G19</f>
        <v>n/a</v>
      </c>
      <c r="H37" t="str">
        <f>'Energy-Waste Info'!H19</f>
        <v>per Gallons</v>
      </c>
    </row>
    <row r="38" spans="1:26">
      <c r="A38" t="str">
        <f>'Energy-Waste Info'!A20</f>
        <v xml:space="preserve">Other Liquid (haz) </v>
      </c>
      <c r="B38">
        <f>'Energy-Waste Info'!B20</f>
        <v>0</v>
      </c>
      <c r="C38">
        <f>'Energy-Waste Info'!C20</f>
        <v>0</v>
      </c>
      <c r="D38">
        <f>'Energy-Waste Info'!D20</f>
        <v>0</v>
      </c>
      <c r="E38" t="str">
        <f>'Energy-Waste Info'!E20</f>
        <v>Gallons</v>
      </c>
      <c r="F38">
        <f>'Energy-Waste Info'!F20</f>
        <v>0</v>
      </c>
      <c r="G38" t="str">
        <f>'Energy-Waste Info'!G20</f>
        <v>n/a</v>
      </c>
      <c r="H38" t="str">
        <f>'Energy-Waste Info'!H20</f>
        <v>per Gallons</v>
      </c>
    </row>
    <row r="39" spans="1:26">
      <c r="A39" t="str">
        <f>'Energy-Waste Info'!A21</f>
        <v xml:space="preserve">Solid Waste (non-haz) </v>
      </c>
      <c r="B39">
        <f>'Energy-Waste Info'!B21</f>
        <v>0</v>
      </c>
      <c r="C39">
        <f>'Energy-Waste Info'!C21</f>
        <v>0</v>
      </c>
      <c r="D39">
        <f>'Energy-Waste Info'!D21</f>
        <v>0</v>
      </c>
      <c r="E39" t="str">
        <f>'Energy-Waste Info'!E21</f>
        <v>Pounds</v>
      </c>
      <c r="F39">
        <f>'Energy-Waste Info'!F21</f>
        <v>0</v>
      </c>
      <c r="G39" t="str">
        <f>'Energy-Waste Info'!G21</f>
        <v>n/a</v>
      </c>
      <c r="H39" t="str">
        <f>'Energy-Waste Info'!H21</f>
        <v>per Pounds</v>
      </c>
    </row>
    <row r="40" spans="1:26">
      <c r="A40" t="str">
        <f>'Energy-Waste Info'!A22</f>
        <v xml:space="preserve">Solid Waste (haz) </v>
      </c>
      <c r="B40">
        <f>'Energy-Waste Info'!B22</f>
        <v>0</v>
      </c>
      <c r="C40">
        <f>'Energy-Waste Info'!C22</f>
        <v>0</v>
      </c>
      <c r="D40">
        <f>'Energy-Waste Info'!D22</f>
        <v>0</v>
      </c>
      <c r="E40" t="str">
        <f>'Energy-Waste Info'!E22</f>
        <v>Pounds</v>
      </c>
      <c r="F40">
        <f>'Energy-Waste Info'!F22</f>
        <v>0</v>
      </c>
      <c r="G40" t="str">
        <f>'Energy-Waste Info'!G22</f>
        <v>n/a</v>
      </c>
      <c r="H40" t="str">
        <f>'Energy-Waste Info'!H22</f>
        <v>per Pounds</v>
      </c>
    </row>
    <row r="41" spans="1:26">
      <c r="A41" t="str">
        <f>'Energy-Waste Info'!A23</f>
        <v xml:space="preserve">Gaseous Waste </v>
      </c>
      <c r="B41">
        <f>'Energy-Waste Info'!B23</f>
        <v>0</v>
      </c>
      <c r="C41">
        <f>'Energy-Waste Info'!C23</f>
        <v>0</v>
      </c>
      <c r="D41">
        <f>'Energy-Waste Info'!D23</f>
        <v>0</v>
      </c>
      <c r="E41" t="str">
        <f>'Energy-Waste Info'!E23</f>
        <v>Pounds</v>
      </c>
      <c r="F41">
        <f>'Energy-Waste Info'!F23</f>
        <v>0</v>
      </c>
      <c r="G41" t="str">
        <f>'Energy-Waste Info'!G23</f>
        <v>n/a</v>
      </c>
      <c r="H41" t="str">
        <f>'Energy-Waste Info'!H23</f>
        <v>per Pounds</v>
      </c>
    </row>
    <row r="43" spans="1:26">
      <c r="A43">
        <f>'Recommendation Info'!A2</f>
        <v>0</v>
      </c>
      <c r="B43">
        <f>'Recommendation Info'!B2</f>
        <v>0</v>
      </c>
      <c r="C43">
        <f>'Recommendation Info'!C2</f>
        <v>0</v>
      </c>
      <c r="D43">
        <f>'Recommendation Info'!D2</f>
        <v>0</v>
      </c>
      <c r="E43" t="str">
        <f>'Recommendation Info'!E2</f>
        <v>Primary</v>
      </c>
      <c r="F43">
        <f>'Recommendation Info'!F2</f>
        <v>0</v>
      </c>
      <c r="G43">
        <f>'Recommendation Info'!G2</f>
        <v>0</v>
      </c>
      <c r="H43">
        <f>'Recommendation Info'!H2</f>
        <v>0</v>
      </c>
      <c r="I43" t="str">
        <f>'Recommendation Info'!I2</f>
        <v>Secondary</v>
      </c>
      <c r="J43">
        <f>'Recommendation Info'!J2</f>
        <v>0</v>
      </c>
      <c r="K43">
        <f>'Recommendation Info'!K2</f>
        <v>0</v>
      </c>
      <c r="L43">
        <f>'Recommendation Info'!L2</f>
        <v>0</v>
      </c>
      <c r="M43" t="str">
        <f>'Recommendation Info'!M2</f>
        <v>Tertiary</v>
      </c>
      <c r="N43">
        <f>'Recommendation Info'!N2</f>
        <v>0</v>
      </c>
      <c r="O43">
        <f>'Recommendation Info'!O2</f>
        <v>0</v>
      </c>
      <c r="P43">
        <f>'Recommendation Info'!P2</f>
        <v>0</v>
      </c>
      <c r="Q43" t="str">
        <f>'Recommendation Info'!Q2</f>
        <v>Quaternary</v>
      </c>
      <c r="R43">
        <f>'Recommendation Info'!R2</f>
        <v>0</v>
      </c>
      <c r="S43">
        <f>'Recommendation Info'!S2</f>
        <v>0</v>
      </c>
      <c r="T43">
        <f>'Recommendation Info'!T2</f>
        <v>0</v>
      </c>
      <c r="U43">
        <f>'Recommendation Info'!U2</f>
        <v>0</v>
      </c>
      <c r="V43">
        <f>'Recommendation Info'!V2</f>
        <v>0</v>
      </c>
      <c r="W43">
        <f>'Recommendation Info'!W2</f>
        <v>0</v>
      </c>
      <c r="X43">
        <f>'Recommendation Info'!X2</f>
        <v>0</v>
      </c>
      <c r="Y43">
        <f>'Recommendation Info'!Y2</f>
        <v>0</v>
      </c>
      <c r="Z43">
        <f>'Recommendation Info'!Z2</f>
        <v>0</v>
      </c>
    </row>
    <row r="44" spans="1:26">
      <c r="A44">
        <f>'Recommendation Info'!A3</f>
        <v>0</v>
      </c>
      <c r="B44" t="str">
        <f>'Recommendation Info'!B3</f>
        <v>ARC Code</v>
      </c>
      <c r="C44" t="str">
        <f>'Recommendation Info'!C3</f>
        <v>APP Code</v>
      </c>
      <c r="D44" t="str">
        <f>'Recommendation Info'!D3</f>
        <v>Additional Description</v>
      </c>
      <c r="E44" t="str">
        <f>'Recommendation Info'!E3</f>
        <v>Resource Steam</v>
      </c>
      <c r="F44" t="str">
        <f>'Recommendation Info'!F3</f>
        <v>Unit Savings</v>
      </c>
      <c r="G44" t="str">
        <f>'Recommendation Info'!G3</f>
        <v>Unit</v>
      </c>
      <c r="H44" t="str">
        <f>'Recommendation Info'!H3</f>
        <v>$ Savings</v>
      </c>
      <c r="I44" t="str">
        <f>'Recommendation Info'!I3</f>
        <v>Resource Steam</v>
      </c>
      <c r="J44" t="str">
        <f>'Recommendation Info'!J3</f>
        <v>Unit Savings</v>
      </c>
      <c r="K44" t="str">
        <f>'Recommendation Info'!K3</f>
        <v>Unit</v>
      </c>
      <c r="L44" t="str">
        <f>'Recommendation Info'!L3</f>
        <v>$ Savings</v>
      </c>
      <c r="M44" t="str">
        <f>'Recommendation Info'!M3</f>
        <v>Resource Steam</v>
      </c>
      <c r="N44" t="str">
        <f>'Recommendation Info'!N3</f>
        <v>Unit Savings</v>
      </c>
      <c r="O44" t="str">
        <f>'Recommendation Info'!O3</f>
        <v>Unit</v>
      </c>
      <c r="P44" t="str">
        <f>'Recommendation Info'!P3</f>
        <v>$ Savings</v>
      </c>
      <c r="Q44" t="str">
        <f>'Recommendation Info'!Q3</f>
        <v>Resource Steam</v>
      </c>
      <c r="R44" t="str">
        <f>'Recommendation Info'!R3</f>
        <v>Unit Savings</v>
      </c>
      <c r="S44" t="str">
        <f>'Recommendation Info'!S3</f>
        <v>Unit</v>
      </c>
      <c r="T44" t="str">
        <f>'Recommendation Info'!T3</f>
        <v>$ Savings</v>
      </c>
      <c r="U44" t="str">
        <f>'Recommendation Info'!U3</f>
        <v>BP Tool Used</v>
      </c>
      <c r="V44" t="str">
        <f>'Recommendation Info'!V3</f>
        <v>Tool Name</v>
      </c>
      <c r="W44" t="str">
        <f>'Recommendation Info'!W3</f>
        <v>Imp Cost Capital $</v>
      </c>
      <c r="X44" t="str">
        <f>'Recommendation Info'!X3</f>
        <v>Imp Cost Other $</v>
      </c>
      <c r="Y44" t="str">
        <f>'Recommendation Info'!Y3</f>
        <v>Incr.</v>
      </c>
      <c r="Z44" t="str">
        <f>'Recommendation Info'!Z3</f>
        <v>Rebates</v>
      </c>
    </row>
    <row r="45" spans="1:26">
      <c r="A45">
        <f>'Recommendation Info'!A4</f>
        <v>1</v>
      </c>
      <c r="B45">
        <f>'Recommendation Info'!B4</f>
        <v>2.7141999999999999</v>
      </c>
      <c r="C45">
        <f>'Recommendation Info'!C4</f>
        <v>0</v>
      </c>
      <c r="D45" t="str">
        <f>'Recommendation Info'!D4</f>
        <v>Utilize Higher Efficiency Lamps and/or Ballasts</v>
      </c>
      <c r="E45" t="str">
        <f>'Recommendation Info'!E4</f>
        <v>Electricity Usage</v>
      </c>
      <c r="F45">
        <f>'Recommendation Info'!F4</f>
        <v>6806</v>
      </c>
      <c r="G45" t="str">
        <f>'Recommendation Info'!G4</f>
        <v>kWh (site)</v>
      </c>
      <c r="H45">
        <f>'Recommendation Info'!H4</f>
        <v>694</v>
      </c>
      <c r="I45" t="str">
        <f>'Recommendation Info'!I4</f>
        <v>Electricity Demand</v>
      </c>
      <c r="J45">
        <f>'Recommendation Info'!J4</f>
        <v>17</v>
      </c>
      <c r="K45" t="str">
        <f>'Recommendation Info'!K4</f>
        <v>kW Months / yr</v>
      </c>
      <c r="L45">
        <f>'Recommendation Info'!L4</f>
        <v>77</v>
      </c>
      <c r="M45">
        <f>'Recommendation Info'!M4</f>
        <v>0</v>
      </c>
      <c r="N45">
        <f>'Recommendation Info'!N4</f>
        <v>0</v>
      </c>
      <c r="O45" t="str">
        <f>'Recommendation Info'!O4</f>
        <v/>
      </c>
      <c r="P45">
        <f>'Recommendation Info'!P4</f>
        <v>0</v>
      </c>
      <c r="Q45">
        <f>'Recommendation Info'!Q4</f>
        <v>0</v>
      </c>
      <c r="R45">
        <f>'Recommendation Info'!R4</f>
        <v>0</v>
      </c>
      <c r="S45" t="str">
        <f>'Recommendation Info'!S4</f>
        <v/>
      </c>
      <c r="T45">
        <f>'Recommendation Info'!T4</f>
        <v>0</v>
      </c>
      <c r="U45" t="str">
        <f>'Recommendation Info'!U4</f>
        <v>none</v>
      </c>
      <c r="V45" t="str">
        <f>'Recommendation Info'!V4</f>
        <v>None</v>
      </c>
      <c r="W45">
        <f>'Recommendation Info'!W4</f>
        <v>500</v>
      </c>
      <c r="X45">
        <f>'Recommendation Info'!X4</f>
        <v>175</v>
      </c>
      <c r="Y45" t="str">
        <f>'Recommendation Info'!Y4</f>
        <v>N</v>
      </c>
      <c r="Z45" t="str">
        <f>'Recommendation Info'!Z4</f>
        <v>Y</v>
      </c>
    </row>
    <row r="46" spans="1:26">
      <c r="A46">
        <f>'Recommendation Info'!A5</f>
        <v>2</v>
      </c>
      <c r="B46">
        <f>'Recommendation Info'!B5</f>
        <v>2.8117000000000001</v>
      </c>
      <c r="C46">
        <f>'Recommendation Info'!C5</f>
        <v>0</v>
      </c>
      <c r="D46" t="str">
        <f>'Recommendation Info'!D5</f>
        <v>Install Sub-metering Equipment</v>
      </c>
      <c r="E46" t="str">
        <f>'Recommendation Info'!E5</f>
        <v>Electricity Usage</v>
      </c>
      <c r="F46">
        <f>'Recommendation Info'!F5</f>
        <v>32484</v>
      </c>
      <c r="G46" t="str">
        <f>'Recommendation Info'!G5</f>
        <v>kWh (site)</v>
      </c>
      <c r="H46">
        <f>'Recommendation Info'!H5</f>
        <v>3313</v>
      </c>
      <c r="I46">
        <f>'Recommendation Info'!I5</f>
        <v>0</v>
      </c>
      <c r="J46">
        <f>'Recommendation Info'!J5</f>
        <v>0</v>
      </c>
      <c r="K46" t="str">
        <f>'Recommendation Info'!K5</f>
        <v/>
      </c>
      <c r="L46">
        <f>'Recommendation Info'!L5</f>
        <v>0</v>
      </c>
      <c r="M46">
        <f>'Recommendation Info'!M5</f>
        <v>0</v>
      </c>
      <c r="N46">
        <f>'Recommendation Info'!N5</f>
        <v>0</v>
      </c>
      <c r="O46" t="str">
        <f>'Recommendation Info'!O5</f>
        <v/>
      </c>
      <c r="P46">
        <f>'Recommendation Info'!P5</f>
        <v>0</v>
      </c>
      <c r="Q46">
        <f>'Recommendation Info'!Q5</f>
        <v>0</v>
      </c>
      <c r="R46">
        <f>'Recommendation Info'!R5</f>
        <v>0</v>
      </c>
      <c r="S46" t="str">
        <f>'Recommendation Info'!S5</f>
        <v/>
      </c>
      <c r="T46">
        <f>'Recommendation Info'!T5</f>
        <v>0</v>
      </c>
      <c r="U46" t="str">
        <f>'Recommendation Info'!U5</f>
        <v>none</v>
      </c>
      <c r="V46" t="str">
        <f>'Recommendation Info'!V5</f>
        <v>None</v>
      </c>
      <c r="W46">
        <f>'Recommendation Info'!W5</f>
        <v>1000</v>
      </c>
      <c r="X46">
        <f>'Recommendation Info'!X5</f>
        <v>2000</v>
      </c>
      <c r="Y46" t="str">
        <f>'Recommendation Info'!Y5</f>
        <v>N</v>
      </c>
      <c r="Z46" t="str">
        <f>'Recommendation Info'!Z5</f>
        <v>N</v>
      </c>
    </row>
    <row r="47" spans="1:26">
      <c r="A47">
        <f>'Recommendation Info'!A6</f>
        <v>3</v>
      </c>
      <c r="B47">
        <f>'Recommendation Info'!B6</f>
        <v>4.3220000000000001</v>
      </c>
      <c r="C47">
        <f>'Recommendation Info'!C6</f>
        <v>0</v>
      </c>
      <c r="D47" t="str">
        <f>'Recommendation Info'!D6</f>
        <v>Modify Inventory Control</v>
      </c>
      <c r="E47" t="str">
        <f>'Recommendation Info'!E6</f>
        <v>Administrative Changes</v>
      </c>
      <c r="F47">
        <f>'Recommendation Info'!F6</f>
        <v>0</v>
      </c>
      <c r="G47" t="str">
        <f>'Recommendation Info'!G6</f>
        <v>no units</v>
      </c>
      <c r="H47">
        <f>'Recommendation Info'!H6</f>
        <v>9000</v>
      </c>
      <c r="I47">
        <f>'Recommendation Info'!I6</f>
        <v>0</v>
      </c>
      <c r="J47">
        <f>'Recommendation Info'!J6</f>
        <v>0</v>
      </c>
      <c r="K47" t="str">
        <f>'Recommendation Info'!K6</f>
        <v/>
      </c>
      <c r="L47">
        <f>'Recommendation Info'!L6</f>
        <v>0</v>
      </c>
      <c r="M47">
        <f>'Recommendation Info'!M6</f>
        <v>0</v>
      </c>
      <c r="N47">
        <f>'Recommendation Info'!N6</f>
        <v>0</v>
      </c>
      <c r="O47" t="str">
        <f>'Recommendation Info'!O6</f>
        <v/>
      </c>
      <c r="P47">
        <f>'Recommendation Info'!P6</f>
        <v>0</v>
      </c>
      <c r="Q47">
        <f>'Recommendation Info'!Q6</f>
        <v>0</v>
      </c>
      <c r="R47">
        <f>'Recommendation Info'!R6</f>
        <v>0</v>
      </c>
      <c r="S47" t="str">
        <f>'Recommendation Info'!S6</f>
        <v/>
      </c>
      <c r="T47">
        <f>'Recommendation Info'!T6</f>
        <v>0</v>
      </c>
      <c r="U47" t="str">
        <f>'Recommendation Info'!U6</f>
        <v>none</v>
      </c>
      <c r="V47" t="str">
        <f>'Recommendation Info'!V6</f>
        <v>None</v>
      </c>
      <c r="W47">
        <f>'Recommendation Info'!W6</f>
        <v>250000</v>
      </c>
      <c r="X47">
        <f>'Recommendation Info'!X6</f>
        <v>0</v>
      </c>
      <c r="Y47" t="str">
        <f>'Recommendation Info'!Y6</f>
        <v>N</v>
      </c>
      <c r="Z47" t="str">
        <f>'Recommendation Info'!Z6</f>
        <v>N</v>
      </c>
    </row>
    <row r="48" spans="1:26">
      <c r="A48">
        <f>'Recommendation Info'!A7</f>
        <v>4</v>
      </c>
      <c r="B48">
        <f>'Recommendation Info'!B7</f>
        <v>2.7231999999999998</v>
      </c>
      <c r="C48">
        <f>'Recommendation Info'!C7</f>
        <v>0</v>
      </c>
      <c r="D48" t="str">
        <f>'Recommendation Info'!D7</f>
        <v>Replace Existing HVAC with Higher Efficiency Model</v>
      </c>
      <c r="E48" t="str">
        <f>'Recommendation Info'!E7</f>
        <v>Electricity Usage</v>
      </c>
      <c r="F48">
        <f>'Recommendation Info'!F7</f>
        <v>14586</v>
      </c>
      <c r="G48" t="str">
        <f>'Recommendation Info'!G7</f>
        <v>kWh (site)</v>
      </c>
      <c r="H48">
        <f>'Recommendation Info'!H7</f>
        <v>1488</v>
      </c>
      <c r="I48">
        <f>'Recommendation Info'!I7</f>
        <v>0</v>
      </c>
      <c r="J48">
        <f>'Recommendation Info'!J7</f>
        <v>0</v>
      </c>
      <c r="K48" t="str">
        <f>'Recommendation Info'!K7</f>
        <v/>
      </c>
      <c r="L48">
        <f>'Recommendation Info'!L7</f>
        <v>0</v>
      </c>
      <c r="M48">
        <f>'Recommendation Info'!M7</f>
        <v>0</v>
      </c>
      <c r="N48">
        <f>'Recommendation Info'!N7</f>
        <v>0</v>
      </c>
      <c r="O48" t="str">
        <f>'Recommendation Info'!O7</f>
        <v/>
      </c>
      <c r="P48">
        <f>'Recommendation Info'!P7</f>
        <v>0</v>
      </c>
      <c r="Q48">
        <f>'Recommendation Info'!Q7</f>
        <v>0</v>
      </c>
      <c r="R48">
        <f>'Recommendation Info'!R7</f>
        <v>0</v>
      </c>
      <c r="S48" t="str">
        <f>'Recommendation Info'!S7</f>
        <v/>
      </c>
      <c r="T48">
        <f>'Recommendation Info'!T7</f>
        <v>0</v>
      </c>
      <c r="U48" t="str">
        <f>'Recommendation Info'!U7</f>
        <v>none</v>
      </c>
      <c r="V48" t="str">
        <f>'Recommendation Info'!V7</f>
        <v>None</v>
      </c>
      <c r="W48">
        <f>'Recommendation Info'!W7</f>
        <v>5190</v>
      </c>
      <c r="X48">
        <f>'Recommendation Info'!X7</f>
        <v>0</v>
      </c>
      <c r="Y48" t="str">
        <f>'Recommendation Info'!Y7</f>
        <v>N</v>
      </c>
      <c r="Z48" t="str">
        <f>'Recommendation Info'!Z7</f>
        <v>Y</v>
      </c>
    </row>
    <row r="49" spans="1:26">
      <c r="A49">
        <f>'Recommendation Info'!A8</f>
        <v>5</v>
      </c>
      <c r="B49">
        <f>'Recommendation Info'!B8</f>
        <v>2.9114</v>
      </c>
      <c r="C49">
        <f>'Recommendation Info'!C8</f>
        <v>0</v>
      </c>
      <c r="D49" t="str">
        <f>'Recommendation Info'!D8</f>
        <v>Use Solar Heat to Generate Electricity</v>
      </c>
      <c r="E49" t="str">
        <f>'Recommendation Info'!E8</f>
        <v>Electricity Usage</v>
      </c>
      <c r="F49">
        <f>'Recommendation Info'!F8</f>
        <v>387960</v>
      </c>
      <c r="G49" t="str">
        <f>'Recommendation Info'!G8</f>
        <v>kWh (site)</v>
      </c>
      <c r="H49">
        <f>'Recommendation Info'!H8</f>
        <v>39572</v>
      </c>
      <c r="I49">
        <f>'Recommendation Info'!I8</f>
        <v>0</v>
      </c>
      <c r="J49">
        <f>'Recommendation Info'!J8</f>
        <v>0</v>
      </c>
      <c r="K49" t="str">
        <f>'Recommendation Info'!K8</f>
        <v/>
      </c>
      <c r="L49">
        <f>'Recommendation Info'!L8</f>
        <v>0</v>
      </c>
      <c r="M49">
        <f>'Recommendation Info'!M8</f>
        <v>0</v>
      </c>
      <c r="N49">
        <f>'Recommendation Info'!N8</f>
        <v>0</v>
      </c>
      <c r="O49" t="str">
        <f>'Recommendation Info'!O8</f>
        <v/>
      </c>
      <c r="P49">
        <f>'Recommendation Info'!P8</f>
        <v>0</v>
      </c>
      <c r="Q49">
        <f>'Recommendation Info'!Q8</f>
        <v>0</v>
      </c>
      <c r="R49">
        <f>'Recommendation Info'!R8</f>
        <v>0</v>
      </c>
      <c r="S49" t="str">
        <f>'Recommendation Info'!S8</f>
        <v/>
      </c>
      <c r="T49">
        <f>'Recommendation Info'!T8</f>
        <v>0</v>
      </c>
      <c r="U49" t="str">
        <f>'Recommendation Info'!U8</f>
        <v>none</v>
      </c>
      <c r="V49" t="str">
        <f>'Recommendation Info'!V8</f>
        <v>None</v>
      </c>
      <c r="W49">
        <f>'Recommendation Info'!W8</f>
        <v>160992</v>
      </c>
      <c r="X49">
        <f>'Recommendation Info'!X8</f>
        <v>0</v>
      </c>
      <c r="Y49" t="str">
        <f>'Recommendation Info'!Y8</f>
        <v>N</v>
      </c>
      <c r="Z49" t="str">
        <f>'Recommendation Info'!Z8</f>
        <v>Y</v>
      </c>
    </row>
    <row r="50" spans="1:26">
      <c r="A50">
        <f>'Recommendation Info'!A9</f>
        <v>6</v>
      </c>
      <c r="B50">
        <f>'Recommendation Info'!B9</f>
        <v>2.4133</v>
      </c>
      <c r="C50">
        <f>'Recommendation Info'!C9</f>
        <v>0</v>
      </c>
      <c r="D50" t="str">
        <f>'Recommendation Info'!D9</f>
        <v>Consider Replacement of Old Motors with Energy-Efficient One</v>
      </c>
      <c r="E50" t="str">
        <f>'Recommendation Info'!E9</f>
        <v>Electricity Usage</v>
      </c>
      <c r="F50">
        <f>'Recommendation Info'!F9</f>
        <v>24612</v>
      </c>
      <c r="G50" t="str">
        <f>'Recommendation Info'!G9</f>
        <v>kWh (site)</v>
      </c>
      <c r="H50">
        <f>'Recommendation Info'!H9</f>
        <v>2510</v>
      </c>
      <c r="I50">
        <f>'Recommendation Info'!I9</f>
        <v>0</v>
      </c>
      <c r="J50">
        <f>'Recommendation Info'!J9</f>
        <v>0</v>
      </c>
      <c r="K50" t="str">
        <f>'Recommendation Info'!K9</f>
        <v/>
      </c>
      <c r="L50">
        <f>'Recommendation Info'!L9</f>
        <v>0</v>
      </c>
      <c r="M50">
        <f>'Recommendation Info'!M9</f>
        <v>0</v>
      </c>
      <c r="N50">
        <f>'Recommendation Info'!N9</f>
        <v>0</v>
      </c>
      <c r="O50" t="str">
        <f>'Recommendation Info'!O9</f>
        <v/>
      </c>
      <c r="P50">
        <f>'Recommendation Info'!P9</f>
        <v>0</v>
      </c>
      <c r="Q50">
        <f>'Recommendation Info'!Q9</f>
        <v>0</v>
      </c>
      <c r="R50">
        <f>'Recommendation Info'!R9</f>
        <v>0</v>
      </c>
      <c r="S50" t="str">
        <f>'Recommendation Info'!S9</f>
        <v/>
      </c>
      <c r="T50">
        <f>'Recommendation Info'!T9</f>
        <v>0</v>
      </c>
      <c r="U50" t="str">
        <f>'Recommendation Info'!U9</f>
        <v>none</v>
      </c>
      <c r="V50" t="str">
        <f>'Recommendation Info'!V9</f>
        <v>None</v>
      </c>
      <c r="W50">
        <f>'Recommendation Info'!W9</f>
        <v>10400</v>
      </c>
      <c r="X50">
        <f>'Recommendation Info'!X9</f>
        <v>200</v>
      </c>
      <c r="Y50" t="str">
        <f>'Recommendation Info'!Y9</f>
        <v>N</v>
      </c>
      <c r="Z50" t="str">
        <f>'Recommendation Info'!Z9</f>
        <v>N</v>
      </c>
    </row>
    <row r="51" spans="1:26">
      <c r="A51">
        <f>'Recommendation Info'!A10</f>
        <v>7</v>
      </c>
      <c r="B51">
        <f>'Recommendation Info'!B10</f>
        <v>2.4226000000000001</v>
      </c>
      <c r="C51">
        <f>'Recommendation Info'!C10</f>
        <v>0</v>
      </c>
      <c r="D51" t="str">
        <f>'Recommendation Info'!D10</f>
        <v>Purchase Optimum Sized Air Compressor with More Suitable Substitutes</v>
      </c>
      <c r="E51" t="str">
        <f>'Recommendation Info'!E10</f>
        <v>Electricity Usage</v>
      </c>
      <c r="F51">
        <f>'Recommendation Info'!F10</f>
        <v>36365</v>
      </c>
      <c r="G51" t="str">
        <f>'Recommendation Info'!G10</f>
        <v>kWh (site)</v>
      </c>
      <c r="H51">
        <f>'Recommendation Info'!H10</f>
        <v>3709</v>
      </c>
      <c r="I51">
        <f>'Recommendation Info'!I10</f>
        <v>0</v>
      </c>
      <c r="J51">
        <f>'Recommendation Info'!J10</f>
        <v>0</v>
      </c>
      <c r="K51" t="str">
        <f>'Recommendation Info'!K10</f>
        <v/>
      </c>
      <c r="L51">
        <f>'Recommendation Info'!L10</f>
        <v>0</v>
      </c>
      <c r="M51">
        <f>'Recommendation Info'!M10</f>
        <v>0</v>
      </c>
      <c r="N51">
        <f>'Recommendation Info'!N10</f>
        <v>0</v>
      </c>
      <c r="O51" t="str">
        <f>'Recommendation Info'!O10</f>
        <v/>
      </c>
      <c r="P51">
        <f>'Recommendation Info'!P10</f>
        <v>0</v>
      </c>
      <c r="Q51">
        <f>'Recommendation Info'!Q10</f>
        <v>0</v>
      </c>
      <c r="R51">
        <f>'Recommendation Info'!R10</f>
        <v>0</v>
      </c>
      <c r="S51" t="str">
        <f>'Recommendation Info'!S10</f>
        <v/>
      </c>
      <c r="T51">
        <f>'Recommendation Info'!T10</f>
        <v>0</v>
      </c>
      <c r="U51" t="str">
        <f>'Recommendation Info'!U10</f>
        <v>none</v>
      </c>
      <c r="V51" t="str">
        <f>'Recommendation Info'!V10</f>
        <v>None</v>
      </c>
      <c r="W51">
        <f>'Recommendation Info'!W10</f>
        <v>11299</v>
      </c>
      <c r="X51">
        <f>'Recommendation Info'!X10</f>
        <v>5650</v>
      </c>
      <c r="Y51" t="str">
        <f>'Recommendation Info'!Y10</f>
        <v>N</v>
      </c>
      <c r="Z51" t="str">
        <f>'Recommendation Info'!Z10</f>
        <v>N</v>
      </c>
    </row>
    <row r="52" spans="1:26">
      <c r="A52">
        <f>'Recommendation Info'!A11</f>
        <v>8</v>
      </c>
      <c r="B52">
        <f>'Recommendation Info'!B11</f>
        <v>2.1320999999999999</v>
      </c>
      <c r="C52">
        <f>'Recommendation Info'!C11</f>
        <v>0</v>
      </c>
      <c r="D52" t="str">
        <f>'Recommendation Info'!D11</f>
        <v>Replace Fossil Fuel Equipment with Electrical Equipment</v>
      </c>
      <c r="E52" t="str">
        <f>'Recommendation Info'!E11</f>
        <v>LPG</v>
      </c>
      <c r="F52">
        <f>'Recommendation Info'!F11</f>
        <v>38</v>
      </c>
      <c r="G52" t="str">
        <f>'Recommendation Info'!G11</f>
        <v>MMBtu</v>
      </c>
      <c r="H52">
        <f>'Recommendation Info'!H11</f>
        <v>1045</v>
      </c>
      <c r="I52" t="str">
        <f>'Recommendation Info'!I11</f>
        <v>Administrative Changes</v>
      </c>
      <c r="J52">
        <f>'Recommendation Info'!J11</f>
        <v>0</v>
      </c>
      <c r="K52" t="str">
        <f>'Recommendation Info'!K11</f>
        <v>no units</v>
      </c>
      <c r="L52">
        <f>'Recommendation Info'!L11</f>
        <v>8000</v>
      </c>
      <c r="M52" t="str">
        <f>'Recommendation Info'!M11</f>
        <v>Electricity Usage</v>
      </c>
      <c r="N52">
        <f>'Recommendation Info'!N11</f>
        <v>-3744</v>
      </c>
      <c r="O52" t="str">
        <f>'Recommendation Info'!O11</f>
        <v>kWh (site)</v>
      </c>
      <c r="P52">
        <f>'Recommendation Info'!P11</f>
        <v>-382</v>
      </c>
      <c r="Q52">
        <f>'Recommendation Info'!Q11</f>
        <v>0</v>
      </c>
      <c r="R52">
        <f>'Recommendation Info'!R11</f>
        <v>0</v>
      </c>
      <c r="S52" t="str">
        <f>'Recommendation Info'!S11</f>
        <v/>
      </c>
      <c r="T52">
        <f>'Recommendation Info'!T11</f>
        <v>0</v>
      </c>
      <c r="U52" t="str">
        <f>'Recommendation Info'!U11</f>
        <v>none</v>
      </c>
      <c r="V52" t="str">
        <f>'Recommendation Info'!V11</f>
        <v>None</v>
      </c>
      <c r="W52">
        <f>'Recommendation Info'!W11</f>
        <v>48183</v>
      </c>
      <c r="X52">
        <f>'Recommendation Info'!X11</f>
        <v>0</v>
      </c>
      <c r="Y52" t="str">
        <f>'Recommendation Info'!Y11</f>
        <v>N</v>
      </c>
      <c r="Z52" t="str">
        <f>'Recommendation Info'!Z11</f>
        <v>Y</v>
      </c>
    </row>
    <row r="53" spans="1:26">
      <c r="A53">
        <f>'Recommendation Info'!A12</f>
        <v>9</v>
      </c>
      <c r="B53">
        <f>'Recommendation Info'!B12</f>
        <v>0</v>
      </c>
      <c r="C53">
        <f>'Recommendation Info'!C12</f>
        <v>0</v>
      </c>
      <c r="D53">
        <f>'Recommendation Info'!D12</f>
        <v>0</v>
      </c>
      <c r="E53">
        <f>'Recommendation Info'!E12</f>
        <v>0</v>
      </c>
      <c r="F53">
        <f>'Recommendation Info'!F12</f>
        <v>0</v>
      </c>
      <c r="G53" t="str">
        <f>'Recommendation Info'!G12</f>
        <v/>
      </c>
      <c r="H53">
        <f>'Recommendation Info'!H12</f>
        <v>0</v>
      </c>
      <c r="I53">
        <f>'Recommendation Info'!I12</f>
        <v>0</v>
      </c>
      <c r="J53">
        <f>'Recommendation Info'!J12</f>
        <v>0</v>
      </c>
      <c r="K53" t="str">
        <f>'Recommendation Info'!K12</f>
        <v/>
      </c>
      <c r="L53">
        <f>'Recommendation Info'!L12</f>
        <v>0</v>
      </c>
      <c r="M53">
        <f>'Recommendation Info'!M12</f>
        <v>0</v>
      </c>
      <c r="N53">
        <f>'Recommendation Info'!N12</f>
        <v>0</v>
      </c>
      <c r="O53" t="str">
        <f>'Recommendation Info'!O12</f>
        <v/>
      </c>
      <c r="P53">
        <f>'Recommendation Info'!P12</f>
        <v>0</v>
      </c>
      <c r="Q53">
        <f>'Recommendation Info'!Q12</f>
        <v>0</v>
      </c>
      <c r="R53">
        <f>'Recommendation Info'!R12</f>
        <v>0</v>
      </c>
      <c r="S53" t="str">
        <f>'Recommendation Info'!S12</f>
        <v/>
      </c>
      <c r="T53">
        <f>'Recommendation Info'!T12</f>
        <v>0</v>
      </c>
      <c r="U53">
        <f>'Recommendation Info'!U12</f>
        <v>0</v>
      </c>
      <c r="V53" t="str">
        <f>'Recommendation Info'!V12</f>
        <v/>
      </c>
      <c r="W53">
        <f>'Recommendation Info'!W12</f>
        <v>0</v>
      </c>
      <c r="X53">
        <f>'Recommendation Info'!X12</f>
        <v>0</v>
      </c>
      <c r="Y53">
        <f>'Recommendation Info'!Y12</f>
        <v>0</v>
      </c>
      <c r="Z53">
        <f>'Recommendation Info'!Z12</f>
        <v>0</v>
      </c>
    </row>
    <row r="54" spans="1:26">
      <c r="A54">
        <f>'Recommendation Info'!A13</f>
        <v>10</v>
      </c>
      <c r="B54">
        <f>'Recommendation Info'!B13</f>
        <v>0</v>
      </c>
      <c r="C54">
        <f>'Recommendation Info'!C13</f>
        <v>0</v>
      </c>
      <c r="D54">
        <f>'Recommendation Info'!D13</f>
        <v>0</v>
      </c>
      <c r="E54">
        <f>'Recommendation Info'!E13</f>
        <v>0</v>
      </c>
      <c r="F54">
        <f>'Recommendation Info'!F13</f>
        <v>0</v>
      </c>
      <c r="G54" t="str">
        <f>'Recommendation Info'!G13</f>
        <v/>
      </c>
      <c r="H54">
        <f>'Recommendation Info'!H13</f>
        <v>0</v>
      </c>
      <c r="I54">
        <f>'Recommendation Info'!I13</f>
        <v>0</v>
      </c>
      <c r="J54">
        <f>'Recommendation Info'!J13</f>
        <v>0</v>
      </c>
      <c r="K54" t="str">
        <f>'Recommendation Info'!K13</f>
        <v/>
      </c>
      <c r="L54">
        <f>'Recommendation Info'!L13</f>
        <v>0</v>
      </c>
      <c r="M54">
        <f>'Recommendation Info'!M13</f>
        <v>0</v>
      </c>
      <c r="N54">
        <f>'Recommendation Info'!N13</f>
        <v>0</v>
      </c>
      <c r="O54" t="str">
        <f>'Recommendation Info'!O13</f>
        <v/>
      </c>
      <c r="P54">
        <f>'Recommendation Info'!P13</f>
        <v>0</v>
      </c>
      <c r="Q54">
        <f>'Recommendation Info'!Q13</f>
        <v>0</v>
      </c>
      <c r="R54">
        <f>'Recommendation Info'!R13</f>
        <v>0</v>
      </c>
      <c r="S54" t="str">
        <f>'Recommendation Info'!S13</f>
        <v/>
      </c>
      <c r="T54">
        <f>'Recommendation Info'!T13</f>
        <v>0</v>
      </c>
      <c r="U54">
        <f>'Recommendation Info'!U13</f>
        <v>0</v>
      </c>
      <c r="V54" t="str">
        <f>'Recommendation Info'!V13</f>
        <v/>
      </c>
      <c r="W54">
        <f>'Recommendation Info'!W13</f>
        <v>0</v>
      </c>
      <c r="X54">
        <f>'Recommendation Info'!X13</f>
        <v>0</v>
      </c>
      <c r="Y54">
        <f>'Recommendation Info'!Y13</f>
        <v>0</v>
      </c>
      <c r="Z54">
        <f>'Recommendation Info'!Z13</f>
        <v>0</v>
      </c>
    </row>
    <row r="55" spans="1:26">
      <c r="A55">
        <f>'Recommendation Info'!A14</f>
        <v>11</v>
      </c>
      <c r="B55">
        <f>'Recommendation Info'!B14</f>
        <v>0</v>
      </c>
      <c r="C55">
        <f>'Recommendation Info'!C14</f>
        <v>0</v>
      </c>
      <c r="D55">
        <f>'Recommendation Info'!D14</f>
        <v>0</v>
      </c>
      <c r="E55">
        <f>'Recommendation Info'!E14</f>
        <v>0</v>
      </c>
      <c r="F55">
        <f>'Recommendation Info'!F14</f>
        <v>0</v>
      </c>
      <c r="G55" t="str">
        <f>'Recommendation Info'!G14</f>
        <v/>
      </c>
      <c r="H55">
        <f>'Recommendation Info'!H14</f>
        <v>0</v>
      </c>
      <c r="I55">
        <f>'Recommendation Info'!I14</f>
        <v>0</v>
      </c>
      <c r="J55">
        <f>'Recommendation Info'!J14</f>
        <v>0</v>
      </c>
      <c r="K55" t="str">
        <f>'Recommendation Info'!K14</f>
        <v/>
      </c>
      <c r="L55">
        <f>'Recommendation Info'!L14</f>
        <v>0</v>
      </c>
      <c r="M55">
        <f>'Recommendation Info'!M14</f>
        <v>0</v>
      </c>
      <c r="N55">
        <f>'Recommendation Info'!N14</f>
        <v>0</v>
      </c>
      <c r="O55" t="str">
        <f>'Recommendation Info'!O14</f>
        <v/>
      </c>
      <c r="P55">
        <f>'Recommendation Info'!P14</f>
        <v>0</v>
      </c>
      <c r="Q55">
        <f>'Recommendation Info'!Q14</f>
        <v>0</v>
      </c>
      <c r="R55">
        <f>'Recommendation Info'!R14</f>
        <v>0</v>
      </c>
      <c r="S55" t="str">
        <f>'Recommendation Info'!S14</f>
        <v/>
      </c>
      <c r="T55">
        <f>'Recommendation Info'!T14</f>
        <v>0</v>
      </c>
      <c r="U55">
        <f>'Recommendation Info'!U14</f>
        <v>0</v>
      </c>
      <c r="V55" t="str">
        <f>'Recommendation Info'!V14</f>
        <v/>
      </c>
      <c r="W55">
        <f>'Recommendation Info'!W14</f>
        <v>0</v>
      </c>
      <c r="X55">
        <f>'Recommendation Info'!X14</f>
        <v>0</v>
      </c>
      <c r="Y55">
        <f>'Recommendation Info'!Y14</f>
        <v>0</v>
      </c>
      <c r="Z55">
        <f>'Recommendation Info'!Z14</f>
        <v>0</v>
      </c>
    </row>
    <row r="56" spans="1:26">
      <c r="A56">
        <f>'Recommendation Info'!A15</f>
        <v>12</v>
      </c>
      <c r="B56">
        <f>'Recommendation Info'!B15</f>
        <v>0</v>
      </c>
      <c r="C56">
        <f>'Recommendation Info'!C15</f>
        <v>0</v>
      </c>
      <c r="D56">
        <f>'Recommendation Info'!D15</f>
        <v>0</v>
      </c>
      <c r="E56">
        <f>'Recommendation Info'!E15</f>
        <v>0</v>
      </c>
      <c r="F56">
        <f>'Recommendation Info'!F15</f>
        <v>0</v>
      </c>
      <c r="G56" t="str">
        <f>'Recommendation Info'!G15</f>
        <v/>
      </c>
      <c r="H56">
        <f>'Recommendation Info'!H15</f>
        <v>0</v>
      </c>
      <c r="I56">
        <f>'Recommendation Info'!I15</f>
        <v>0</v>
      </c>
      <c r="J56">
        <f>'Recommendation Info'!J15</f>
        <v>0</v>
      </c>
      <c r="K56" t="str">
        <f>'Recommendation Info'!K15</f>
        <v/>
      </c>
      <c r="L56">
        <f>'Recommendation Info'!L15</f>
        <v>0</v>
      </c>
      <c r="M56">
        <f>'Recommendation Info'!M15</f>
        <v>0</v>
      </c>
      <c r="N56">
        <f>'Recommendation Info'!N15</f>
        <v>0</v>
      </c>
      <c r="O56" t="str">
        <f>'Recommendation Info'!O15</f>
        <v/>
      </c>
      <c r="P56">
        <f>'Recommendation Info'!P15</f>
        <v>0</v>
      </c>
      <c r="Q56">
        <f>'Recommendation Info'!Q15</f>
        <v>0</v>
      </c>
      <c r="R56">
        <f>'Recommendation Info'!R15</f>
        <v>0</v>
      </c>
      <c r="S56" t="str">
        <f>'Recommendation Info'!S15</f>
        <v/>
      </c>
      <c r="T56">
        <f>'Recommendation Info'!T15</f>
        <v>0</v>
      </c>
      <c r="U56">
        <f>'Recommendation Info'!U15</f>
        <v>0</v>
      </c>
      <c r="V56" t="str">
        <f>'Recommendation Info'!V15</f>
        <v/>
      </c>
      <c r="W56">
        <f>'Recommendation Info'!W15</f>
        <v>0</v>
      </c>
      <c r="X56">
        <f>'Recommendation Info'!X15</f>
        <v>0</v>
      </c>
      <c r="Y56">
        <f>'Recommendation Info'!Y15</f>
        <v>0</v>
      </c>
      <c r="Z56">
        <f>'Recommendation Info'!Z15</f>
        <v>0</v>
      </c>
    </row>
    <row r="57" spans="1:26">
      <c r="A57">
        <f>'Recommendation Info'!A16</f>
        <v>13</v>
      </c>
      <c r="B57">
        <f>'Recommendation Info'!B16</f>
        <v>0</v>
      </c>
      <c r="C57">
        <f>'Recommendation Info'!C16</f>
        <v>0</v>
      </c>
      <c r="D57">
        <f>'Recommendation Info'!D16</f>
        <v>0</v>
      </c>
      <c r="E57">
        <f>'Recommendation Info'!E16</f>
        <v>0</v>
      </c>
      <c r="F57">
        <f>'Recommendation Info'!F16</f>
        <v>0</v>
      </c>
      <c r="G57" t="str">
        <f>'Recommendation Info'!G16</f>
        <v/>
      </c>
      <c r="H57">
        <f>'Recommendation Info'!H16</f>
        <v>0</v>
      </c>
      <c r="I57">
        <f>'Recommendation Info'!I16</f>
        <v>0</v>
      </c>
      <c r="J57">
        <f>'Recommendation Info'!J16</f>
        <v>0</v>
      </c>
      <c r="K57" t="str">
        <f>'Recommendation Info'!K16</f>
        <v/>
      </c>
      <c r="L57">
        <f>'Recommendation Info'!L16</f>
        <v>0</v>
      </c>
      <c r="M57">
        <f>'Recommendation Info'!M16</f>
        <v>0</v>
      </c>
      <c r="N57">
        <f>'Recommendation Info'!N16</f>
        <v>0</v>
      </c>
      <c r="O57" t="str">
        <f>'Recommendation Info'!O16</f>
        <v/>
      </c>
      <c r="P57">
        <f>'Recommendation Info'!P16</f>
        <v>0</v>
      </c>
      <c r="Q57">
        <f>'Recommendation Info'!Q16</f>
        <v>0</v>
      </c>
      <c r="R57">
        <f>'Recommendation Info'!R16</f>
        <v>0</v>
      </c>
      <c r="S57" t="str">
        <f>'Recommendation Info'!S16</f>
        <v/>
      </c>
      <c r="T57">
        <f>'Recommendation Info'!T16</f>
        <v>0</v>
      </c>
      <c r="U57">
        <f>'Recommendation Info'!U16</f>
        <v>0</v>
      </c>
      <c r="V57" t="str">
        <f>'Recommendation Info'!V16</f>
        <v/>
      </c>
      <c r="W57">
        <f>'Recommendation Info'!W16</f>
        <v>0</v>
      </c>
      <c r="X57">
        <f>'Recommendation Info'!X16</f>
        <v>0</v>
      </c>
      <c r="Y57">
        <f>'Recommendation Info'!Y16</f>
        <v>0</v>
      </c>
      <c r="Z57">
        <f>'Recommendation Info'!Z16</f>
        <v>0</v>
      </c>
    </row>
    <row r="58" spans="1:26">
      <c r="A58">
        <f>'Recommendation Info'!A17</f>
        <v>14</v>
      </c>
      <c r="B58">
        <f>'Recommendation Info'!B17</f>
        <v>0</v>
      </c>
      <c r="C58">
        <f>'Recommendation Info'!C17</f>
        <v>0</v>
      </c>
      <c r="D58">
        <f>'Recommendation Info'!D17</f>
        <v>0</v>
      </c>
      <c r="E58">
        <f>'Recommendation Info'!E17</f>
        <v>0</v>
      </c>
      <c r="F58">
        <f>'Recommendation Info'!F17</f>
        <v>0</v>
      </c>
      <c r="G58" t="str">
        <f>'Recommendation Info'!G17</f>
        <v/>
      </c>
      <c r="H58">
        <f>'Recommendation Info'!H17</f>
        <v>0</v>
      </c>
      <c r="I58">
        <f>'Recommendation Info'!I17</f>
        <v>0</v>
      </c>
      <c r="J58">
        <f>'Recommendation Info'!J17</f>
        <v>0</v>
      </c>
      <c r="K58" t="str">
        <f>'Recommendation Info'!K17</f>
        <v/>
      </c>
      <c r="L58">
        <f>'Recommendation Info'!L17</f>
        <v>0</v>
      </c>
      <c r="M58">
        <f>'Recommendation Info'!M17</f>
        <v>0</v>
      </c>
      <c r="N58">
        <f>'Recommendation Info'!N17</f>
        <v>0</v>
      </c>
      <c r="O58" t="str">
        <f>'Recommendation Info'!O17</f>
        <v/>
      </c>
      <c r="P58">
        <f>'Recommendation Info'!P17</f>
        <v>0</v>
      </c>
      <c r="Q58">
        <f>'Recommendation Info'!Q17</f>
        <v>0</v>
      </c>
      <c r="R58">
        <f>'Recommendation Info'!R17</f>
        <v>0</v>
      </c>
      <c r="S58" t="str">
        <f>'Recommendation Info'!S17</f>
        <v/>
      </c>
      <c r="T58">
        <f>'Recommendation Info'!T17</f>
        <v>0</v>
      </c>
      <c r="U58">
        <f>'Recommendation Info'!U17</f>
        <v>0</v>
      </c>
      <c r="V58" t="str">
        <f>'Recommendation Info'!V17</f>
        <v/>
      </c>
      <c r="W58">
        <f>'Recommendation Info'!W17</f>
        <v>0</v>
      </c>
      <c r="X58">
        <f>'Recommendation Info'!X17</f>
        <v>0</v>
      </c>
      <c r="Y58">
        <f>'Recommendation Info'!Y17</f>
        <v>0</v>
      </c>
      <c r="Z58">
        <f>'Recommendation Info'!Z17</f>
        <v>0</v>
      </c>
    </row>
    <row r="59" spans="1:26">
      <c r="A59">
        <f>'Recommendation Info'!A18</f>
        <v>15</v>
      </c>
      <c r="B59">
        <f>'Recommendation Info'!B18</f>
        <v>0</v>
      </c>
      <c r="C59">
        <f>'Recommendation Info'!C18</f>
        <v>0</v>
      </c>
      <c r="D59">
        <f>'Recommendation Info'!D18</f>
        <v>0</v>
      </c>
      <c r="E59">
        <f>'Recommendation Info'!E18</f>
        <v>0</v>
      </c>
      <c r="F59">
        <f>'Recommendation Info'!F18</f>
        <v>0</v>
      </c>
      <c r="G59" t="str">
        <f>'Recommendation Info'!G18</f>
        <v/>
      </c>
      <c r="H59">
        <f>'Recommendation Info'!H18</f>
        <v>0</v>
      </c>
      <c r="I59">
        <f>'Recommendation Info'!I18</f>
        <v>0</v>
      </c>
      <c r="J59">
        <f>'Recommendation Info'!J18</f>
        <v>0</v>
      </c>
      <c r="K59" t="str">
        <f>'Recommendation Info'!K18</f>
        <v/>
      </c>
      <c r="L59">
        <f>'Recommendation Info'!L18</f>
        <v>0</v>
      </c>
      <c r="M59">
        <f>'Recommendation Info'!M18</f>
        <v>0</v>
      </c>
      <c r="N59">
        <f>'Recommendation Info'!N18</f>
        <v>0</v>
      </c>
      <c r="O59" t="str">
        <f>'Recommendation Info'!O18</f>
        <v/>
      </c>
      <c r="P59">
        <f>'Recommendation Info'!P18</f>
        <v>0</v>
      </c>
      <c r="Q59">
        <f>'Recommendation Info'!Q18</f>
        <v>0</v>
      </c>
      <c r="R59">
        <f>'Recommendation Info'!R18</f>
        <v>0</v>
      </c>
      <c r="S59" t="str">
        <f>'Recommendation Info'!S18</f>
        <v/>
      </c>
      <c r="T59">
        <f>'Recommendation Info'!T18</f>
        <v>0</v>
      </c>
      <c r="U59">
        <f>'Recommendation Info'!U18</f>
        <v>0</v>
      </c>
      <c r="V59" t="str">
        <f>'Recommendation Info'!V18</f>
        <v/>
      </c>
      <c r="W59">
        <f>'Recommendation Info'!W18</f>
        <v>0</v>
      </c>
      <c r="X59">
        <f>'Recommendation Info'!X18</f>
        <v>0</v>
      </c>
      <c r="Y59">
        <f>'Recommendation Info'!Y18</f>
        <v>0</v>
      </c>
      <c r="Z59">
        <f>'Recommendation Info'!Z18</f>
        <v>0</v>
      </c>
    </row>
    <row r="60" spans="1:26">
      <c r="A60">
        <f>'Recommendation Info'!A19</f>
        <v>16</v>
      </c>
      <c r="B60">
        <f>'Recommendation Info'!B19</f>
        <v>0</v>
      </c>
      <c r="C60">
        <f>'Recommendation Info'!C19</f>
        <v>0</v>
      </c>
      <c r="D60">
        <f>'Recommendation Info'!D19</f>
        <v>0</v>
      </c>
      <c r="E60">
        <f>'Recommendation Info'!E19</f>
        <v>0</v>
      </c>
      <c r="F60">
        <f>'Recommendation Info'!F19</f>
        <v>0</v>
      </c>
      <c r="G60" t="str">
        <f>'Recommendation Info'!G19</f>
        <v/>
      </c>
      <c r="H60">
        <f>'Recommendation Info'!H19</f>
        <v>0</v>
      </c>
      <c r="I60">
        <f>'Recommendation Info'!I19</f>
        <v>0</v>
      </c>
      <c r="J60">
        <f>'Recommendation Info'!J19</f>
        <v>0</v>
      </c>
      <c r="K60" t="str">
        <f>'Recommendation Info'!K19</f>
        <v/>
      </c>
      <c r="L60">
        <f>'Recommendation Info'!L19</f>
        <v>0</v>
      </c>
      <c r="M60">
        <f>'Recommendation Info'!M19</f>
        <v>0</v>
      </c>
      <c r="N60">
        <f>'Recommendation Info'!N19</f>
        <v>0</v>
      </c>
      <c r="O60" t="str">
        <f>'Recommendation Info'!O19</f>
        <v/>
      </c>
      <c r="P60">
        <f>'Recommendation Info'!P19</f>
        <v>0</v>
      </c>
      <c r="Q60">
        <f>'Recommendation Info'!Q19</f>
        <v>0</v>
      </c>
      <c r="R60">
        <f>'Recommendation Info'!R19</f>
        <v>0</v>
      </c>
      <c r="S60" t="str">
        <f>'Recommendation Info'!S19</f>
        <v/>
      </c>
      <c r="T60">
        <f>'Recommendation Info'!T19</f>
        <v>0</v>
      </c>
      <c r="U60">
        <f>'Recommendation Info'!U19</f>
        <v>0</v>
      </c>
      <c r="V60" t="str">
        <f>'Recommendation Info'!V19</f>
        <v/>
      </c>
      <c r="W60">
        <f>'Recommendation Info'!W19</f>
        <v>0</v>
      </c>
      <c r="X60">
        <f>'Recommendation Info'!X19</f>
        <v>0</v>
      </c>
      <c r="Y60">
        <f>'Recommendation Info'!Y19</f>
        <v>0</v>
      </c>
      <c r="Z60">
        <f>'Recommendation Info'!Z19</f>
        <v>0</v>
      </c>
    </row>
    <row r="61" spans="1:26">
      <c r="A61">
        <f>'Recommendation Info'!A20</f>
        <v>17</v>
      </c>
      <c r="B61">
        <f>'Recommendation Info'!B20</f>
        <v>0</v>
      </c>
      <c r="C61">
        <f>'Recommendation Info'!C20</f>
        <v>0</v>
      </c>
      <c r="D61">
        <f>'Recommendation Info'!D20</f>
        <v>0</v>
      </c>
      <c r="E61">
        <f>'Recommendation Info'!E20</f>
        <v>0</v>
      </c>
      <c r="F61">
        <f>'Recommendation Info'!F20</f>
        <v>0</v>
      </c>
      <c r="G61" t="str">
        <f>'Recommendation Info'!G20</f>
        <v/>
      </c>
      <c r="H61">
        <f>'Recommendation Info'!H20</f>
        <v>0</v>
      </c>
      <c r="I61">
        <f>'Recommendation Info'!I20</f>
        <v>0</v>
      </c>
      <c r="J61">
        <f>'Recommendation Info'!J20</f>
        <v>0</v>
      </c>
      <c r="K61" t="str">
        <f>'Recommendation Info'!K20</f>
        <v/>
      </c>
      <c r="L61">
        <f>'Recommendation Info'!L20</f>
        <v>0</v>
      </c>
      <c r="M61">
        <f>'Recommendation Info'!M20</f>
        <v>0</v>
      </c>
      <c r="N61">
        <f>'Recommendation Info'!N20</f>
        <v>0</v>
      </c>
      <c r="O61" t="str">
        <f>'Recommendation Info'!O20</f>
        <v/>
      </c>
      <c r="P61">
        <f>'Recommendation Info'!P20</f>
        <v>0</v>
      </c>
      <c r="Q61">
        <f>'Recommendation Info'!Q20</f>
        <v>0</v>
      </c>
      <c r="R61">
        <f>'Recommendation Info'!R20</f>
        <v>0</v>
      </c>
      <c r="S61" t="str">
        <f>'Recommendation Info'!S20</f>
        <v/>
      </c>
      <c r="T61">
        <f>'Recommendation Info'!T20</f>
        <v>0</v>
      </c>
      <c r="U61">
        <f>'Recommendation Info'!U20</f>
        <v>0</v>
      </c>
      <c r="V61" t="str">
        <f>'Recommendation Info'!V20</f>
        <v/>
      </c>
      <c r="W61">
        <f>'Recommendation Info'!W20</f>
        <v>0</v>
      </c>
      <c r="X61">
        <f>'Recommendation Info'!X20</f>
        <v>0</v>
      </c>
      <c r="Y61">
        <f>'Recommendation Info'!Y20</f>
        <v>0</v>
      </c>
      <c r="Z61">
        <f>'Recommendation Info'!Z20</f>
        <v>0</v>
      </c>
    </row>
    <row r="62" spans="1:26">
      <c r="A62">
        <f>'Recommendation Info'!A21</f>
        <v>18</v>
      </c>
      <c r="B62">
        <f>'Recommendation Info'!B21</f>
        <v>0</v>
      </c>
      <c r="C62">
        <f>'Recommendation Info'!C21</f>
        <v>0</v>
      </c>
      <c r="D62">
        <f>'Recommendation Info'!D21</f>
        <v>0</v>
      </c>
      <c r="E62">
        <f>'Recommendation Info'!E21</f>
        <v>0</v>
      </c>
      <c r="F62">
        <f>'Recommendation Info'!F21</f>
        <v>0</v>
      </c>
      <c r="G62" t="str">
        <f>'Recommendation Info'!G21</f>
        <v/>
      </c>
      <c r="H62">
        <f>'Recommendation Info'!H21</f>
        <v>0</v>
      </c>
      <c r="I62">
        <f>'Recommendation Info'!I21</f>
        <v>0</v>
      </c>
      <c r="J62">
        <f>'Recommendation Info'!J21</f>
        <v>0</v>
      </c>
      <c r="K62" t="str">
        <f>'Recommendation Info'!K21</f>
        <v/>
      </c>
      <c r="L62">
        <f>'Recommendation Info'!L21</f>
        <v>0</v>
      </c>
      <c r="M62">
        <f>'Recommendation Info'!M21</f>
        <v>0</v>
      </c>
      <c r="N62">
        <f>'Recommendation Info'!N21</f>
        <v>0</v>
      </c>
      <c r="O62" t="str">
        <f>'Recommendation Info'!O21</f>
        <v/>
      </c>
      <c r="P62">
        <f>'Recommendation Info'!P21</f>
        <v>0</v>
      </c>
      <c r="Q62">
        <f>'Recommendation Info'!Q21</f>
        <v>0</v>
      </c>
      <c r="R62">
        <f>'Recommendation Info'!R21</f>
        <v>0</v>
      </c>
      <c r="S62" t="str">
        <f>'Recommendation Info'!S21</f>
        <v/>
      </c>
      <c r="T62">
        <f>'Recommendation Info'!T21</f>
        <v>0</v>
      </c>
      <c r="U62">
        <f>'Recommendation Info'!U21</f>
        <v>0</v>
      </c>
      <c r="V62" t="str">
        <f>'Recommendation Info'!V21</f>
        <v/>
      </c>
      <c r="W62">
        <f>'Recommendation Info'!W21</f>
        <v>0</v>
      </c>
      <c r="X62">
        <f>'Recommendation Info'!X21</f>
        <v>0</v>
      </c>
      <c r="Y62">
        <f>'Recommendation Info'!Y21</f>
        <v>0</v>
      </c>
      <c r="Z62">
        <f>'Recommendation Info'!Z21</f>
        <v>0</v>
      </c>
    </row>
    <row r="63" spans="1:26">
      <c r="A63">
        <f>'Recommendation Info'!A22</f>
        <v>19</v>
      </c>
      <c r="B63">
        <f>'Recommendation Info'!B22</f>
        <v>0</v>
      </c>
      <c r="C63">
        <f>'Recommendation Info'!C22</f>
        <v>0</v>
      </c>
      <c r="D63">
        <f>'Recommendation Info'!D22</f>
        <v>0</v>
      </c>
      <c r="E63">
        <f>'Recommendation Info'!E22</f>
        <v>0</v>
      </c>
      <c r="F63">
        <f>'Recommendation Info'!F22</f>
        <v>0</v>
      </c>
      <c r="G63" t="str">
        <f>'Recommendation Info'!G22</f>
        <v/>
      </c>
      <c r="H63">
        <f>'Recommendation Info'!H22</f>
        <v>0</v>
      </c>
      <c r="I63">
        <f>'Recommendation Info'!I22</f>
        <v>0</v>
      </c>
      <c r="J63">
        <f>'Recommendation Info'!J22</f>
        <v>0</v>
      </c>
      <c r="K63" t="str">
        <f>'Recommendation Info'!K22</f>
        <v/>
      </c>
      <c r="L63">
        <f>'Recommendation Info'!L22</f>
        <v>0</v>
      </c>
      <c r="M63">
        <f>'Recommendation Info'!M22</f>
        <v>0</v>
      </c>
      <c r="N63">
        <f>'Recommendation Info'!N22</f>
        <v>0</v>
      </c>
      <c r="O63" t="str">
        <f>'Recommendation Info'!O22</f>
        <v/>
      </c>
      <c r="P63">
        <f>'Recommendation Info'!P22</f>
        <v>0</v>
      </c>
      <c r="Q63">
        <f>'Recommendation Info'!Q22</f>
        <v>0</v>
      </c>
      <c r="R63">
        <f>'Recommendation Info'!R22</f>
        <v>0</v>
      </c>
      <c r="S63" t="str">
        <f>'Recommendation Info'!S22</f>
        <v/>
      </c>
      <c r="T63">
        <f>'Recommendation Info'!T22</f>
        <v>0</v>
      </c>
      <c r="U63">
        <f>'Recommendation Info'!U22</f>
        <v>0</v>
      </c>
      <c r="V63" t="str">
        <f>'Recommendation Info'!V22</f>
        <v/>
      </c>
      <c r="W63">
        <f>'Recommendation Info'!W22</f>
        <v>0</v>
      </c>
      <c r="X63">
        <f>'Recommendation Info'!X22</f>
        <v>0</v>
      </c>
      <c r="Y63">
        <f>'Recommendation Info'!Y22</f>
        <v>0</v>
      </c>
      <c r="Z63">
        <f>'Recommendation Info'!Z22</f>
        <v>0</v>
      </c>
    </row>
    <row r="64" spans="1:26">
      <c r="A64">
        <f>'Recommendation Info'!A23</f>
        <v>20</v>
      </c>
      <c r="B64">
        <f>'Recommendation Info'!B23</f>
        <v>0</v>
      </c>
      <c r="C64">
        <f>'Recommendation Info'!C23</f>
        <v>0</v>
      </c>
      <c r="D64">
        <f>'Recommendation Info'!D23</f>
        <v>0</v>
      </c>
      <c r="E64">
        <f>'Recommendation Info'!E23</f>
        <v>0</v>
      </c>
      <c r="F64">
        <f>'Recommendation Info'!F23</f>
        <v>0</v>
      </c>
      <c r="G64" t="str">
        <f>'Recommendation Info'!G23</f>
        <v/>
      </c>
      <c r="H64">
        <f>'Recommendation Info'!H23</f>
        <v>0</v>
      </c>
      <c r="I64">
        <f>'Recommendation Info'!I23</f>
        <v>0</v>
      </c>
      <c r="J64">
        <f>'Recommendation Info'!J23</f>
        <v>0</v>
      </c>
      <c r="K64" t="str">
        <f>'Recommendation Info'!K23</f>
        <v/>
      </c>
      <c r="L64">
        <f>'Recommendation Info'!L23</f>
        <v>0</v>
      </c>
      <c r="M64">
        <f>'Recommendation Info'!M23</f>
        <v>0</v>
      </c>
      <c r="N64">
        <f>'Recommendation Info'!N23</f>
        <v>0</v>
      </c>
      <c r="O64" t="str">
        <f>'Recommendation Info'!O23</f>
        <v/>
      </c>
      <c r="P64">
        <f>'Recommendation Info'!P23</f>
        <v>0</v>
      </c>
      <c r="Q64">
        <f>'Recommendation Info'!Q23</f>
        <v>0</v>
      </c>
      <c r="R64">
        <f>'Recommendation Info'!R23</f>
        <v>0</v>
      </c>
      <c r="S64" t="str">
        <f>'Recommendation Info'!S23</f>
        <v/>
      </c>
      <c r="T64">
        <f>'Recommendation Info'!T23</f>
        <v>0</v>
      </c>
      <c r="U64">
        <f>'Recommendation Info'!U23</f>
        <v>0</v>
      </c>
      <c r="V64" t="str">
        <f>'Recommendation Info'!V23</f>
        <v/>
      </c>
      <c r="W64">
        <f>'Recommendation Info'!W23</f>
        <v>0</v>
      </c>
      <c r="X64">
        <f>'Recommendation Info'!X23</f>
        <v>0</v>
      </c>
      <c r="Y64">
        <f>'Recommendation Info'!Y23</f>
        <v>0</v>
      </c>
      <c r="Z64">
        <f>'Recommendation Info'!Z23</f>
        <v>0</v>
      </c>
    </row>
    <row r="65" spans="1:26">
      <c r="A65">
        <f>'Recommendation Info'!A24</f>
        <v>21</v>
      </c>
      <c r="B65">
        <f>'Recommendation Info'!B24</f>
        <v>0</v>
      </c>
      <c r="C65">
        <f>'Recommendation Info'!C24</f>
        <v>0</v>
      </c>
      <c r="D65">
        <f>'Recommendation Info'!D24</f>
        <v>0</v>
      </c>
      <c r="E65">
        <f>'Recommendation Info'!E24</f>
        <v>0</v>
      </c>
      <c r="F65">
        <f>'Recommendation Info'!F24</f>
        <v>0</v>
      </c>
      <c r="G65" t="str">
        <f>'Recommendation Info'!G24</f>
        <v/>
      </c>
      <c r="H65">
        <f>'Recommendation Info'!H24</f>
        <v>0</v>
      </c>
      <c r="I65">
        <f>'Recommendation Info'!I24</f>
        <v>0</v>
      </c>
      <c r="J65">
        <f>'Recommendation Info'!J24</f>
        <v>0</v>
      </c>
      <c r="K65" t="str">
        <f>'Recommendation Info'!K24</f>
        <v/>
      </c>
      <c r="L65">
        <f>'Recommendation Info'!L24</f>
        <v>0</v>
      </c>
      <c r="M65">
        <f>'Recommendation Info'!M24</f>
        <v>0</v>
      </c>
      <c r="N65">
        <f>'Recommendation Info'!N24</f>
        <v>0</v>
      </c>
      <c r="O65" t="str">
        <f>'Recommendation Info'!O24</f>
        <v/>
      </c>
      <c r="P65">
        <f>'Recommendation Info'!P24</f>
        <v>0</v>
      </c>
      <c r="Q65">
        <f>'Recommendation Info'!Q24</f>
        <v>0</v>
      </c>
      <c r="R65">
        <f>'Recommendation Info'!R24</f>
        <v>0</v>
      </c>
      <c r="S65" t="str">
        <f>'Recommendation Info'!S24</f>
        <v/>
      </c>
      <c r="T65">
        <f>'Recommendation Info'!T24</f>
        <v>0</v>
      </c>
      <c r="U65">
        <f>'Recommendation Info'!U24</f>
        <v>0</v>
      </c>
      <c r="V65" t="str">
        <f>'Recommendation Info'!V24</f>
        <v/>
      </c>
      <c r="W65">
        <f>'Recommendation Info'!W24</f>
        <v>0</v>
      </c>
      <c r="X65">
        <f>'Recommendation Info'!X24</f>
        <v>0</v>
      </c>
      <c r="Y65">
        <f>'Recommendation Info'!Y24</f>
        <v>0</v>
      </c>
      <c r="Z65">
        <f>'Recommendation Info'!Z24</f>
        <v>0</v>
      </c>
    </row>
    <row r="66" spans="1:26">
      <c r="A66">
        <f>'Recommendation Info'!A25</f>
        <v>22</v>
      </c>
      <c r="B66">
        <f>'Recommendation Info'!B25</f>
        <v>0</v>
      </c>
      <c r="C66">
        <f>'Recommendation Info'!C25</f>
        <v>0</v>
      </c>
      <c r="D66">
        <f>'Recommendation Info'!D25</f>
        <v>0</v>
      </c>
      <c r="E66">
        <f>'Recommendation Info'!E25</f>
        <v>0</v>
      </c>
      <c r="F66">
        <f>'Recommendation Info'!F25</f>
        <v>0</v>
      </c>
      <c r="G66" t="str">
        <f>'Recommendation Info'!G25</f>
        <v/>
      </c>
      <c r="H66">
        <f>'Recommendation Info'!H25</f>
        <v>0</v>
      </c>
      <c r="I66">
        <f>'Recommendation Info'!I25</f>
        <v>0</v>
      </c>
      <c r="J66">
        <f>'Recommendation Info'!J25</f>
        <v>0</v>
      </c>
      <c r="K66" t="str">
        <f>'Recommendation Info'!K25</f>
        <v/>
      </c>
      <c r="L66">
        <f>'Recommendation Info'!L25</f>
        <v>0</v>
      </c>
      <c r="M66">
        <f>'Recommendation Info'!M25</f>
        <v>0</v>
      </c>
      <c r="N66">
        <f>'Recommendation Info'!N25</f>
        <v>0</v>
      </c>
      <c r="O66" t="str">
        <f>'Recommendation Info'!O25</f>
        <v/>
      </c>
      <c r="P66">
        <f>'Recommendation Info'!P25</f>
        <v>0</v>
      </c>
      <c r="Q66">
        <f>'Recommendation Info'!Q25</f>
        <v>0</v>
      </c>
      <c r="R66">
        <f>'Recommendation Info'!R25</f>
        <v>0</v>
      </c>
      <c r="S66" t="str">
        <f>'Recommendation Info'!S25</f>
        <v/>
      </c>
      <c r="T66">
        <f>'Recommendation Info'!T25</f>
        <v>0</v>
      </c>
      <c r="U66">
        <f>'Recommendation Info'!U25</f>
        <v>0</v>
      </c>
      <c r="V66" t="str">
        <f>'Recommendation Info'!V25</f>
        <v/>
      </c>
      <c r="W66">
        <f>'Recommendation Info'!W25</f>
        <v>0</v>
      </c>
      <c r="X66">
        <f>'Recommendation Info'!X25</f>
        <v>0</v>
      </c>
      <c r="Y66">
        <f>'Recommendation Info'!Y25</f>
        <v>0</v>
      </c>
      <c r="Z66">
        <f>'Recommendation Info'!Z25</f>
        <v>0</v>
      </c>
    </row>
    <row r="67" spans="1:26">
      <c r="A67">
        <f>'Recommendation Info'!A26</f>
        <v>23</v>
      </c>
      <c r="B67">
        <f>'Recommendation Info'!B26</f>
        <v>0</v>
      </c>
      <c r="C67">
        <f>'Recommendation Info'!C26</f>
        <v>0</v>
      </c>
      <c r="D67">
        <f>'Recommendation Info'!D26</f>
        <v>0</v>
      </c>
      <c r="E67">
        <f>'Recommendation Info'!E26</f>
        <v>0</v>
      </c>
      <c r="F67">
        <f>'Recommendation Info'!F26</f>
        <v>0</v>
      </c>
      <c r="G67" t="str">
        <f>'Recommendation Info'!G26</f>
        <v/>
      </c>
      <c r="H67">
        <f>'Recommendation Info'!H26</f>
        <v>0</v>
      </c>
      <c r="I67">
        <f>'Recommendation Info'!I26</f>
        <v>0</v>
      </c>
      <c r="J67">
        <f>'Recommendation Info'!J26</f>
        <v>0</v>
      </c>
      <c r="K67" t="str">
        <f>'Recommendation Info'!K26</f>
        <v/>
      </c>
      <c r="L67">
        <f>'Recommendation Info'!L26</f>
        <v>0</v>
      </c>
      <c r="M67">
        <f>'Recommendation Info'!M26</f>
        <v>0</v>
      </c>
      <c r="N67">
        <f>'Recommendation Info'!N26</f>
        <v>0</v>
      </c>
      <c r="O67" t="str">
        <f>'Recommendation Info'!O26</f>
        <v/>
      </c>
      <c r="P67">
        <f>'Recommendation Info'!P26</f>
        <v>0</v>
      </c>
      <c r="Q67">
        <f>'Recommendation Info'!Q26</f>
        <v>0</v>
      </c>
      <c r="R67">
        <f>'Recommendation Info'!R26</f>
        <v>0</v>
      </c>
      <c r="S67" t="str">
        <f>'Recommendation Info'!S26</f>
        <v/>
      </c>
      <c r="T67">
        <f>'Recommendation Info'!T26</f>
        <v>0</v>
      </c>
      <c r="U67">
        <f>'Recommendation Info'!U26</f>
        <v>0</v>
      </c>
      <c r="V67" t="str">
        <f>'Recommendation Info'!V26</f>
        <v/>
      </c>
      <c r="W67">
        <f>'Recommendation Info'!W26</f>
        <v>0</v>
      </c>
      <c r="X67">
        <f>'Recommendation Info'!X26</f>
        <v>0</v>
      </c>
      <c r="Y67">
        <f>'Recommendation Info'!Y26</f>
        <v>0</v>
      </c>
      <c r="Z67">
        <f>'Recommendation Info'!Z26</f>
        <v>0</v>
      </c>
    </row>
    <row r="68" spans="1:26">
      <c r="A68">
        <f>'Recommendation Info'!A27</f>
        <v>24</v>
      </c>
      <c r="B68">
        <f>'Recommendation Info'!B27</f>
        <v>0</v>
      </c>
      <c r="C68">
        <f>'Recommendation Info'!C27</f>
        <v>0</v>
      </c>
      <c r="D68">
        <f>'Recommendation Info'!D27</f>
        <v>0</v>
      </c>
      <c r="E68">
        <f>'Recommendation Info'!E27</f>
        <v>0</v>
      </c>
      <c r="F68">
        <f>'Recommendation Info'!F27</f>
        <v>0</v>
      </c>
      <c r="G68" t="str">
        <f>'Recommendation Info'!G27</f>
        <v/>
      </c>
      <c r="H68">
        <f>'Recommendation Info'!H27</f>
        <v>0</v>
      </c>
      <c r="I68">
        <f>'Recommendation Info'!I27</f>
        <v>0</v>
      </c>
      <c r="J68">
        <f>'Recommendation Info'!J27</f>
        <v>0</v>
      </c>
      <c r="K68" t="str">
        <f>'Recommendation Info'!K27</f>
        <v/>
      </c>
      <c r="L68">
        <f>'Recommendation Info'!L27</f>
        <v>0</v>
      </c>
      <c r="M68">
        <f>'Recommendation Info'!M27</f>
        <v>0</v>
      </c>
      <c r="N68">
        <f>'Recommendation Info'!N27</f>
        <v>0</v>
      </c>
      <c r="O68" t="str">
        <f>'Recommendation Info'!O27</f>
        <v/>
      </c>
      <c r="P68">
        <f>'Recommendation Info'!P27</f>
        <v>0</v>
      </c>
      <c r="Q68">
        <f>'Recommendation Info'!Q27</f>
        <v>0</v>
      </c>
      <c r="R68">
        <f>'Recommendation Info'!R27</f>
        <v>0</v>
      </c>
      <c r="S68" t="str">
        <f>'Recommendation Info'!S27</f>
        <v/>
      </c>
      <c r="T68">
        <f>'Recommendation Info'!T27</f>
        <v>0</v>
      </c>
      <c r="U68">
        <f>'Recommendation Info'!U27</f>
        <v>0</v>
      </c>
      <c r="V68" t="str">
        <f>'Recommendation Info'!V27</f>
        <v/>
      </c>
      <c r="W68">
        <f>'Recommendation Info'!W27</f>
        <v>0</v>
      </c>
      <c r="X68">
        <f>'Recommendation Info'!X27</f>
        <v>0</v>
      </c>
      <c r="Y68">
        <f>'Recommendation Info'!Y27</f>
        <v>0</v>
      </c>
      <c r="Z68">
        <f>'Recommendation Info'!Z27</f>
        <v>0</v>
      </c>
    </row>
    <row r="69" spans="1:26">
      <c r="A69">
        <f>'Recommendation Info'!A28</f>
        <v>25</v>
      </c>
      <c r="B69">
        <f>'Recommendation Info'!B28</f>
        <v>0</v>
      </c>
      <c r="C69">
        <f>'Recommendation Info'!C28</f>
        <v>0</v>
      </c>
      <c r="D69">
        <f>'Recommendation Info'!D28</f>
        <v>0</v>
      </c>
      <c r="E69">
        <f>'Recommendation Info'!E28</f>
        <v>0</v>
      </c>
      <c r="F69">
        <f>'Recommendation Info'!F28</f>
        <v>0</v>
      </c>
      <c r="G69" t="str">
        <f>'Recommendation Info'!G28</f>
        <v/>
      </c>
      <c r="H69">
        <f>'Recommendation Info'!H28</f>
        <v>0</v>
      </c>
      <c r="I69">
        <f>'Recommendation Info'!I28</f>
        <v>0</v>
      </c>
      <c r="J69">
        <f>'Recommendation Info'!J28</f>
        <v>0</v>
      </c>
      <c r="K69" t="str">
        <f>'Recommendation Info'!K28</f>
        <v/>
      </c>
      <c r="L69">
        <f>'Recommendation Info'!L28</f>
        <v>0</v>
      </c>
      <c r="M69">
        <f>'Recommendation Info'!M28</f>
        <v>0</v>
      </c>
      <c r="N69">
        <f>'Recommendation Info'!N28</f>
        <v>0</v>
      </c>
      <c r="O69" t="str">
        <f>'Recommendation Info'!O28</f>
        <v/>
      </c>
      <c r="P69">
        <f>'Recommendation Info'!P28</f>
        <v>0</v>
      </c>
      <c r="Q69">
        <f>'Recommendation Info'!Q28</f>
        <v>0</v>
      </c>
      <c r="R69">
        <f>'Recommendation Info'!R28</f>
        <v>0</v>
      </c>
      <c r="S69" t="str">
        <f>'Recommendation Info'!S28</f>
        <v/>
      </c>
      <c r="T69">
        <f>'Recommendation Info'!T28</f>
        <v>0</v>
      </c>
      <c r="U69">
        <f>'Recommendation Info'!U28</f>
        <v>0</v>
      </c>
      <c r="V69" t="str">
        <f>'Recommendation Info'!V28</f>
        <v/>
      </c>
      <c r="W69">
        <f>'Recommendation Info'!W28</f>
        <v>0</v>
      </c>
      <c r="X69">
        <f>'Recommendation Info'!X28</f>
        <v>0</v>
      </c>
      <c r="Y69">
        <f>'Recommendation Info'!Y28</f>
        <v>0</v>
      </c>
      <c r="Z69">
        <f>'Recommendation Info'!Z28</f>
        <v>0</v>
      </c>
    </row>
    <row r="70" spans="1:26">
      <c r="A70">
        <f>'Recommendation Info'!A29</f>
        <v>26</v>
      </c>
      <c r="B70">
        <f>'Recommendation Info'!B29</f>
        <v>0</v>
      </c>
      <c r="C70">
        <f>'Recommendation Info'!C29</f>
        <v>0</v>
      </c>
      <c r="D70">
        <f>'Recommendation Info'!D29</f>
        <v>0</v>
      </c>
      <c r="E70">
        <f>'Recommendation Info'!E29</f>
        <v>0</v>
      </c>
      <c r="F70">
        <f>'Recommendation Info'!F29</f>
        <v>0</v>
      </c>
      <c r="G70" t="str">
        <f>'Recommendation Info'!G29</f>
        <v/>
      </c>
      <c r="H70">
        <f>'Recommendation Info'!H29</f>
        <v>0</v>
      </c>
      <c r="I70">
        <f>'Recommendation Info'!I29</f>
        <v>0</v>
      </c>
      <c r="J70">
        <f>'Recommendation Info'!J29</f>
        <v>0</v>
      </c>
      <c r="K70" t="str">
        <f>'Recommendation Info'!K29</f>
        <v/>
      </c>
      <c r="L70">
        <f>'Recommendation Info'!L29</f>
        <v>0</v>
      </c>
      <c r="M70">
        <f>'Recommendation Info'!M29</f>
        <v>0</v>
      </c>
      <c r="N70">
        <f>'Recommendation Info'!N29</f>
        <v>0</v>
      </c>
      <c r="O70" t="str">
        <f>'Recommendation Info'!O29</f>
        <v/>
      </c>
      <c r="P70">
        <f>'Recommendation Info'!P29</f>
        <v>0</v>
      </c>
      <c r="Q70">
        <f>'Recommendation Info'!Q29</f>
        <v>0</v>
      </c>
      <c r="R70">
        <f>'Recommendation Info'!R29</f>
        <v>0</v>
      </c>
      <c r="S70" t="str">
        <f>'Recommendation Info'!S29</f>
        <v/>
      </c>
      <c r="T70">
        <f>'Recommendation Info'!T29</f>
        <v>0</v>
      </c>
      <c r="U70">
        <f>'Recommendation Info'!U29</f>
        <v>0</v>
      </c>
      <c r="V70" t="str">
        <f>'Recommendation Info'!V29</f>
        <v/>
      </c>
      <c r="W70">
        <f>'Recommendation Info'!W29</f>
        <v>0</v>
      </c>
      <c r="X70">
        <f>'Recommendation Info'!X29</f>
        <v>0</v>
      </c>
      <c r="Y70">
        <f>'Recommendation Info'!Y29</f>
        <v>0</v>
      </c>
      <c r="Z70">
        <f>'Recommendation Info'!Z29</f>
        <v>0</v>
      </c>
    </row>
    <row r="71" spans="1:26">
      <c r="A71">
        <f>'Recommendation Info'!A30</f>
        <v>27</v>
      </c>
      <c r="B71">
        <f>'Recommendation Info'!B30</f>
        <v>0</v>
      </c>
      <c r="C71">
        <f>'Recommendation Info'!C30</f>
        <v>0</v>
      </c>
      <c r="D71">
        <f>'Recommendation Info'!D30</f>
        <v>0</v>
      </c>
      <c r="E71">
        <f>'Recommendation Info'!E30</f>
        <v>0</v>
      </c>
      <c r="F71">
        <f>'Recommendation Info'!F30</f>
        <v>0</v>
      </c>
      <c r="G71" t="str">
        <f>'Recommendation Info'!G30</f>
        <v/>
      </c>
      <c r="H71">
        <f>'Recommendation Info'!H30</f>
        <v>0</v>
      </c>
      <c r="I71">
        <f>'Recommendation Info'!I30</f>
        <v>0</v>
      </c>
      <c r="J71">
        <f>'Recommendation Info'!J30</f>
        <v>0</v>
      </c>
      <c r="K71" t="str">
        <f>'Recommendation Info'!K30</f>
        <v/>
      </c>
      <c r="L71">
        <f>'Recommendation Info'!L30</f>
        <v>0</v>
      </c>
      <c r="M71">
        <f>'Recommendation Info'!M30</f>
        <v>0</v>
      </c>
      <c r="N71">
        <f>'Recommendation Info'!N30</f>
        <v>0</v>
      </c>
      <c r="O71" t="str">
        <f>'Recommendation Info'!O30</f>
        <v/>
      </c>
      <c r="P71">
        <f>'Recommendation Info'!P30</f>
        <v>0</v>
      </c>
      <c r="Q71">
        <f>'Recommendation Info'!Q30</f>
        <v>0</v>
      </c>
      <c r="R71">
        <f>'Recommendation Info'!R30</f>
        <v>0</v>
      </c>
      <c r="S71" t="str">
        <f>'Recommendation Info'!S30</f>
        <v/>
      </c>
      <c r="T71">
        <f>'Recommendation Info'!T30</f>
        <v>0</v>
      </c>
      <c r="U71">
        <f>'Recommendation Info'!U30</f>
        <v>0</v>
      </c>
      <c r="V71" t="str">
        <f>'Recommendation Info'!V30</f>
        <v/>
      </c>
      <c r="W71">
        <f>'Recommendation Info'!W30</f>
        <v>0</v>
      </c>
      <c r="X71">
        <f>'Recommendation Info'!X30</f>
        <v>0</v>
      </c>
      <c r="Y71">
        <f>'Recommendation Info'!Y30</f>
        <v>0</v>
      </c>
      <c r="Z71">
        <f>'Recommendation Info'!Z30</f>
        <v>0</v>
      </c>
    </row>
    <row r="72" spans="1:26">
      <c r="A72">
        <f>'Recommendation Info'!A31</f>
        <v>28</v>
      </c>
      <c r="B72">
        <f>'Recommendation Info'!B31</f>
        <v>0</v>
      </c>
      <c r="C72">
        <f>'Recommendation Info'!C31</f>
        <v>0</v>
      </c>
      <c r="D72">
        <f>'Recommendation Info'!D31</f>
        <v>0</v>
      </c>
      <c r="E72">
        <f>'Recommendation Info'!E31</f>
        <v>0</v>
      </c>
      <c r="F72">
        <f>'Recommendation Info'!F31</f>
        <v>0</v>
      </c>
      <c r="G72" t="str">
        <f>'Recommendation Info'!G31</f>
        <v/>
      </c>
      <c r="H72">
        <f>'Recommendation Info'!H31</f>
        <v>0</v>
      </c>
      <c r="I72">
        <f>'Recommendation Info'!I31</f>
        <v>0</v>
      </c>
      <c r="J72">
        <f>'Recommendation Info'!J31</f>
        <v>0</v>
      </c>
      <c r="K72" t="str">
        <f>'Recommendation Info'!K31</f>
        <v/>
      </c>
      <c r="L72">
        <f>'Recommendation Info'!L31</f>
        <v>0</v>
      </c>
      <c r="M72">
        <f>'Recommendation Info'!M31</f>
        <v>0</v>
      </c>
      <c r="N72">
        <f>'Recommendation Info'!N31</f>
        <v>0</v>
      </c>
      <c r="O72" t="str">
        <f>'Recommendation Info'!O31</f>
        <v/>
      </c>
      <c r="P72">
        <f>'Recommendation Info'!P31</f>
        <v>0</v>
      </c>
      <c r="Q72">
        <f>'Recommendation Info'!Q31</f>
        <v>0</v>
      </c>
      <c r="R72">
        <f>'Recommendation Info'!R31</f>
        <v>0</v>
      </c>
      <c r="S72" t="str">
        <f>'Recommendation Info'!S31</f>
        <v/>
      </c>
      <c r="T72">
        <f>'Recommendation Info'!T31</f>
        <v>0</v>
      </c>
      <c r="U72">
        <f>'Recommendation Info'!U31</f>
        <v>0</v>
      </c>
      <c r="V72" t="str">
        <f>'Recommendation Info'!V31</f>
        <v/>
      </c>
      <c r="W72">
        <f>'Recommendation Info'!W31</f>
        <v>0</v>
      </c>
      <c r="X72">
        <f>'Recommendation Info'!X31</f>
        <v>0</v>
      </c>
      <c r="Y72">
        <f>'Recommendation Info'!Y31</f>
        <v>0</v>
      </c>
      <c r="Z72">
        <f>'Recommendation Info'!Z31</f>
        <v>0</v>
      </c>
    </row>
    <row r="73" spans="1:26">
      <c r="A73">
        <f>'Recommendation Info'!A32</f>
        <v>29</v>
      </c>
      <c r="B73">
        <f>'Recommendation Info'!B32</f>
        <v>0</v>
      </c>
      <c r="C73">
        <f>'Recommendation Info'!C32</f>
        <v>0</v>
      </c>
      <c r="D73">
        <f>'Recommendation Info'!D32</f>
        <v>0</v>
      </c>
      <c r="E73">
        <f>'Recommendation Info'!E32</f>
        <v>0</v>
      </c>
      <c r="F73">
        <f>'Recommendation Info'!F32</f>
        <v>0</v>
      </c>
      <c r="G73" t="str">
        <f>'Recommendation Info'!G32</f>
        <v/>
      </c>
      <c r="H73">
        <f>'Recommendation Info'!H32</f>
        <v>0</v>
      </c>
      <c r="I73">
        <f>'Recommendation Info'!I32</f>
        <v>0</v>
      </c>
      <c r="J73">
        <f>'Recommendation Info'!J32</f>
        <v>0</v>
      </c>
      <c r="K73" t="str">
        <f>'Recommendation Info'!K32</f>
        <v/>
      </c>
      <c r="L73">
        <f>'Recommendation Info'!L32</f>
        <v>0</v>
      </c>
      <c r="M73">
        <f>'Recommendation Info'!M32</f>
        <v>0</v>
      </c>
      <c r="N73">
        <f>'Recommendation Info'!N32</f>
        <v>0</v>
      </c>
      <c r="O73" t="str">
        <f>'Recommendation Info'!O32</f>
        <v/>
      </c>
      <c r="P73">
        <f>'Recommendation Info'!P32</f>
        <v>0</v>
      </c>
      <c r="Q73">
        <f>'Recommendation Info'!Q32</f>
        <v>0</v>
      </c>
      <c r="R73">
        <f>'Recommendation Info'!R32</f>
        <v>0</v>
      </c>
      <c r="S73" t="str">
        <f>'Recommendation Info'!S32</f>
        <v/>
      </c>
      <c r="T73">
        <f>'Recommendation Info'!T32</f>
        <v>0</v>
      </c>
      <c r="U73">
        <f>'Recommendation Info'!U32</f>
        <v>0</v>
      </c>
      <c r="V73" t="str">
        <f>'Recommendation Info'!V32</f>
        <v/>
      </c>
      <c r="W73">
        <f>'Recommendation Info'!W32</f>
        <v>0</v>
      </c>
      <c r="X73">
        <f>'Recommendation Info'!X32</f>
        <v>0</v>
      </c>
      <c r="Y73">
        <f>'Recommendation Info'!Y32</f>
        <v>0</v>
      </c>
      <c r="Z73">
        <f>'Recommendation Info'!Z32</f>
        <v>0</v>
      </c>
    </row>
    <row r="74" spans="1:26">
      <c r="A74">
        <f>'Recommendation Info'!A33</f>
        <v>30</v>
      </c>
      <c r="B74">
        <f>'Recommendation Info'!B33</f>
        <v>0</v>
      </c>
      <c r="C74">
        <f>'Recommendation Info'!C33</f>
        <v>0</v>
      </c>
      <c r="D74">
        <f>'Recommendation Info'!D33</f>
        <v>0</v>
      </c>
      <c r="E74">
        <f>'Recommendation Info'!E33</f>
        <v>0</v>
      </c>
      <c r="F74">
        <f>'Recommendation Info'!F33</f>
        <v>0</v>
      </c>
      <c r="G74" t="str">
        <f>'Recommendation Info'!G33</f>
        <v/>
      </c>
      <c r="H74">
        <f>'Recommendation Info'!H33</f>
        <v>0</v>
      </c>
      <c r="I74">
        <f>'Recommendation Info'!I33</f>
        <v>0</v>
      </c>
      <c r="J74">
        <f>'Recommendation Info'!J33</f>
        <v>0</v>
      </c>
      <c r="K74" t="str">
        <f>'Recommendation Info'!K33</f>
        <v/>
      </c>
      <c r="L74">
        <f>'Recommendation Info'!L33</f>
        <v>0</v>
      </c>
      <c r="M74">
        <f>'Recommendation Info'!M33</f>
        <v>0</v>
      </c>
      <c r="N74">
        <f>'Recommendation Info'!N33</f>
        <v>0</v>
      </c>
      <c r="O74" t="str">
        <f>'Recommendation Info'!O33</f>
        <v/>
      </c>
      <c r="P74">
        <f>'Recommendation Info'!P33</f>
        <v>0</v>
      </c>
      <c r="Q74">
        <f>'Recommendation Info'!Q33</f>
        <v>0</v>
      </c>
      <c r="R74">
        <f>'Recommendation Info'!R33</f>
        <v>0</v>
      </c>
      <c r="S74" t="str">
        <f>'Recommendation Info'!S33</f>
        <v/>
      </c>
      <c r="T74">
        <f>'Recommendation Info'!T33</f>
        <v>0</v>
      </c>
      <c r="U74">
        <f>'Recommendation Info'!U33</f>
        <v>0</v>
      </c>
      <c r="V74" t="str">
        <f>'Recommendation Info'!V33</f>
        <v/>
      </c>
      <c r="W74">
        <f>'Recommendation Info'!W33</f>
        <v>0</v>
      </c>
      <c r="X74">
        <f>'Recommendation Info'!X33</f>
        <v>0</v>
      </c>
      <c r="Y74">
        <f>'Recommendation Info'!Y33</f>
        <v>0</v>
      </c>
      <c r="Z74">
        <f>'Recommendation Info'!Z33</f>
        <v>0</v>
      </c>
    </row>
    <row r="75" spans="1:26">
      <c r="A75">
        <f>'Recommendation Info'!A34</f>
        <v>31</v>
      </c>
      <c r="B75">
        <f>'Recommendation Info'!B34</f>
        <v>0</v>
      </c>
      <c r="C75">
        <f>'Recommendation Info'!C34</f>
        <v>0</v>
      </c>
      <c r="D75">
        <f>'Recommendation Info'!D34</f>
        <v>0</v>
      </c>
      <c r="E75">
        <f>'Recommendation Info'!E34</f>
        <v>0</v>
      </c>
      <c r="F75">
        <f>'Recommendation Info'!F34</f>
        <v>0</v>
      </c>
      <c r="G75" t="str">
        <f>'Recommendation Info'!G34</f>
        <v/>
      </c>
      <c r="H75">
        <f>'Recommendation Info'!H34</f>
        <v>0</v>
      </c>
      <c r="I75">
        <f>'Recommendation Info'!I34</f>
        <v>0</v>
      </c>
      <c r="J75">
        <f>'Recommendation Info'!J34</f>
        <v>0</v>
      </c>
      <c r="K75" t="str">
        <f>'Recommendation Info'!K34</f>
        <v/>
      </c>
      <c r="L75">
        <f>'Recommendation Info'!L34</f>
        <v>0</v>
      </c>
      <c r="M75">
        <f>'Recommendation Info'!M34</f>
        <v>0</v>
      </c>
      <c r="N75">
        <f>'Recommendation Info'!N34</f>
        <v>0</v>
      </c>
      <c r="O75" t="str">
        <f>'Recommendation Info'!O34</f>
        <v/>
      </c>
      <c r="P75">
        <f>'Recommendation Info'!P34</f>
        <v>0</v>
      </c>
      <c r="Q75">
        <f>'Recommendation Info'!Q34</f>
        <v>0</v>
      </c>
      <c r="R75">
        <f>'Recommendation Info'!R34</f>
        <v>0</v>
      </c>
      <c r="S75" t="str">
        <f>'Recommendation Info'!S34</f>
        <v/>
      </c>
      <c r="T75">
        <f>'Recommendation Info'!T34</f>
        <v>0</v>
      </c>
      <c r="U75">
        <f>'Recommendation Info'!U34</f>
        <v>0</v>
      </c>
      <c r="V75" t="str">
        <f>'Recommendation Info'!V34</f>
        <v/>
      </c>
      <c r="W75">
        <f>'Recommendation Info'!W34</f>
        <v>0</v>
      </c>
      <c r="X75">
        <f>'Recommendation Info'!X34</f>
        <v>0</v>
      </c>
      <c r="Y75">
        <f>'Recommendation Info'!Y34</f>
        <v>0</v>
      </c>
      <c r="Z75">
        <f>'Recommendation Info'!Z34</f>
        <v>0</v>
      </c>
    </row>
    <row r="76" spans="1:26">
      <c r="A76">
        <f>'Recommendation Info'!A35</f>
        <v>32</v>
      </c>
      <c r="B76">
        <f>'Recommendation Info'!B35</f>
        <v>0</v>
      </c>
      <c r="C76">
        <f>'Recommendation Info'!C35</f>
        <v>0</v>
      </c>
      <c r="D76">
        <f>'Recommendation Info'!D35</f>
        <v>0</v>
      </c>
      <c r="E76">
        <f>'Recommendation Info'!E35</f>
        <v>0</v>
      </c>
      <c r="F76">
        <f>'Recommendation Info'!F35</f>
        <v>0</v>
      </c>
      <c r="G76" t="str">
        <f>'Recommendation Info'!G35</f>
        <v/>
      </c>
      <c r="H76">
        <f>'Recommendation Info'!H35</f>
        <v>0</v>
      </c>
      <c r="I76">
        <f>'Recommendation Info'!I35</f>
        <v>0</v>
      </c>
      <c r="J76">
        <f>'Recommendation Info'!J35</f>
        <v>0</v>
      </c>
      <c r="K76" t="str">
        <f>'Recommendation Info'!K35</f>
        <v/>
      </c>
      <c r="L76">
        <f>'Recommendation Info'!L35</f>
        <v>0</v>
      </c>
      <c r="M76">
        <f>'Recommendation Info'!M35</f>
        <v>0</v>
      </c>
      <c r="N76">
        <f>'Recommendation Info'!N35</f>
        <v>0</v>
      </c>
      <c r="O76" t="str">
        <f>'Recommendation Info'!O35</f>
        <v/>
      </c>
      <c r="P76">
        <f>'Recommendation Info'!P35</f>
        <v>0</v>
      </c>
      <c r="Q76">
        <f>'Recommendation Info'!Q35</f>
        <v>0</v>
      </c>
      <c r="R76">
        <f>'Recommendation Info'!R35</f>
        <v>0</v>
      </c>
      <c r="S76" t="str">
        <f>'Recommendation Info'!S35</f>
        <v/>
      </c>
      <c r="T76">
        <f>'Recommendation Info'!T35</f>
        <v>0</v>
      </c>
      <c r="U76">
        <f>'Recommendation Info'!U35</f>
        <v>0</v>
      </c>
      <c r="V76" t="str">
        <f>'Recommendation Info'!V35</f>
        <v/>
      </c>
      <c r="W76">
        <f>'Recommendation Info'!W35</f>
        <v>0</v>
      </c>
      <c r="X76">
        <f>'Recommendation Info'!X35</f>
        <v>0</v>
      </c>
      <c r="Y76">
        <f>'Recommendation Info'!Y35</f>
        <v>0</v>
      </c>
      <c r="Z76">
        <f>'Recommendation Info'!Z35</f>
        <v>0</v>
      </c>
    </row>
    <row r="77" spans="1:26">
      <c r="A77">
        <f>'Recommendation Info'!A36</f>
        <v>33</v>
      </c>
      <c r="B77">
        <f>'Recommendation Info'!B36</f>
        <v>0</v>
      </c>
      <c r="C77">
        <f>'Recommendation Info'!C36</f>
        <v>0</v>
      </c>
      <c r="D77">
        <f>'Recommendation Info'!D36</f>
        <v>0</v>
      </c>
      <c r="E77">
        <f>'Recommendation Info'!E36</f>
        <v>0</v>
      </c>
      <c r="F77">
        <f>'Recommendation Info'!F36</f>
        <v>0</v>
      </c>
      <c r="G77" t="str">
        <f>'Recommendation Info'!G36</f>
        <v/>
      </c>
      <c r="H77">
        <f>'Recommendation Info'!H36</f>
        <v>0</v>
      </c>
      <c r="I77">
        <f>'Recommendation Info'!I36</f>
        <v>0</v>
      </c>
      <c r="J77">
        <f>'Recommendation Info'!J36</f>
        <v>0</v>
      </c>
      <c r="K77" t="str">
        <f>'Recommendation Info'!K36</f>
        <v/>
      </c>
      <c r="L77">
        <f>'Recommendation Info'!L36</f>
        <v>0</v>
      </c>
      <c r="M77">
        <f>'Recommendation Info'!M36</f>
        <v>0</v>
      </c>
      <c r="N77">
        <f>'Recommendation Info'!N36</f>
        <v>0</v>
      </c>
      <c r="O77" t="str">
        <f>'Recommendation Info'!O36</f>
        <v/>
      </c>
      <c r="P77">
        <f>'Recommendation Info'!P36</f>
        <v>0</v>
      </c>
      <c r="Q77">
        <f>'Recommendation Info'!Q36</f>
        <v>0</v>
      </c>
      <c r="R77">
        <f>'Recommendation Info'!R36</f>
        <v>0</v>
      </c>
      <c r="S77" t="str">
        <f>'Recommendation Info'!S36</f>
        <v/>
      </c>
      <c r="T77">
        <f>'Recommendation Info'!T36</f>
        <v>0</v>
      </c>
      <c r="U77">
        <f>'Recommendation Info'!U36</f>
        <v>0</v>
      </c>
      <c r="V77" t="str">
        <f>'Recommendation Info'!V36</f>
        <v/>
      </c>
      <c r="W77">
        <f>'Recommendation Info'!W36</f>
        <v>0</v>
      </c>
      <c r="X77">
        <f>'Recommendation Info'!X36</f>
        <v>0</v>
      </c>
      <c r="Y77">
        <f>'Recommendation Info'!Y36</f>
        <v>0</v>
      </c>
      <c r="Z77">
        <f>'Recommendation Info'!Z36</f>
        <v>0</v>
      </c>
    </row>
    <row r="78" spans="1:26">
      <c r="A78">
        <f>'Recommendation Info'!A37</f>
        <v>34</v>
      </c>
      <c r="B78">
        <f>'Recommendation Info'!B37</f>
        <v>0</v>
      </c>
      <c r="C78">
        <f>'Recommendation Info'!C37</f>
        <v>0</v>
      </c>
      <c r="D78">
        <f>'Recommendation Info'!D37</f>
        <v>0</v>
      </c>
      <c r="E78">
        <f>'Recommendation Info'!E37</f>
        <v>0</v>
      </c>
      <c r="F78">
        <f>'Recommendation Info'!F37</f>
        <v>0</v>
      </c>
      <c r="G78" t="str">
        <f>'Recommendation Info'!G37</f>
        <v/>
      </c>
      <c r="H78">
        <f>'Recommendation Info'!H37</f>
        <v>0</v>
      </c>
      <c r="I78">
        <f>'Recommendation Info'!I37</f>
        <v>0</v>
      </c>
      <c r="J78">
        <f>'Recommendation Info'!J37</f>
        <v>0</v>
      </c>
      <c r="K78" t="str">
        <f>'Recommendation Info'!K37</f>
        <v/>
      </c>
      <c r="L78">
        <f>'Recommendation Info'!L37</f>
        <v>0</v>
      </c>
      <c r="M78">
        <f>'Recommendation Info'!M37</f>
        <v>0</v>
      </c>
      <c r="N78">
        <f>'Recommendation Info'!N37</f>
        <v>0</v>
      </c>
      <c r="O78" t="str">
        <f>'Recommendation Info'!O37</f>
        <v/>
      </c>
      <c r="P78">
        <f>'Recommendation Info'!P37</f>
        <v>0</v>
      </c>
      <c r="Q78">
        <f>'Recommendation Info'!Q37</f>
        <v>0</v>
      </c>
      <c r="R78">
        <f>'Recommendation Info'!R37</f>
        <v>0</v>
      </c>
      <c r="S78" t="str">
        <f>'Recommendation Info'!S37</f>
        <v/>
      </c>
      <c r="T78">
        <f>'Recommendation Info'!T37</f>
        <v>0</v>
      </c>
      <c r="U78">
        <f>'Recommendation Info'!U37</f>
        <v>0</v>
      </c>
      <c r="V78" t="str">
        <f>'Recommendation Info'!V37</f>
        <v/>
      </c>
      <c r="W78">
        <f>'Recommendation Info'!W37</f>
        <v>0</v>
      </c>
      <c r="X78">
        <f>'Recommendation Info'!X37</f>
        <v>0</v>
      </c>
      <c r="Y78">
        <f>'Recommendation Info'!Y37</f>
        <v>0</v>
      </c>
      <c r="Z78">
        <f>'Recommendation Info'!Z37</f>
        <v>0</v>
      </c>
    </row>
    <row r="79" spans="1:26">
      <c r="A79">
        <f>'Recommendation Info'!A38</f>
        <v>35</v>
      </c>
      <c r="B79">
        <f>'Recommendation Info'!B38</f>
        <v>0</v>
      </c>
      <c r="C79">
        <f>'Recommendation Info'!C38</f>
        <v>0</v>
      </c>
      <c r="D79">
        <f>'Recommendation Info'!D38</f>
        <v>0</v>
      </c>
      <c r="E79">
        <f>'Recommendation Info'!E38</f>
        <v>0</v>
      </c>
      <c r="F79">
        <f>'Recommendation Info'!F38</f>
        <v>0</v>
      </c>
      <c r="G79" t="str">
        <f>'Recommendation Info'!G38</f>
        <v/>
      </c>
      <c r="H79">
        <f>'Recommendation Info'!H38</f>
        <v>0</v>
      </c>
      <c r="I79">
        <f>'Recommendation Info'!I38</f>
        <v>0</v>
      </c>
      <c r="J79">
        <f>'Recommendation Info'!J38</f>
        <v>0</v>
      </c>
      <c r="K79" t="str">
        <f>'Recommendation Info'!K38</f>
        <v/>
      </c>
      <c r="L79">
        <f>'Recommendation Info'!L38</f>
        <v>0</v>
      </c>
      <c r="M79">
        <f>'Recommendation Info'!M38</f>
        <v>0</v>
      </c>
      <c r="N79">
        <f>'Recommendation Info'!N38</f>
        <v>0</v>
      </c>
      <c r="O79" t="str">
        <f>'Recommendation Info'!O38</f>
        <v/>
      </c>
      <c r="P79">
        <f>'Recommendation Info'!P38</f>
        <v>0</v>
      </c>
      <c r="Q79">
        <f>'Recommendation Info'!Q38</f>
        <v>0</v>
      </c>
      <c r="R79">
        <f>'Recommendation Info'!R38</f>
        <v>0</v>
      </c>
      <c r="S79" t="str">
        <f>'Recommendation Info'!S38</f>
        <v/>
      </c>
      <c r="T79">
        <f>'Recommendation Info'!T38</f>
        <v>0</v>
      </c>
      <c r="U79">
        <f>'Recommendation Info'!U38</f>
        <v>0</v>
      </c>
      <c r="V79" t="str">
        <f>'Recommendation Info'!V38</f>
        <v/>
      </c>
      <c r="W79">
        <f>'Recommendation Info'!W38</f>
        <v>0</v>
      </c>
      <c r="X79">
        <f>'Recommendation Info'!X38</f>
        <v>0</v>
      </c>
      <c r="Y79">
        <f>'Recommendation Info'!Y38</f>
        <v>0</v>
      </c>
      <c r="Z79">
        <f>'Recommendation Info'!Z38</f>
        <v>0</v>
      </c>
    </row>
    <row r="80" spans="1:26">
      <c r="A80">
        <f>'Recommendation Info'!A39</f>
        <v>36</v>
      </c>
      <c r="B80">
        <f>'Recommendation Info'!B39</f>
        <v>0</v>
      </c>
      <c r="C80">
        <f>'Recommendation Info'!C39</f>
        <v>0</v>
      </c>
      <c r="D80">
        <f>'Recommendation Info'!D39</f>
        <v>0</v>
      </c>
      <c r="E80">
        <f>'Recommendation Info'!E39</f>
        <v>0</v>
      </c>
      <c r="F80">
        <f>'Recommendation Info'!F39</f>
        <v>0</v>
      </c>
      <c r="G80" t="str">
        <f>'Recommendation Info'!G39</f>
        <v/>
      </c>
      <c r="H80">
        <f>'Recommendation Info'!H39</f>
        <v>0</v>
      </c>
      <c r="I80">
        <f>'Recommendation Info'!I39</f>
        <v>0</v>
      </c>
      <c r="J80">
        <f>'Recommendation Info'!J39</f>
        <v>0</v>
      </c>
      <c r="K80" t="str">
        <f>'Recommendation Info'!K39</f>
        <v/>
      </c>
      <c r="L80">
        <f>'Recommendation Info'!L39</f>
        <v>0</v>
      </c>
      <c r="M80">
        <f>'Recommendation Info'!M39</f>
        <v>0</v>
      </c>
      <c r="N80">
        <f>'Recommendation Info'!N39</f>
        <v>0</v>
      </c>
      <c r="O80" t="str">
        <f>'Recommendation Info'!O39</f>
        <v/>
      </c>
      <c r="P80">
        <f>'Recommendation Info'!P39</f>
        <v>0</v>
      </c>
      <c r="Q80">
        <f>'Recommendation Info'!Q39</f>
        <v>0</v>
      </c>
      <c r="R80">
        <f>'Recommendation Info'!R39</f>
        <v>0</v>
      </c>
      <c r="S80" t="str">
        <f>'Recommendation Info'!S39</f>
        <v/>
      </c>
      <c r="T80">
        <f>'Recommendation Info'!T39</f>
        <v>0</v>
      </c>
      <c r="U80">
        <f>'Recommendation Info'!U39</f>
        <v>0</v>
      </c>
      <c r="V80" t="str">
        <f>'Recommendation Info'!V39</f>
        <v/>
      </c>
      <c r="W80">
        <f>'Recommendation Info'!W39</f>
        <v>0</v>
      </c>
      <c r="X80">
        <f>'Recommendation Info'!X39</f>
        <v>0</v>
      </c>
      <c r="Y80">
        <f>'Recommendation Info'!Y39</f>
        <v>0</v>
      </c>
      <c r="Z80">
        <f>'Recommendation Info'!Z39</f>
        <v>0</v>
      </c>
    </row>
    <row r="81" spans="1:26">
      <c r="A81">
        <f>'Recommendation Info'!A40</f>
        <v>37</v>
      </c>
      <c r="B81">
        <f>'Recommendation Info'!B40</f>
        <v>0</v>
      </c>
      <c r="C81">
        <f>'Recommendation Info'!C40</f>
        <v>0</v>
      </c>
      <c r="D81">
        <f>'Recommendation Info'!D40</f>
        <v>0</v>
      </c>
      <c r="E81">
        <f>'Recommendation Info'!E40</f>
        <v>0</v>
      </c>
      <c r="F81">
        <f>'Recommendation Info'!F40</f>
        <v>0</v>
      </c>
      <c r="G81" t="str">
        <f>'Recommendation Info'!G40</f>
        <v/>
      </c>
      <c r="H81">
        <f>'Recommendation Info'!H40</f>
        <v>0</v>
      </c>
      <c r="I81">
        <f>'Recommendation Info'!I40</f>
        <v>0</v>
      </c>
      <c r="J81">
        <f>'Recommendation Info'!J40</f>
        <v>0</v>
      </c>
      <c r="K81" t="str">
        <f>'Recommendation Info'!K40</f>
        <v/>
      </c>
      <c r="L81">
        <f>'Recommendation Info'!L40</f>
        <v>0</v>
      </c>
      <c r="M81">
        <f>'Recommendation Info'!M40</f>
        <v>0</v>
      </c>
      <c r="N81">
        <f>'Recommendation Info'!N40</f>
        <v>0</v>
      </c>
      <c r="O81" t="str">
        <f>'Recommendation Info'!O40</f>
        <v/>
      </c>
      <c r="P81">
        <f>'Recommendation Info'!P40</f>
        <v>0</v>
      </c>
      <c r="Q81">
        <f>'Recommendation Info'!Q40</f>
        <v>0</v>
      </c>
      <c r="R81">
        <f>'Recommendation Info'!R40</f>
        <v>0</v>
      </c>
      <c r="S81" t="str">
        <f>'Recommendation Info'!S40</f>
        <v/>
      </c>
      <c r="T81">
        <f>'Recommendation Info'!T40</f>
        <v>0</v>
      </c>
      <c r="U81">
        <f>'Recommendation Info'!U40</f>
        <v>0</v>
      </c>
      <c r="V81" t="str">
        <f>'Recommendation Info'!V40</f>
        <v/>
      </c>
      <c r="W81">
        <f>'Recommendation Info'!W40</f>
        <v>0</v>
      </c>
      <c r="X81">
        <f>'Recommendation Info'!X40</f>
        <v>0</v>
      </c>
      <c r="Y81">
        <f>'Recommendation Info'!Y40</f>
        <v>0</v>
      </c>
      <c r="Z81">
        <f>'Recommendation Info'!Z40</f>
        <v>0</v>
      </c>
    </row>
    <row r="82" spans="1:26">
      <c r="A82">
        <f>'Recommendation Info'!A41</f>
        <v>38</v>
      </c>
      <c r="B82">
        <f>'Recommendation Info'!B41</f>
        <v>0</v>
      </c>
      <c r="C82">
        <f>'Recommendation Info'!C41</f>
        <v>0</v>
      </c>
      <c r="D82">
        <f>'Recommendation Info'!D41</f>
        <v>0</v>
      </c>
      <c r="E82">
        <f>'Recommendation Info'!E41</f>
        <v>0</v>
      </c>
      <c r="F82">
        <f>'Recommendation Info'!F41</f>
        <v>0</v>
      </c>
      <c r="G82" t="str">
        <f>'Recommendation Info'!G41</f>
        <v/>
      </c>
      <c r="H82">
        <f>'Recommendation Info'!H41</f>
        <v>0</v>
      </c>
      <c r="I82">
        <f>'Recommendation Info'!I41</f>
        <v>0</v>
      </c>
      <c r="J82">
        <f>'Recommendation Info'!J41</f>
        <v>0</v>
      </c>
      <c r="K82" t="str">
        <f>'Recommendation Info'!K41</f>
        <v/>
      </c>
      <c r="L82">
        <f>'Recommendation Info'!L41</f>
        <v>0</v>
      </c>
      <c r="M82">
        <f>'Recommendation Info'!M41</f>
        <v>0</v>
      </c>
      <c r="N82">
        <f>'Recommendation Info'!N41</f>
        <v>0</v>
      </c>
      <c r="O82" t="str">
        <f>'Recommendation Info'!O41</f>
        <v/>
      </c>
      <c r="P82">
        <f>'Recommendation Info'!P41</f>
        <v>0</v>
      </c>
      <c r="Q82">
        <f>'Recommendation Info'!Q41</f>
        <v>0</v>
      </c>
      <c r="R82">
        <f>'Recommendation Info'!R41</f>
        <v>0</v>
      </c>
      <c r="S82" t="str">
        <f>'Recommendation Info'!S41</f>
        <v/>
      </c>
      <c r="T82">
        <f>'Recommendation Info'!T41</f>
        <v>0</v>
      </c>
      <c r="U82">
        <f>'Recommendation Info'!U41</f>
        <v>0</v>
      </c>
      <c r="V82" t="str">
        <f>'Recommendation Info'!V41</f>
        <v/>
      </c>
      <c r="W82">
        <f>'Recommendation Info'!W41</f>
        <v>0</v>
      </c>
      <c r="X82">
        <f>'Recommendation Info'!X41</f>
        <v>0</v>
      </c>
      <c r="Y82">
        <f>'Recommendation Info'!Y41</f>
        <v>0</v>
      </c>
      <c r="Z82">
        <f>'Recommendation Info'!Z41</f>
        <v>0</v>
      </c>
    </row>
    <row r="83" spans="1:26">
      <c r="A83">
        <f>'Recommendation Info'!A42</f>
        <v>39</v>
      </c>
      <c r="B83">
        <f>'Recommendation Info'!B42</f>
        <v>0</v>
      </c>
      <c r="C83">
        <f>'Recommendation Info'!C42</f>
        <v>0</v>
      </c>
      <c r="D83">
        <f>'Recommendation Info'!D42</f>
        <v>0</v>
      </c>
      <c r="E83">
        <f>'Recommendation Info'!E42</f>
        <v>0</v>
      </c>
      <c r="F83">
        <f>'Recommendation Info'!F42</f>
        <v>0</v>
      </c>
      <c r="G83" t="str">
        <f>'Recommendation Info'!G42</f>
        <v/>
      </c>
      <c r="H83">
        <f>'Recommendation Info'!H42</f>
        <v>0</v>
      </c>
      <c r="I83">
        <f>'Recommendation Info'!I42</f>
        <v>0</v>
      </c>
      <c r="J83">
        <f>'Recommendation Info'!J42</f>
        <v>0</v>
      </c>
      <c r="K83" t="str">
        <f>'Recommendation Info'!K42</f>
        <v/>
      </c>
      <c r="L83">
        <f>'Recommendation Info'!L42</f>
        <v>0</v>
      </c>
      <c r="M83">
        <f>'Recommendation Info'!M42</f>
        <v>0</v>
      </c>
      <c r="N83">
        <f>'Recommendation Info'!N42</f>
        <v>0</v>
      </c>
      <c r="O83" t="str">
        <f>'Recommendation Info'!O42</f>
        <v/>
      </c>
      <c r="P83">
        <f>'Recommendation Info'!P42</f>
        <v>0</v>
      </c>
      <c r="Q83">
        <f>'Recommendation Info'!Q42</f>
        <v>0</v>
      </c>
      <c r="R83">
        <f>'Recommendation Info'!R42</f>
        <v>0</v>
      </c>
      <c r="S83" t="str">
        <f>'Recommendation Info'!S42</f>
        <v/>
      </c>
      <c r="T83">
        <f>'Recommendation Info'!T42</f>
        <v>0</v>
      </c>
      <c r="U83">
        <f>'Recommendation Info'!U42</f>
        <v>0</v>
      </c>
      <c r="V83" t="str">
        <f>'Recommendation Info'!V42</f>
        <v/>
      </c>
      <c r="W83">
        <f>'Recommendation Info'!W42</f>
        <v>0</v>
      </c>
      <c r="X83">
        <f>'Recommendation Info'!X42</f>
        <v>0</v>
      </c>
      <c r="Y83">
        <f>'Recommendation Info'!Y42</f>
        <v>0</v>
      </c>
      <c r="Z83">
        <f>'Recommendation Info'!Z42</f>
        <v>0</v>
      </c>
    </row>
    <row r="84" spans="1:26">
      <c r="A84">
        <f>'Recommendation Info'!A43</f>
        <v>40</v>
      </c>
      <c r="B84">
        <f>'Recommendation Info'!B43</f>
        <v>0</v>
      </c>
      <c r="C84">
        <f>'Recommendation Info'!C43</f>
        <v>0</v>
      </c>
      <c r="D84">
        <f>'Recommendation Info'!D43</f>
        <v>0</v>
      </c>
      <c r="E84">
        <f>'Recommendation Info'!E43</f>
        <v>0</v>
      </c>
      <c r="F84">
        <f>'Recommendation Info'!F43</f>
        <v>0</v>
      </c>
      <c r="G84" t="str">
        <f>'Recommendation Info'!G43</f>
        <v/>
      </c>
      <c r="H84">
        <f>'Recommendation Info'!H43</f>
        <v>0</v>
      </c>
      <c r="I84">
        <f>'Recommendation Info'!I43</f>
        <v>0</v>
      </c>
      <c r="J84">
        <f>'Recommendation Info'!J43</f>
        <v>0</v>
      </c>
      <c r="K84" t="str">
        <f>'Recommendation Info'!K43</f>
        <v/>
      </c>
      <c r="L84">
        <f>'Recommendation Info'!L43</f>
        <v>0</v>
      </c>
      <c r="M84">
        <f>'Recommendation Info'!M43</f>
        <v>0</v>
      </c>
      <c r="N84">
        <f>'Recommendation Info'!N43</f>
        <v>0</v>
      </c>
      <c r="O84" t="str">
        <f>'Recommendation Info'!O43</f>
        <v/>
      </c>
      <c r="P84">
        <f>'Recommendation Info'!P43</f>
        <v>0</v>
      </c>
      <c r="Q84">
        <f>'Recommendation Info'!Q43</f>
        <v>0</v>
      </c>
      <c r="R84">
        <f>'Recommendation Info'!R43</f>
        <v>0</v>
      </c>
      <c r="S84" t="str">
        <f>'Recommendation Info'!S43</f>
        <v/>
      </c>
      <c r="T84">
        <f>'Recommendation Info'!T43</f>
        <v>0</v>
      </c>
      <c r="U84">
        <f>'Recommendation Info'!U43</f>
        <v>0</v>
      </c>
      <c r="V84" t="str">
        <f>'Recommendation Info'!V43</f>
        <v/>
      </c>
      <c r="W84">
        <f>'Recommendation Info'!W43</f>
        <v>0</v>
      </c>
      <c r="X84">
        <f>'Recommendation Info'!X43</f>
        <v>0</v>
      </c>
      <c r="Y84">
        <f>'Recommendation Info'!Y43</f>
        <v>0</v>
      </c>
      <c r="Z84">
        <f>'Recommendation Info'!Z43</f>
        <v>0</v>
      </c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 Info</vt:lpstr>
      <vt:lpstr>Energy-Waste Info</vt:lpstr>
      <vt:lpstr>Recommendation Info</vt:lpstr>
      <vt:lpstr>Data</vt:lpstr>
      <vt:lpstr>NY</vt:lpstr>
      <vt:lpstr>Streams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</dc:creator>
  <cp:keywords/>
  <dc:description/>
  <cp:lastModifiedBy>Sueed A Willoughby</cp:lastModifiedBy>
  <cp:revision/>
  <dcterms:created xsi:type="dcterms:W3CDTF">2010-07-13T14:49:18Z</dcterms:created>
  <dcterms:modified xsi:type="dcterms:W3CDTF">2025-01-28T05:35:28Z</dcterms:modified>
  <cp:category/>
  <cp:contentStatus/>
</cp:coreProperties>
</file>