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.silva\Desktop\"/>
    </mc:Choice>
  </mc:AlternateContent>
  <bookViews>
    <workbookView minimized="1" xWindow="0" yWindow="0" windowWidth="24000" windowHeight="9135"/>
  </bookViews>
  <sheets>
    <sheet name="Campos Crear Negociació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2" l="1"/>
  <c r="J25" i="2"/>
  <c r="J9" i="2"/>
  <c r="J10" i="2" s="1"/>
  <c r="J28" i="2" l="1"/>
</calcChain>
</file>

<file path=xl/sharedStrings.xml><?xml version="1.0" encoding="utf-8"?>
<sst xmlns="http://schemas.openxmlformats.org/spreadsheetml/2006/main" count="519" uniqueCount="129">
  <si>
    <t>CAMPO</t>
  </si>
  <si>
    <t>DESCRIPCIÓN</t>
  </si>
  <si>
    <t>EJEMPLO</t>
  </si>
  <si>
    <t>CATEGORIA</t>
  </si>
  <si>
    <t>CABECERA</t>
  </si>
  <si>
    <t>BAYER</t>
  </si>
  <si>
    <t>REGION</t>
  </si>
  <si>
    <t>SUBZONA</t>
  </si>
  <si>
    <t>LINEAS ACTUALES</t>
  </si>
  <si>
    <t>VALOR ARPU</t>
  </si>
  <si>
    <t>PROMEDIO ARPU POR LINEA</t>
  </si>
  <si>
    <t>TIPO</t>
  </si>
  <si>
    <t>SUBCATEGORIA</t>
  </si>
  <si>
    <t>INFORMACIÓN DEL CLIENTE</t>
  </si>
  <si>
    <t>ID CLIENTE/GRUPO EMPRESARIAL</t>
  </si>
  <si>
    <t>NOMBRE CLIENTE/GRUPO EMPRESARIAL</t>
  </si>
  <si>
    <t>*</t>
  </si>
  <si>
    <t>AUTOMATICO</t>
  </si>
  <si>
    <t>CALCULADO</t>
  </si>
  <si>
    <t>FUENTE/FORMULA</t>
  </si>
  <si>
    <t>MANUAL</t>
  </si>
  <si>
    <t>SERCON</t>
  </si>
  <si>
    <t>FECHAS</t>
  </si>
  <si>
    <t>FECHA INICIO</t>
  </si>
  <si>
    <t>R1-COSTA</t>
  </si>
  <si>
    <t>COSTA2</t>
  </si>
  <si>
    <t>VALOR ARPU / LINEAS ACTUALES</t>
  </si>
  <si>
    <t>01.01.2017</t>
  </si>
  <si>
    <t>MESES</t>
  </si>
  <si>
    <t>FECHA FIN</t>
  </si>
  <si>
    <t>FECHA INICIO + MESES</t>
  </si>
  <si>
    <t>01.01.2018</t>
  </si>
  <si>
    <t>CICLO DE VENTAS</t>
  </si>
  <si>
    <t>ESTADO</t>
  </si>
  <si>
    <t>ABIERTO
EN TRATAMEINTO
APROBADO
RECHAZADO</t>
  </si>
  <si>
    <t>NEGOCIACIÓN ANTERIOR</t>
  </si>
  <si>
    <t>%</t>
  </si>
  <si>
    <t>MARGEN EBITDA</t>
  </si>
  <si>
    <t>OTROS</t>
  </si>
  <si>
    <t>ROI FINANCIERO</t>
  </si>
  <si>
    <t>CANTIDAD DE CFM PLANES</t>
  </si>
  <si>
    <t>CANTIDAD DE CFM PAQUETES</t>
  </si>
  <si>
    <t>PERMANENCIA PACTADA</t>
  </si>
  <si>
    <t>PROMEDIO PERMANENCIA PENDIENTE</t>
  </si>
  <si>
    <t>VALOR DESCUENTO EN EQUIPOS Y BOLSAS</t>
  </si>
  <si>
    <t>VALOR DESCUENTO CFM PLANES</t>
  </si>
  <si>
    <t>VALOR DESCUENTO CFM PAQUETES</t>
  </si>
  <si>
    <t>VALOR TOTAL DESCUENTOS</t>
  </si>
  <si>
    <t>OTROS DESCUENTOS</t>
  </si>
  <si>
    <t>LÍNEAS NUEVAS</t>
  </si>
  <si>
    <t>TOTAL INGRESO PROYECTADO PERMANENCIA</t>
  </si>
  <si>
    <t>FF BAYER 2017</t>
  </si>
  <si>
    <t>OBL.</t>
  </si>
  <si>
    <t>TIP.DAT.</t>
  </si>
  <si>
    <t>TXT</t>
  </si>
  <si>
    <t>DEC</t>
  </si>
  <si>
    <t>NUM</t>
  </si>
  <si>
    <t>LONG.</t>
  </si>
  <si>
    <t>DATE</t>
  </si>
  <si>
    <t>Meses</t>
  </si>
  <si>
    <t>Unidades</t>
  </si>
  <si>
    <t>$</t>
  </si>
  <si>
    <t>Lineas</t>
  </si>
  <si>
    <t>UND. MEDIDA</t>
  </si>
  <si>
    <t>INDICADORES</t>
  </si>
  <si>
    <t>AVALES</t>
  </si>
  <si>
    <t>SEGMENTO</t>
  </si>
  <si>
    <t>TIPO DE AUTORIZACION</t>
  </si>
  <si>
    <t>ANTIGÜEDAD MESES</t>
  </si>
  <si>
    <t>FACTURACIÓN ACTUAL MES</t>
  </si>
  <si>
    <t>VALOR FACTURACION TOTAL LINEAS NUEVAS MES</t>
  </si>
  <si>
    <t>VALOR PROMEDIO FACTURACION NUEVA LÍNEA MES</t>
  </si>
  <si>
    <t>CLIENTE EN RIESGO</t>
  </si>
  <si>
    <t>OFERTA DE LA COMPETENCIA</t>
  </si>
  <si>
    <t>DESCRIPCIÓN OFERTA COMPETENCIA</t>
  </si>
  <si>
    <t>¿ADJUNTA SOPORTE OFERTA COMPETENCIA?</t>
  </si>
  <si>
    <t>DISMINUCIÓN DE INGRESO X CAMBIOS DE PLAN</t>
  </si>
  <si>
    <t>VALOR BOLSA Y/O DESCUENTO DE EQUIPOS LÍNEAS NUEVAS</t>
  </si>
  <si>
    <t>VALOR BOLSA Ó DESCUENTO DE EQUIPOS REPOSICIONES</t>
  </si>
  <si>
    <t>SOLICITUD DE AVAL A GERENCIA</t>
  </si>
  <si>
    <t>SOLICITUD DE AVAL A DIRECCIÓN</t>
  </si>
  <si>
    <t>FORMULA</t>
  </si>
  <si>
    <t>EMPRESAS
NEGOCIOS</t>
  </si>
  <si>
    <t>ADICIÓN
VENTA/ATAQUE</t>
  </si>
  <si>
    <t>SI
NO</t>
  </si>
  <si>
    <t>NO
OTRO
SEÑAL
SERVICIO
OFERTA COMPETENCIA</t>
  </si>
  <si>
    <t>NO
MOVISTAR
TIGO
AVANTEL
AT&amp;T</t>
  </si>
  <si>
    <t>Devuelto por aaa..</t>
  </si>
  <si>
    <t>NOTAS</t>
  </si>
  <si>
    <t>Notas del FF…</t>
  </si>
  <si>
    <t>TIPO DE VENTA</t>
  </si>
  <si>
    <t>NOMBRE DEL PLAN</t>
  </si>
  <si>
    <t>NOMBRE DEL PAQUETE</t>
  </si>
  <si>
    <t>TIPO DE  PAQUETE</t>
  </si>
  <si>
    <t>REFERENCIA DE EQUIPO</t>
  </si>
  <si>
    <t>PRECIO SUGERIDO SIN IVA</t>
  </si>
  <si>
    <t>CLAUSULA PERMANENCIA</t>
  </si>
  <si>
    <t>NUMERO DE LÍNEAS</t>
  </si>
  <si>
    <t>TIPO DE PLAN</t>
  </si>
  <si>
    <t>CATEGORÍA DEL PLAN</t>
  </si>
  <si>
    <t>CFM SIN IVA PLAN</t>
  </si>
  <si>
    <t>NUMERO DE CFM  SIN COSTO PLAN</t>
  </si>
  <si>
    <t>CFM SIN IVA PAQUETE</t>
  </si>
  <si>
    <t>NUMERO DE CFM  SIN COSTO PAQUETE</t>
  </si>
  <si>
    <t>ROTACIÓN EQUIPO</t>
  </si>
  <si>
    <t>ORIGEN EQUIPO</t>
  </si>
  <si>
    <t>GENERAL</t>
  </si>
  <si>
    <t>EQUIPO</t>
  </si>
  <si>
    <t>PLAN</t>
  </si>
  <si>
    <t>PAQUETE</t>
  </si>
  <si>
    <t>NUEVO
RETENCIÓN
ADICIÓN</t>
  </si>
  <si>
    <t>Claro Corp  TD 3150 Ilim 20 AB</t>
  </si>
  <si>
    <t>ABIERTO
MIXTO</t>
  </si>
  <si>
    <t>BUNDLE</t>
  </si>
  <si>
    <t>Pq Navegacion 10GB BB EmpreMx</t>
  </si>
  <si>
    <t>SMARTPHONE</t>
  </si>
  <si>
    <t>Iphone SE Space Gray</t>
  </si>
  <si>
    <t>COMPRADO
TRAIDO</t>
  </si>
  <si>
    <t>CRM</t>
  </si>
  <si>
    <t>ASIGNACIÓN COMERCIAL</t>
  </si>
  <si>
    <t>BD APLICACIÓN</t>
  </si>
  <si>
    <t>MANUAL LISTA</t>
  </si>
  <si>
    <t>Introducción</t>
  </si>
  <si>
    <t>FULL PRECIO SIN IVA * PORCENTAJE DESCUENTO</t>
  </si>
  <si>
    <t>PORCENTAJE DESCUENTO</t>
  </si>
  <si>
    <t>PRECIO SOLICITADO SIN IVA</t>
  </si>
  <si>
    <t>FULL PRECIO SIN IVA</t>
  </si>
  <si>
    <t>VALOR FACTURACION TOTAL LINEAS NUEVAS MES / LÍNEAS NUEVAS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</si>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</sst>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K77" totalsRowShown="0" headerRowDxfId="12" dataDxfId="11">
  <autoFilter ref="A1:K77"/>
  <tableColumns count="11">
    <tableColumn id="1" name="CATEGORIA" dataDxfId="10"/>
    <tableColumn id="4" name="SUBCATEGORIA" dataDxfId="9"/>
    <tableColumn id="2" name="CAMPO" dataDxfId="8"/>
    <tableColumn id="6" name="OBL." dataDxfId="7"/>
    <tableColumn id="11" name="TIP.DAT." dataDxfId="6"/>
    <tableColumn id="10" name="LONG." dataDxfId="5"/>
    <tableColumn id="9" name="DEC" dataDxfId="4"/>
    <tableColumn id="5" name="TIPO" dataDxfId="3"/>
    <tableColumn id="7" name="FUENTE/FORMULA" dataDxfId="2"/>
    <tableColumn id="3" name="EJEMPLO" dataDxfId="1"/>
    <tableColumn id="12" name="UND. MEDIDA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2" zoomScale="80" zoomScaleNormal="80" workbookViewId="0">
      <selection activeCell="C55" sqref="C55"/>
    </sheetView>
  </sheetViews>
  <sheetFormatPr defaultRowHeight="15" x14ac:dyDescent="0.25"/>
  <cols>
    <col min="1" max="1" width="16" style="1" bestFit="1" customWidth="1"/>
    <col min="2" max="2" width="27.140625" style="1" customWidth="1"/>
    <col min="3" max="3" width="54.7109375" style="2" bestFit="1" customWidth="1"/>
    <col min="4" max="4" width="10.140625" style="1" bestFit="1" customWidth="1"/>
    <col min="5" max="5" width="13.140625" style="1" bestFit="1" customWidth="1"/>
    <col min="6" max="6" width="11.7109375" style="1" bestFit="1" customWidth="1"/>
    <col min="7" max="7" width="9.5703125" style="1" bestFit="1" customWidth="1"/>
    <col min="8" max="8" width="22.28515625" style="1" bestFit="1" customWidth="1"/>
    <col min="9" max="9" width="64.140625" style="1" customWidth="1"/>
    <col min="10" max="10" width="24.42578125" style="1" customWidth="1"/>
    <col min="11" max="11" width="18.140625" style="1" bestFit="1" customWidth="1"/>
    <col min="12" max="16384" width="9.140625" style="2"/>
  </cols>
  <sheetData>
    <row r="1" spans="1:11" x14ac:dyDescent="0.25">
      <c r="A1" s="1" t="s">
        <v>3</v>
      </c>
      <c r="B1" s="1" t="s">
        <v>12</v>
      </c>
      <c r="C1" s="1" t="s">
        <v>0</v>
      </c>
      <c r="D1" s="1" t="s">
        <v>52</v>
      </c>
      <c r="E1" s="1" t="s">
        <v>53</v>
      </c>
      <c r="F1" s="1" t="s">
        <v>57</v>
      </c>
      <c r="G1" s="1" t="s">
        <v>55</v>
      </c>
      <c r="H1" s="1" t="s">
        <v>11</v>
      </c>
      <c r="I1" s="1" t="s">
        <v>19</v>
      </c>
      <c r="J1" s="1" t="s">
        <v>2</v>
      </c>
      <c r="K1" s="1" t="s">
        <v>63</v>
      </c>
    </row>
    <row r="2" spans="1:11" x14ac:dyDescent="0.25">
      <c r="A2" s="1" t="s">
        <v>4</v>
      </c>
      <c r="B2" s="1" t="s">
        <v>13</v>
      </c>
      <c r="C2" s="2" t="s">
        <v>1</v>
      </c>
      <c r="D2" s="1" t="s">
        <v>16</v>
      </c>
      <c r="E2" s="1" t="s">
        <v>54</v>
      </c>
      <c r="F2" s="1">
        <v>50</v>
      </c>
      <c r="H2" s="1" t="s">
        <v>20</v>
      </c>
      <c r="J2" s="1" t="s">
        <v>51</v>
      </c>
    </row>
    <row r="3" spans="1:11" x14ac:dyDescent="0.25">
      <c r="A3" s="1" t="s">
        <v>4</v>
      </c>
      <c r="B3" s="1" t="s">
        <v>13</v>
      </c>
      <c r="C3" s="2" t="s">
        <v>14</v>
      </c>
      <c r="D3" s="1" t="s">
        <v>16</v>
      </c>
      <c r="E3" s="1" t="s">
        <v>56</v>
      </c>
      <c r="F3" s="1">
        <v>10</v>
      </c>
      <c r="G3" s="1">
        <v>0</v>
      </c>
      <c r="H3" s="1" t="s">
        <v>20</v>
      </c>
      <c r="J3" s="1">
        <v>8006682524</v>
      </c>
    </row>
    <row r="4" spans="1:11" x14ac:dyDescent="0.25">
      <c r="A4" s="1" t="s">
        <v>4</v>
      </c>
      <c r="B4" s="1" t="s">
        <v>13</v>
      </c>
      <c r="C4" s="2" t="s">
        <v>15</v>
      </c>
      <c r="E4" s="1" t="s">
        <v>54</v>
      </c>
      <c r="F4" s="1">
        <v>200</v>
      </c>
      <c r="H4" s="1" t="s">
        <v>17</v>
      </c>
      <c r="I4" s="1" t="s">
        <v>118</v>
      </c>
      <c r="J4" s="1" t="s">
        <v>5</v>
      </c>
    </row>
    <row r="5" spans="1:11" x14ac:dyDescent="0.25">
      <c r="A5" s="1" t="s">
        <v>4</v>
      </c>
      <c r="B5" s="1" t="s">
        <v>13</v>
      </c>
      <c r="C5" s="2" t="s">
        <v>119</v>
      </c>
      <c r="E5" s="1" t="s">
        <v>54</v>
      </c>
      <c r="F5" s="1">
        <v>50</v>
      </c>
      <c r="H5" s="1" t="s">
        <v>17</v>
      </c>
      <c r="I5" s="1" t="s">
        <v>120</v>
      </c>
    </row>
    <row r="6" spans="1:11" x14ac:dyDescent="0.25">
      <c r="A6" s="1" t="s">
        <v>4</v>
      </c>
      <c r="B6" s="1" t="s">
        <v>13</v>
      </c>
      <c r="C6" s="2" t="s">
        <v>6</v>
      </c>
      <c r="E6" s="1" t="s">
        <v>54</v>
      </c>
      <c r="F6" s="1">
        <v>50</v>
      </c>
      <c r="H6" s="1" t="s">
        <v>17</v>
      </c>
      <c r="I6" s="1" t="s">
        <v>118</v>
      </c>
      <c r="J6" s="1" t="s">
        <v>24</v>
      </c>
    </row>
    <row r="7" spans="1:11" x14ac:dyDescent="0.25">
      <c r="A7" s="1" t="s">
        <v>4</v>
      </c>
      <c r="B7" s="1" t="s">
        <v>13</v>
      </c>
      <c r="C7" s="2" t="s">
        <v>7</v>
      </c>
      <c r="E7" s="1" t="s">
        <v>54</v>
      </c>
      <c r="F7" s="1">
        <v>50</v>
      </c>
      <c r="H7" s="1" t="s">
        <v>17</v>
      </c>
      <c r="I7" s="1" t="s">
        <v>118</v>
      </c>
      <c r="J7" s="1" t="s">
        <v>25</v>
      </c>
    </row>
    <row r="8" spans="1:11" x14ac:dyDescent="0.25">
      <c r="A8" s="1" t="s">
        <v>4</v>
      </c>
      <c r="B8" s="1" t="s">
        <v>13</v>
      </c>
      <c r="C8" s="2" t="s">
        <v>8</v>
      </c>
      <c r="E8" s="1" t="s">
        <v>56</v>
      </c>
      <c r="F8" s="1">
        <v>10</v>
      </c>
      <c r="G8" s="1">
        <v>0</v>
      </c>
      <c r="H8" s="1" t="s">
        <v>17</v>
      </c>
      <c r="I8" s="1" t="s">
        <v>21</v>
      </c>
      <c r="J8" s="1">
        <v>200</v>
      </c>
      <c r="K8" s="1" t="s">
        <v>62</v>
      </c>
    </row>
    <row r="9" spans="1:11" x14ac:dyDescent="0.25">
      <c r="A9" s="1" t="s">
        <v>4</v>
      </c>
      <c r="B9" s="1" t="s">
        <v>13</v>
      </c>
      <c r="C9" s="2" t="s">
        <v>9</v>
      </c>
      <c r="E9" s="1" t="s">
        <v>56</v>
      </c>
      <c r="F9" s="1">
        <v>15</v>
      </c>
      <c r="G9" s="1">
        <v>2</v>
      </c>
      <c r="H9" s="1" t="s">
        <v>17</v>
      </c>
      <c r="I9" s="1" t="s">
        <v>21</v>
      </c>
      <c r="J9" s="4">
        <f>J8*50000</f>
        <v>10000000</v>
      </c>
      <c r="K9" s="4" t="s">
        <v>61</v>
      </c>
    </row>
    <row r="10" spans="1:11" x14ac:dyDescent="0.25">
      <c r="A10" s="1" t="s">
        <v>4</v>
      </c>
      <c r="B10" s="1" t="s">
        <v>13</v>
      </c>
      <c r="C10" s="2" t="s">
        <v>10</v>
      </c>
      <c r="E10" s="1" t="s">
        <v>56</v>
      </c>
      <c r="F10" s="1">
        <v>15</v>
      </c>
      <c r="G10" s="1">
        <v>2</v>
      </c>
      <c r="H10" s="1" t="s">
        <v>18</v>
      </c>
      <c r="I10" s="1" t="s">
        <v>26</v>
      </c>
      <c r="J10" s="5">
        <f>J9/J8</f>
        <v>50000</v>
      </c>
      <c r="K10" s="5" t="s">
        <v>61</v>
      </c>
    </row>
    <row r="11" spans="1:11" x14ac:dyDescent="0.25">
      <c r="A11" s="1" t="s">
        <v>4</v>
      </c>
      <c r="B11" s="1" t="s">
        <v>22</v>
      </c>
      <c r="C11" s="2" t="s">
        <v>23</v>
      </c>
      <c r="D11" s="1" t="s">
        <v>16</v>
      </c>
      <c r="E11" s="1" t="s">
        <v>58</v>
      </c>
      <c r="H11" s="1" t="s">
        <v>20</v>
      </c>
      <c r="J11" s="1" t="s">
        <v>27</v>
      </c>
    </row>
    <row r="12" spans="1:11" x14ac:dyDescent="0.25">
      <c r="A12" s="1" t="s">
        <v>4</v>
      </c>
      <c r="B12" s="1" t="s">
        <v>22</v>
      </c>
      <c r="C12" s="2" t="s">
        <v>28</v>
      </c>
      <c r="D12" s="1" t="s">
        <v>16</v>
      </c>
      <c r="E12" s="1" t="s">
        <v>56</v>
      </c>
      <c r="F12" s="1">
        <v>3</v>
      </c>
      <c r="H12" s="1" t="s">
        <v>20</v>
      </c>
      <c r="J12" s="1">
        <v>12</v>
      </c>
      <c r="K12" s="1" t="s">
        <v>59</v>
      </c>
    </row>
    <row r="13" spans="1:11" x14ac:dyDescent="0.25">
      <c r="A13" s="1" t="s">
        <v>4</v>
      </c>
      <c r="B13" s="1" t="s">
        <v>22</v>
      </c>
      <c r="C13" s="2" t="s">
        <v>29</v>
      </c>
      <c r="E13" s="1" t="s">
        <v>58</v>
      </c>
      <c r="H13" s="1" t="s">
        <v>18</v>
      </c>
      <c r="I13" s="1" t="s">
        <v>30</v>
      </c>
      <c r="J13" s="1" t="s">
        <v>31</v>
      </c>
    </row>
    <row r="14" spans="1:11" ht="60" x14ac:dyDescent="0.25">
      <c r="A14" s="1" t="s">
        <v>4</v>
      </c>
      <c r="B14" s="1" t="s">
        <v>32</v>
      </c>
      <c r="C14" s="2" t="s">
        <v>33</v>
      </c>
      <c r="D14" s="1" t="s">
        <v>16</v>
      </c>
      <c r="E14" s="1" t="s">
        <v>54</v>
      </c>
      <c r="F14" s="1">
        <v>20</v>
      </c>
      <c r="H14" s="1" t="s">
        <v>17</v>
      </c>
      <c r="I14" s="3"/>
      <c r="J14" s="3" t="s">
        <v>34</v>
      </c>
    </row>
    <row r="15" spans="1:11" x14ac:dyDescent="0.25">
      <c r="A15" s="1" t="s">
        <v>4</v>
      </c>
      <c r="B15" s="1" t="s">
        <v>35</v>
      </c>
      <c r="C15" s="2" t="s">
        <v>37</v>
      </c>
      <c r="E15" s="1" t="s">
        <v>56</v>
      </c>
      <c r="F15" s="1">
        <v>5</v>
      </c>
      <c r="G15" s="1">
        <v>2</v>
      </c>
      <c r="H15" s="1" t="s">
        <v>17</v>
      </c>
      <c r="I15" s="1" t="s">
        <v>120</v>
      </c>
      <c r="J15" s="6">
        <v>0.1</v>
      </c>
      <c r="K15" s="6" t="s">
        <v>36</v>
      </c>
    </row>
    <row r="16" spans="1:11" x14ac:dyDescent="0.25">
      <c r="A16" s="1" t="s">
        <v>4</v>
      </c>
      <c r="B16" s="1" t="s">
        <v>35</v>
      </c>
      <c r="C16" s="2" t="s">
        <v>38</v>
      </c>
      <c r="E16" s="1" t="s">
        <v>56</v>
      </c>
      <c r="F16" s="1">
        <v>5</v>
      </c>
      <c r="G16" s="1">
        <v>2</v>
      </c>
      <c r="H16" s="1" t="s">
        <v>17</v>
      </c>
      <c r="I16" s="1" t="s">
        <v>120</v>
      </c>
      <c r="J16" s="6">
        <v>0.1</v>
      </c>
      <c r="K16" s="6" t="s">
        <v>36</v>
      </c>
    </row>
    <row r="17" spans="1:11" x14ac:dyDescent="0.25">
      <c r="A17" s="1" t="s">
        <v>4</v>
      </c>
      <c r="B17" s="1" t="s">
        <v>35</v>
      </c>
      <c r="C17" s="2" t="s">
        <v>39</v>
      </c>
      <c r="E17" s="1" t="s">
        <v>56</v>
      </c>
      <c r="F17" s="1">
        <v>5</v>
      </c>
      <c r="G17" s="1">
        <v>0</v>
      </c>
      <c r="H17" s="1" t="s">
        <v>17</v>
      </c>
      <c r="I17" s="1" t="s">
        <v>120</v>
      </c>
      <c r="J17" s="1">
        <v>12</v>
      </c>
      <c r="K17" s="1" t="s">
        <v>59</v>
      </c>
    </row>
    <row r="18" spans="1:11" x14ac:dyDescent="0.25">
      <c r="A18" s="1" t="s">
        <v>4</v>
      </c>
      <c r="B18" s="1" t="s">
        <v>35</v>
      </c>
      <c r="C18" s="2" t="s">
        <v>40</v>
      </c>
      <c r="E18" s="1" t="s">
        <v>56</v>
      </c>
      <c r="F18" s="1">
        <v>5</v>
      </c>
      <c r="G18" s="1">
        <v>0</v>
      </c>
      <c r="H18" s="1" t="s">
        <v>17</v>
      </c>
      <c r="I18" s="1" t="s">
        <v>120</v>
      </c>
      <c r="J18" s="1">
        <v>20</v>
      </c>
      <c r="K18" s="1" t="s">
        <v>60</v>
      </c>
    </row>
    <row r="19" spans="1:11" x14ac:dyDescent="0.25">
      <c r="A19" s="1" t="s">
        <v>4</v>
      </c>
      <c r="B19" s="1" t="s">
        <v>35</v>
      </c>
      <c r="C19" s="2" t="s">
        <v>41</v>
      </c>
      <c r="E19" s="1" t="s">
        <v>56</v>
      </c>
      <c r="F19" s="1">
        <v>5</v>
      </c>
      <c r="G19" s="1">
        <v>0</v>
      </c>
      <c r="H19" s="1" t="s">
        <v>17</v>
      </c>
      <c r="I19" s="1" t="s">
        <v>120</v>
      </c>
      <c r="J19" s="1">
        <v>10</v>
      </c>
      <c r="K19" s="1" t="s">
        <v>60</v>
      </c>
    </row>
    <row r="20" spans="1:11" x14ac:dyDescent="0.25">
      <c r="A20" s="1" t="s">
        <v>4</v>
      </c>
      <c r="B20" s="1" t="s">
        <v>35</v>
      </c>
      <c r="C20" s="2" t="s">
        <v>42</v>
      </c>
      <c r="E20" s="1" t="s">
        <v>56</v>
      </c>
      <c r="F20" s="1">
        <v>5</v>
      </c>
      <c r="G20" s="1">
        <v>0</v>
      </c>
      <c r="H20" s="1" t="s">
        <v>17</v>
      </c>
      <c r="I20" s="1" t="s">
        <v>120</v>
      </c>
      <c r="J20" s="1">
        <v>12</v>
      </c>
      <c r="K20" s="1" t="s">
        <v>59</v>
      </c>
    </row>
    <row r="21" spans="1:11" x14ac:dyDescent="0.25">
      <c r="A21" s="1" t="s">
        <v>4</v>
      </c>
      <c r="B21" s="1" t="s">
        <v>35</v>
      </c>
      <c r="C21" s="2" t="s">
        <v>43</v>
      </c>
      <c r="E21" s="1" t="s">
        <v>56</v>
      </c>
      <c r="F21" s="1">
        <v>5</v>
      </c>
      <c r="G21" s="1">
        <v>0</v>
      </c>
      <c r="H21" s="1" t="s">
        <v>17</v>
      </c>
      <c r="I21" s="1" t="s">
        <v>120</v>
      </c>
      <c r="J21" s="1">
        <v>12</v>
      </c>
      <c r="K21" s="1" t="s">
        <v>59</v>
      </c>
    </row>
    <row r="22" spans="1:11" x14ac:dyDescent="0.25">
      <c r="A22" s="1" t="s">
        <v>4</v>
      </c>
      <c r="B22" s="1" t="s">
        <v>35</v>
      </c>
      <c r="C22" s="2" t="s">
        <v>44</v>
      </c>
      <c r="E22" s="1" t="s">
        <v>56</v>
      </c>
      <c r="F22" s="1">
        <v>15</v>
      </c>
      <c r="G22" s="1">
        <v>0</v>
      </c>
      <c r="H22" s="1" t="s">
        <v>17</v>
      </c>
      <c r="I22" s="1" t="s">
        <v>120</v>
      </c>
      <c r="J22" s="4">
        <v>3000000</v>
      </c>
      <c r="K22" s="1" t="s">
        <v>61</v>
      </c>
    </row>
    <row r="23" spans="1:11" x14ac:dyDescent="0.25">
      <c r="A23" s="1" t="s">
        <v>4</v>
      </c>
      <c r="B23" s="1" t="s">
        <v>35</v>
      </c>
      <c r="C23" s="2" t="s">
        <v>45</v>
      </c>
      <c r="E23" s="1" t="s">
        <v>56</v>
      </c>
      <c r="F23" s="1">
        <v>15</v>
      </c>
      <c r="G23" s="1">
        <v>0</v>
      </c>
      <c r="H23" s="1" t="s">
        <v>17</v>
      </c>
      <c r="I23" s="1" t="s">
        <v>120</v>
      </c>
      <c r="J23" s="4">
        <v>1000000</v>
      </c>
      <c r="K23" s="1" t="s">
        <v>61</v>
      </c>
    </row>
    <row r="24" spans="1:11" x14ac:dyDescent="0.25">
      <c r="A24" s="1" t="s">
        <v>4</v>
      </c>
      <c r="B24" s="1" t="s">
        <v>35</v>
      </c>
      <c r="C24" s="2" t="s">
        <v>46</v>
      </c>
      <c r="E24" s="1" t="s">
        <v>56</v>
      </c>
      <c r="F24" s="1">
        <v>15</v>
      </c>
      <c r="G24" s="1">
        <v>0</v>
      </c>
      <c r="H24" s="1" t="s">
        <v>17</v>
      </c>
      <c r="I24" s="1" t="s">
        <v>120</v>
      </c>
      <c r="J24" s="4">
        <v>1000000</v>
      </c>
      <c r="K24" s="1" t="s">
        <v>61</v>
      </c>
    </row>
    <row r="25" spans="1:11" x14ac:dyDescent="0.25">
      <c r="A25" s="1" t="s">
        <v>4</v>
      </c>
      <c r="B25" s="1" t="s">
        <v>35</v>
      </c>
      <c r="C25" s="2" t="s">
        <v>47</v>
      </c>
      <c r="E25" s="1" t="s">
        <v>56</v>
      </c>
      <c r="F25" s="1">
        <v>15</v>
      </c>
      <c r="G25" s="1">
        <v>0</v>
      </c>
      <c r="H25" s="1" t="s">
        <v>17</v>
      </c>
      <c r="I25" s="1" t="s">
        <v>120</v>
      </c>
      <c r="J25" s="4">
        <f>SUM(J22:J24)</f>
        <v>5000000</v>
      </c>
      <c r="K25" s="1" t="s">
        <v>61</v>
      </c>
    </row>
    <row r="26" spans="1:11" x14ac:dyDescent="0.25">
      <c r="A26" s="1" t="s">
        <v>4</v>
      </c>
      <c r="B26" s="1" t="s">
        <v>35</v>
      </c>
      <c r="C26" s="2" t="s">
        <v>48</v>
      </c>
      <c r="E26" s="1" t="s">
        <v>56</v>
      </c>
      <c r="F26" s="1">
        <v>15</v>
      </c>
      <c r="G26" s="1">
        <v>0</v>
      </c>
      <c r="H26" s="1" t="s">
        <v>17</v>
      </c>
      <c r="I26" s="1" t="s">
        <v>120</v>
      </c>
      <c r="J26" s="4">
        <v>500000</v>
      </c>
      <c r="K26" s="1" t="s">
        <v>61</v>
      </c>
    </row>
    <row r="27" spans="1:11" x14ac:dyDescent="0.25">
      <c r="A27" s="1" t="s">
        <v>4</v>
      </c>
      <c r="B27" s="1" t="s">
        <v>35</v>
      </c>
      <c r="C27" s="2" t="s">
        <v>49</v>
      </c>
      <c r="E27" s="1" t="s">
        <v>56</v>
      </c>
      <c r="F27" s="1">
        <v>10</v>
      </c>
      <c r="G27" s="1">
        <v>0</v>
      </c>
      <c r="H27" s="1" t="s">
        <v>17</v>
      </c>
      <c r="I27" s="1" t="s">
        <v>120</v>
      </c>
      <c r="J27" s="1">
        <v>50</v>
      </c>
      <c r="K27" s="1" t="s">
        <v>62</v>
      </c>
    </row>
    <row r="28" spans="1:11" x14ac:dyDescent="0.25">
      <c r="A28" s="1" t="s">
        <v>4</v>
      </c>
      <c r="B28" s="1" t="s">
        <v>35</v>
      </c>
      <c r="C28" s="2" t="s">
        <v>50</v>
      </c>
      <c r="E28" s="1" t="s">
        <v>56</v>
      </c>
      <c r="F28" s="1">
        <v>15</v>
      </c>
      <c r="G28" s="1">
        <v>0</v>
      </c>
      <c r="H28" s="1" t="s">
        <v>17</v>
      </c>
      <c r="I28" s="1" t="s">
        <v>120</v>
      </c>
      <c r="J28" s="5">
        <f>J9*12</f>
        <v>120000000</v>
      </c>
      <c r="K28" s="1" t="s">
        <v>61</v>
      </c>
    </row>
    <row r="29" spans="1:11" x14ac:dyDescent="0.25">
      <c r="A29" s="1" t="s">
        <v>4</v>
      </c>
      <c r="B29" s="1" t="s">
        <v>64</v>
      </c>
      <c r="C29" s="2" t="s">
        <v>37</v>
      </c>
      <c r="E29" s="1" t="s">
        <v>56</v>
      </c>
      <c r="F29" s="1">
        <v>5</v>
      </c>
      <c r="G29" s="1">
        <v>2</v>
      </c>
      <c r="H29" s="1" t="s">
        <v>18</v>
      </c>
      <c r="I29" s="1" t="s">
        <v>81</v>
      </c>
      <c r="J29" s="6">
        <v>0.1</v>
      </c>
      <c r="K29" s="6" t="s">
        <v>36</v>
      </c>
    </row>
    <row r="30" spans="1:11" x14ac:dyDescent="0.25">
      <c r="A30" s="1" t="s">
        <v>4</v>
      </c>
      <c r="B30" s="1" t="s">
        <v>64</v>
      </c>
      <c r="C30" s="2" t="s">
        <v>38</v>
      </c>
      <c r="E30" s="1" t="s">
        <v>56</v>
      </c>
      <c r="F30" s="1">
        <v>5</v>
      </c>
      <c r="G30" s="1">
        <v>2</v>
      </c>
      <c r="H30" s="1" t="s">
        <v>18</v>
      </c>
      <c r="I30" s="1" t="s">
        <v>81</v>
      </c>
      <c r="J30" s="6">
        <v>0.1</v>
      </c>
      <c r="K30" s="6" t="s">
        <v>36</v>
      </c>
    </row>
    <row r="31" spans="1:11" x14ac:dyDescent="0.25">
      <c r="A31" s="1" t="s">
        <v>4</v>
      </c>
      <c r="B31" s="1" t="s">
        <v>64</v>
      </c>
      <c r="C31" s="2" t="s">
        <v>39</v>
      </c>
      <c r="E31" s="1" t="s">
        <v>56</v>
      </c>
      <c r="F31" s="1">
        <v>5</v>
      </c>
      <c r="G31" s="1">
        <v>0</v>
      </c>
      <c r="H31" s="1" t="s">
        <v>18</v>
      </c>
      <c r="I31" s="1" t="s">
        <v>81</v>
      </c>
      <c r="J31" s="1">
        <v>12</v>
      </c>
      <c r="K31" s="1" t="s">
        <v>59</v>
      </c>
    </row>
    <row r="32" spans="1:11" x14ac:dyDescent="0.25">
      <c r="A32" s="1" t="s">
        <v>4</v>
      </c>
      <c r="B32" s="1" t="s">
        <v>64</v>
      </c>
      <c r="C32" s="2" t="s">
        <v>40</v>
      </c>
      <c r="E32" s="1" t="s">
        <v>56</v>
      </c>
      <c r="F32" s="1">
        <v>5</v>
      </c>
      <c r="G32" s="1">
        <v>0</v>
      </c>
      <c r="H32" s="1" t="s">
        <v>18</v>
      </c>
      <c r="I32" s="1" t="s">
        <v>81</v>
      </c>
      <c r="J32" s="1">
        <v>20</v>
      </c>
      <c r="K32" s="1" t="s">
        <v>60</v>
      </c>
    </row>
    <row r="33" spans="1:11" x14ac:dyDescent="0.25">
      <c r="A33" s="1" t="s">
        <v>4</v>
      </c>
      <c r="B33" s="1" t="s">
        <v>64</v>
      </c>
      <c r="C33" s="2" t="s">
        <v>41</v>
      </c>
      <c r="E33" s="1" t="s">
        <v>56</v>
      </c>
      <c r="F33" s="1">
        <v>5</v>
      </c>
      <c r="G33" s="1">
        <v>0</v>
      </c>
      <c r="H33" s="1" t="s">
        <v>18</v>
      </c>
      <c r="I33" s="1" t="s">
        <v>81</v>
      </c>
      <c r="J33" s="1">
        <v>10</v>
      </c>
      <c r="K33" s="1" t="s">
        <v>60</v>
      </c>
    </row>
    <row r="34" spans="1:11" x14ac:dyDescent="0.25">
      <c r="A34" s="1" t="s">
        <v>4</v>
      </c>
      <c r="B34" s="1" t="s">
        <v>64</v>
      </c>
      <c r="C34" s="2" t="s">
        <v>42</v>
      </c>
      <c r="E34" s="1" t="s">
        <v>56</v>
      </c>
      <c r="F34" s="1">
        <v>5</v>
      </c>
      <c r="G34" s="1">
        <v>0</v>
      </c>
      <c r="H34" s="1" t="s">
        <v>18</v>
      </c>
      <c r="I34" s="1" t="s">
        <v>81</v>
      </c>
      <c r="J34" s="1">
        <v>12</v>
      </c>
      <c r="K34" s="1" t="s">
        <v>59</v>
      </c>
    </row>
    <row r="35" spans="1:11" x14ac:dyDescent="0.25">
      <c r="A35" s="1" t="s">
        <v>4</v>
      </c>
      <c r="B35" s="1" t="s">
        <v>64</v>
      </c>
      <c r="C35" s="2" t="s">
        <v>43</v>
      </c>
      <c r="E35" s="1" t="s">
        <v>56</v>
      </c>
      <c r="F35" s="1">
        <v>5</v>
      </c>
      <c r="G35" s="1">
        <v>0</v>
      </c>
      <c r="H35" s="1" t="s">
        <v>18</v>
      </c>
      <c r="I35" s="1" t="s">
        <v>81</v>
      </c>
      <c r="J35" s="1">
        <v>12</v>
      </c>
      <c r="K35" s="1" t="s">
        <v>59</v>
      </c>
    </row>
    <row r="36" spans="1:11" x14ac:dyDescent="0.25">
      <c r="A36" s="1" t="s">
        <v>4</v>
      </c>
      <c r="B36" s="1" t="s">
        <v>64</v>
      </c>
      <c r="C36" s="2" t="s">
        <v>44</v>
      </c>
      <c r="E36" s="1" t="s">
        <v>56</v>
      </c>
      <c r="F36" s="1">
        <v>15</v>
      </c>
      <c r="G36" s="1">
        <v>0</v>
      </c>
      <c r="H36" s="1" t="s">
        <v>18</v>
      </c>
      <c r="I36" s="1" t="s">
        <v>81</v>
      </c>
      <c r="J36" s="4">
        <v>3000000</v>
      </c>
      <c r="K36" s="1" t="s">
        <v>61</v>
      </c>
    </row>
    <row r="37" spans="1:11" x14ac:dyDescent="0.25">
      <c r="A37" s="1" t="s">
        <v>4</v>
      </c>
      <c r="B37" s="1" t="s">
        <v>64</v>
      </c>
      <c r="C37" s="2" t="s">
        <v>45</v>
      </c>
      <c r="E37" s="1" t="s">
        <v>56</v>
      </c>
      <c r="F37" s="1">
        <v>15</v>
      </c>
      <c r="G37" s="1">
        <v>0</v>
      </c>
      <c r="H37" s="1" t="s">
        <v>18</v>
      </c>
      <c r="I37" s="1" t="s">
        <v>81</v>
      </c>
      <c r="J37" s="4">
        <v>1000000</v>
      </c>
      <c r="K37" s="1" t="s">
        <v>61</v>
      </c>
    </row>
    <row r="38" spans="1:11" x14ac:dyDescent="0.25">
      <c r="A38" s="1" t="s">
        <v>4</v>
      </c>
      <c r="B38" s="1" t="s">
        <v>64</v>
      </c>
      <c r="C38" s="2" t="s">
        <v>46</v>
      </c>
      <c r="E38" s="1" t="s">
        <v>56</v>
      </c>
      <c r="F38" s="1">
        <v>15</v>
      </c>
      <c r="G38" s="1">
        <v>0</v>
      </c>
      <c r="H38" s="1" t="s">
        <v>18</v>
      </c>
      <c r="I38" s="1" t="s">
        <v>81</v>
      </c>
      <c r="J38" s="4">
        <v>1000000</v>
      </c>
      <c r="K38" s="1" t="s">
        <v>61</v>
      </c>
    </row>
    <row r="39" spans="1:11" x14ac:dyDescent="0.25">
      <c r="A39" s="1" t="s">
        <v>4</v>
      </c>
      <c r="B39" s="1" t="s">
        <v>64</v>
      </c>
      <c r="C39" s="2" t="s">
        <v>47</v>
      </c>
      <c r="E39" s="1" t="s">
        <v>56</v>
      </c>
      <c r="F39" s="1">
        <v>15</v>
      </c>
      <c r="G39" s="1">
        <v>0</v>
      </c>
      <c r="H39" s="1" t="s">
        <v>18</v>
      </c>
      <c r="I39" s="1" t="s">
        <v>81</v>
      </c>
      <c r="J39" s="4">
        <f>SUM(J36:J38)</f>
        <v>5000000</v>
      </c>
      <c r="K39" s="1" t="s">
        <v>61</v>
      </c>
    </row>
    <row r="40" spans="1:11" x14ac:dyDescent="0.25">
      <c r="A40" s="1" t="s">
        <v>4</v>
      </c>
      <c r="B40" s="1" t="s">
        <v>64</v>
      </c>
      <c r="C40" s="2" t="s">
        <v>48</v>
      </c>
      <c r="E40" s="1" t="s">
        <v>56</v>
      </c>
      <c r="F40" s="1">
        <v>15</v>
      </c>
      <c r="G40" s="1">
        <v>0</v>
      </c>
      <c r="H40" s="1" t="s">
        <v>18</v>
      </c>
      <c r="I40" s="1" t="s">
        <v>81</v>
      </c>
      <c r="J40" s="4">
        <v>500000</v>
      </c>
      <c r="K40" s="1" t="s">
        <v>61</v>
      </c>
    </row>
    <row r="41" spans="1:11" ht="30" x14ac:dyDescent="0.25">
      <c r="A41" s="1" t="s">
        <v>4</v>
      </c>
      <c r="B41" s="1" t="s">
        <v>38</v>
      </c>
      <c r="C41" s="2" t="s">
        <v>66</v>
      </c>
      <c r="D41" s="1" t="s">
        <v>16</v>
      </c>
      <c r="E41" s="1" t="s">
        <v>54</v>
      </c>
      <c r="F41" s="1">
        <v>20</v>
      </c>
      <c r="H41" s="1" t="s">
        <v>121</v>
      </c>
      <c r="J41" s="3" t="s">
        <v>82</v>
      </c>
    </row>
    <row r="42" spans="1:11" ht="30" x14ac:dyDescent="0.25">
      <c r="A42" s="1" t="s">
        <v>4</v>
      </c>
      <c r="B42" s="1" t="s">
        <v>38</v>
      </c>
      <c r="C42" s="2" t="s">
        <v>67</v>
      </c>
      <c r="D42" s="1" t="s">
        <v>16</v>
      </c>
      <c r="E42" s="1" t="s">
        <v>54</v>
      </c>
      <c r="F42" s="1">
        <v>20</v>
      </c>
      <c r="H42" s="1" t="s">
        <v>121</v>
      </c>
      <c r="J42" s="7" t="s">
        <v>83</v>
      </c>
    </row>
    <row r="43" spans="1:11" x14ac:dyDescent="0.25">
      <c r="A43" s="1" t="s">
        <v>4</v>
      </c>
      <c r="B43" s="1" t="s">
        <v>38</v>
      </c>
      <c r="C43" s="2" t="s">
        <v>68</v>
      </c>
      <c r="E43" s="1" t="s">
        <v>56</v>
      </c>
      <c r="F43" s="1">
        <v>5</v>
      </c>
      <c r="G43" s="1">
        <v>0</v>
      </c>
      <c r="H43" s="1" t="s">
        <v>20</v>
      </c>
      <c r="J43" s="1">
        <v>180</v>
      </c>
      <c r="K43" s="1" t="s">
        <v>59</v>
      </c>
    </row>
    <row r="44" spans="1:11" x14ac:dyDescent="0.25">
      <c r="A44" s="1" t="s">
        <v>4</v>
      </c>
      <c r="B44" s="1" t="s">
        <v>38</v>
      </c>
      <c r="C44" s="2" t="s">
        <v>69</v>
      </c>
      <c r="E44" s="1" t="s">
        <v>56</v>
      </c>
      <c r="F44" s="1">
        <v>15</v>
      </c>
      <c r="G44" s="1">
        <v>0</v>
      </c>
      <c r="H44" s="1" t="s">
        <v>20</v>
      </c>
      <c r="J44" s="4">
        <v>15000000</v>
      </c>
      <c r="K44" s="1" t="s">
        <v>61</v>
      </c>
    </row>
    <row r="45" spans="1:11" x14ac:dyDescent="0.25">
      <c r="A45" s="1" t="s">
        <v>4</v>
      </c>
      <c r="B45" s="1" t="s">
        <v>38</v>
      </c>
      <c r="C45" s="2" t="s">
        <v>49</v>
      </c>
      <c r="E45" s="1" t="s">
        <v>56</v>
      </c>
      <c r="F45" s="1">
        <v>10</v>
      </c>
      <c r="G45" s="1">
        <v>0</v>
      </c>
      <c r="H45" s="1" t="s">
        <v>20</v>
      </c>
      <c r="J45" s="1">
        <v>100</v>
      </c>
      <c r="K45" s="1" t="s">
        <v>62</v>
      </c>
    </row>
    <row r="46" spans="1:11" x14ac:dyDescent="0.25">
      <c r="A46" s="1" t="s">
        <v>4</v>
      </c>
      <c r="B46" s="1" t="s">
        <v>38</v>
      </c>
      <c r="C46" s="2" t="s">
        <v>70</v>
      </c>
      <c r="E46" s="1" t="s">
        <v>56</v>
      </c>
      <c r="F46" s="1">
        <v>15</v>
      </c>
      <c r="G46" s="1">
        <v>0</v>
      </c>
      <c r="H46" s="1" t="s">
        <v>20</v>
      </c>
      <c r="J46" s="4">
        <v>5000000</v>
      </c>
      <c r="K46" s="1" t="s">
        <v>61</v>
      </c>
    </row>
    <row r="47" spans="1:11" x14ac:dyDescent="0.25">
      <c r="A47" s="1" t="s">
        <v>4</v>
      </c>
      <c r="B47" s="1" t="s">
        <v>38</v>
      </c>
      <c r="C47" s="2" t="s">
        <v>71</v>
      </c>
      <c r="E47" s="1" t="s">
        <v>56</v>
      </c>
      <c r="F47" s="1">
        <v>15</v>
      </c>
      <c r="G47" s="1">
        <v>0</v>
      </c>
      <c r="H47" s="1" t="s">
        <v>18</v>
      </c>
      <c r="I47" s="1" t="s">
        <v>127</v>
      </c>
      <c r="J47" s="4">
        <v>50000</v>
      </c>
      <c r="K47" s="1" t="s">
        <v>61</v>
      </c>
    </row>
    <row r="48" spans="1:11" ht="90" x14ac:dyDescent="0.25">
      <c r="A48" s="1" t="s">
        <v>4</v>
      </c>
      <c r="B48" s="1" t="s">
        <v>38</v>
      </c>
      <c r="C48" s="2" t="s">
        <v>72</v>
      </c>
      <c r="E48" s="1" t="s">
        <v>54</v>
      </c>
      <c r="F48" s="1">
        <v>20</v>
      </c>
      <c r="H48" s="1" t="s">
        <v>121</v>
      </c>
      <c r="J48" s="3" t="s">
        <v>85</v>
      </c>
    </row>
    <row r="49" spans="1:11" ht="75" x14ac:dyDescent="0.25">
      <c r="A49" s="1" t="s">
        <v>4</v>
      </c>
      <c r="B49" s="1" t="s">
        <v>38</v>
      </c>
      <c r="C49" s="2" t="s">
        <v>73</v>
      </c>
      <c r="E49" s="1" t="s">
        <v>54</v>
      </c>
      <c r="F49" s="1">
        <v>20</v>
      </c>
      <c r="H49" s="1" t="s">
        <v>121</v>
      </c>
      <c r="J49" s="3" t="s">
        <v>86</v>
      </c>
    </row>
    <row r="50" spans="1:11" x14ac:dyDescent="0.25">
      <c r="A50" s="1" t="s">
        <v>4</v>
      </c>
      <c r="B50" s="1" t="s">
        <v>38</v>
      </c>
      <c r="C50" s="2" t="s">
        <v>74</v>
      </c>
      <c r="E50" s="1" t="s">
        <v>54</v>
      </c>
      <c r="F50" s="1">
        <v>200</v>
      </c>
      <c r="H50" s="1" t="s">
        <v>20</v>
      </c>
    </row>
    <row r="51" spans="1:11" ht="30" x14ac:dyDescent="0.25">
      <c r="A51" s="1" t="s">
        <v>4</v>
      </c>
      <c r="B51" s="1" t="s">
        <v>38</v>
      </c>
      <c r="C51" s="2" t="s">
        <v>75</v>
      </c>
      <c r="E51" s="1" t="s">
        <v>54</v>
      </c>
      <c r="F51" s="1">
        <v>2</v>
      </c>
      <c r="H51" s="1" t="s">
        <v>121</v>
      </c>
      <c r="J51" s="3" t="s">
        <v>84</v>
      </c>
    </row>
    <row r="52" spans="1:11" x14ac:dyDescent="0.25">
      <c r="A52" s="1" t="s">
        <v>4</v>
      </c>
      <c r="B52" s="1" t="s">
        <v>38</v>
      </c>
      <c r="C52" s="2" t="s">
        <v>76</v>
      </c>
      <c r="E52" s="1" t="s">
        <v>56</v>
      </c>
      <c r="F52" s="1">
        <v>15</v>
      </c>
      <c r="G52" s="1">
        <v>0</v>
      </c>
      <c r="H52" s="1" t="s">
        <v>20</v>
      </c>
      <c r="J52" s="4">
        <v>0</v>
      </c>
      <c r="K52" s="1" t="s">
        <v>61</v>
      </c>
    </row>
    <row r="53" spans="1:11" ht="16.5" customHeight="1" x14ac:dyDescent="0.25">
      <c r="A53" s="1" t="s">
        <v>4</v>
      </c>
      <c r="B53" s="1" t="s">
        <v>38</v>
      </c>
      <c r="C53" s="2" t="s">
        <v>77</v>
      </c>
      <c r="E53" s="1" t="s">
        <v>56</v>
      </c>
      <c r="F53" s="1">
        <v>15</v>
      </c>
      <c r="G53" s="1">
        <v>0</v>
      </c>
      <c r="H53" s="1" t="s">
        <v>20</v>
      </c>
      <c r="J53" s="4">
        <v>3000000</v>
      </c>
      <c r="K53" s="1" t="s">
        <v>61</v>
      </c>
    </row>
    <row r="54" spans="1:11" ht="16.5" customHeight="1" x14ac:dyDescent="0.25">
      <c r="A54" s="1" t="s">
        <v>4</v>
      </c>
      <c r="B54" s="1" t="s">
        <v>38</v>
      </c>
      <c r="C54" s="2" t="s">
        <v>78</v>
      </c>
      <c r="E54" s="1" t="s">
        <v>56</v>
      </c>
      <c r="F54" s="1">
        <v>15</v>
      </c>
      <c r="G54" s="1">
        <v>0</v>
      </c>
      <c r="H54" s="1" t="s">
        <v>20</v>
      </c>
      <c r="J54" s="4">
        <v>3000000</v>
      </c>
      <c r="K54" s="1" t="s">
        <v>61</v>
      </c>
    </row>
    <row r="55" spans="1:11" x14ac:dyDescent="0.25">
      <c r="A55" s="1" t="s">
        <v>4</v>
      </c>
      <c r="B55" s="1" t="s">
        <v>38</v>
      </c>
      <c r="C55" s="2" t="s">
        <v>50</v>
      </c>
      <c r="E55" s="1" t="s">
        <v>56</v>
      </c>
      <c r="F55" s="1">
        <v>15</v>
      </c>
      <c r="G55" s="1">
        <v>0</v>
      </c>
      <c r="H55" s="1" t="s">
        <v>20</v>
      </c>
      <c r="J55" s="4">
        <v>150000000</v>
      </c>
      <c r="K55" s="1" t="s">
        <v>61</v>
      </c>
    </row>
    <row r="56" spans="1:11" x14ac:dyDescent="0.25">
      <c r="A56" s="1" t="s">
        <v>4</v>
      </c>
      <c r="B56" s="1" t="s">
        <v>65</v>
      </c>
      <c r="C56" s="2" t="s">
        <v>79</v>
      </c>
      <c r="E56" s="1" t="s">
        <v>54</v>
      </c>
      <c r="F56" s="1">
        <v>200</v>
      </c>
      <c r="H56" s="1" t="s">
        <v>20</v>
      </c>
      <c r="J56" s="1" t="s">
        <v>87</v>
      </c>
    </row>
    <row r="57" spans="1:11" x14ac:dyDescent="0.25">
      <c r="A57" s="1" t="s">
        <v>4</v>
      </c>
      <c r="B57" s="1" t="s">
        <v>65</v>
      </c>
      <c r="C57" s="2" t="s">
        <v>80</v>
      </c>
      <c r="E57" s="1" t="s">
        <v>54</v>
      </c>
      <c r="F57" s="1">
        <v>200</v>
      </c>
      <c r="H57" s="1" t="s">
        <v>20</v>
      </c>
      <c r="J57" s="1" t="s">
        <v>87</v>
      </c>
    </row>
    <row r="58" spans="1:11" x14ac:dyDescent="0.25">
      <c r="A58" s="1" t="s">
        <v>4</v>
      </c>
      <c r="B58" s="1" t="s">
        <v>88</v>
      </c>
      <c r="C58" s="2" t="s">
        <v>88</v>
      </c>
      <c r="E58" s="1" t="s">
        <v>54</v>
      </c>
      <c r="F58" s="1">
        <v>500</v>
      </c>
      <c r="H58" s="1" t="s">
        <v>20</v>
      </c>
      <c r="J58" s="1" t="s">
        <v>89</v>
      </c>
    </row>
    <row r="59" spans="1:11" ht="45" x14ac:dyDescent="0.25">
      <c r="A59" s="1" t="s">
        <v>128</v>
      </c>
      <c r="B59" s="1" t="s">
        <v>106</v>
      </c>
      <c r="C59" s="2" t="s">
        <v>90</v>
      </c>
      <c r="D59" s="1" t="s">
        <v>16</v>
      </c>
      <c r="E59" s="1" t="s">
        <v>54</v>
      </c>
      <c r="F59" s="1">
        <v>20</v>
      </c>
      <c r="H59" s="1" t="s">
        <v>121</v>
      </c>
      <c r="J59" s="3" t="s">
        <v>110</v>
      </c>
    </row>
    <row r="60" spans="1:11" x14ac:dyDescent="0.25">
      <c r="A60" s="1" t="s">
        <v>128</v>
      </c>
      <c r="B60" s="1" t="s">
        <v>106</v>
      </c>
      <c r="C60" t="s">
        <v>97</v>
      </c>
      <c r="D60" s="1" t="s">
        <v>16</v>
      </c>
      <c r="E60" s="1" t="s">
        <v>56</v>
      </c>
      <c r="F60" s="1">
        <v>5</v>
      </c>
      <c r="G60" s="1">
        <v>0</v>
      </c>
      <c r="H60" s="1" t="s">
        <v>20</v>
      </c>
      <c r="J60" s="1">
        <v>200</v>
      </c>
      <c r="K60" s="1" t="s">
        <v>62</v>
      </c>
    </row>
    <row r="61" spans="1:11" ht="30" x14ac:dyDescent="0.25">
      <c r="A61" s="1" t="s">
        <v>128</v>
      </c>
      <c r="B61" s="1" t="s">
        <v>108</v>
      </c>
      <c r="C61" s="2" t="s">
        <v>91</v>
      </c>
      <c r="D61" s="1" t="s">
        <v>16</v>
      </c>
      <c r="E61" s="1" t="s">
        <v>54</v>
      </c>
      <c r="F61" s="1">
        <v>100</v>
      </c>
      <c r="H61" s="1" t="s">
        <v>121</v>
      </c>
      <c r="I61" s="1" t="s">
        <v>120</v>
      </c>
      <c r="J61" s="3" t="s">
        <v>111</v>
      </c>
    </row>
    <row r="62" spans="1:11" ht="30" x14ac:dyDescent="0.25">
      <c r="A62" s="1" t="s">
        <v>128</v>
      </c>
      <c r="B62" s="1" t="s">
        <v>108</v>
      </c>
      <c r="C62" s="2" t="s">
        <v>98</v>
      </c>
      <c r="E62" s="1" t="s">
        <v>54</v>
      </c>
      <c r="F62" s="1">
        <v>20</v>
      </c>
      <c r="H62" s="1" t="s">
        <v>17</v>
      </c>
      <c r="I62" s="1" t="s">
        <v>120</v>
      </c>
      <c r="J62" s="3" t="s">
        <v>112</v>
      </c>
    </row>
    <row r="63" spans="1:11" x14ac:dyDescent="0.25">
      <c r="A63" s="1" t="s">
        <v>128</v>
      </c>
      <c r="B63" s="1" t="s">
        <v>108</v>
      </c>
      <c r="C63" t="s">
        <v>99</v>
      </c>
      <c r="E63" s="1" t="s">
        <v>54</v>
      </c>
      <c r="F63" s="1">
        <v>20</v>
      </c>
      <c r="H63" s="1" t="s">
        <v>17</v>
      </c>
      <c r="I63" s="1" t="s">
        <v>120</v>
      </c>
      <c r="J63" s="1" t="s">
        <v>113</v>
      </c>
    </row>
    <row r="64" spans="1:11" x14ac:dyDescent="0.25">
      <c r="A64" s="1" t="s">
        <v>128</v>
      </c>
      <c r="B64" s="1" t="s">
        <v>108</v>
      </c>
      <c r="C64" t="s">
        <v>100</v>
      </c>
      <c r="E64" s="1" t="s">
        <v>56</v>
      </c>
      <c r="F64" s="1">
        <v>15</v>
      </c>
      <c r="G64" s="1">
        <v>0</v>
      </c>
      <c r="H64" s="1" t="s">
        <v>17</v>
      </c>
      <c r="J64" s="4">
        <v>77000</v>
      </c>
    </row>
    <row r="65" spans="1:11" x14ac:dyDescent="0.25">
      <c r="A65" s="1" t="s">
        <v>128</v>
      </c>
      <c r="B65" s="1" t="s">
        <v>108</v>
      </c>
      <c r="C65" t="s">
        <v>101</v>
      </c>
      <c r="E65" s="1" t="s">
        <v>56</v>
      </c>
      <c r="F65" s="1">
        <v>5</v>
      </c>
      <c r="G65" s="1">
        <v>0</v>
      </c>
      <c r="H65" s="1" t="s">
        <v>20</v>
      </c>
      <c r="J65" s="1">
        <v>2</v>
      </c>
    </row>
    <row r="66" spans="1:11" ht="30" x14ac:dyDescent="0.25">
      <c r="A66" s="1" t="s">
        <v>128</v>
      </c>
      <c r="B66" s="1" t="s">
        <v>109</v>
      </c>
      <c r="C66" s="2" t="s">
        <v>92</v>
      </c>
      <c r="D66" s="1" t="s">
        <v>16</v>
      </c>
      <c r="E66" s="1" t="s">
        <v>54</v>
      </c>
      <c r="F66" s="1">
        <v>100</v>
      </c>
      <c r="H66" s="1" t="s">
        <v>121</v>
      </c>
      <c r="I66" s="1" t="s">
        <v>120</v>
      </c>
      <c r="J66" s="3" t="s">
        <v>114</v>
      </c>
    </row>
    <row r="67" spans="1:11" x14ac:dyDescent="0.25">
      <c r="A67" s="1" t="s">
        <v>128</v>
      </c>
      <c r="B67" s="1" t="s">
        <v>109</v>
      </c>
      <c r="C67" t="s">
        <v>93</v>
      </c>
      <c r="E67" s="1" t="s">
        <v>54</v>
      </c>
      <c r="F67" s="1">
        <v>20</v>
      </c>
      <c r="H67" s="1" t="s">
        <v>17</v>
      </c>
      <c r="I67" s="1" t="s">
        <v>120</v>
      </c>
      <c r="J67" s="1" t="s">
        <v>115</v>
      </c>
    </row>
    <row r="68" spans="1:11" x14ac:dyDescent="0.25">
      <c r="A68" s="1" t="s">
        <v>128</v>
      </c>
      <c r="B68" s="1" t="s">
        <v>109</v>
      </c>
      <c r="C68" t="s">
        <v>102</v>
      </c>
      <c r="E68" s="1" t="s">
        <v>56</v>
      </c>
      <c r="F68" s="1">
        <v>15</v>
      </c>
      <c r="G68" s="1">
        <v>0</v>
      </c>
      <c r="H68" s="1" t="s">
        <v>20</v>
      </c>
      <c r="J68" s="4">
        <v>85000</v>
      </c>
    </row>
    <row r="69" spans="1:11" x14ac:dyDescent="0.25">
      <c r="A69" s="1" t="s">
        <v>128</v>
      </c>
      <c r="B69" s="1" t="s">
        <v>109</v>
      </c>
      <c r="C69" t="s">
        <v>103</v>
      </c>
      <c r="E69" s="1" t="s">
        <v>56</v>
      </c>
      <c r="F69" s="1">
        <v>5</v>
      </c>
      <c r="G69" s="1">
        <v>0</v>
      </c>
      <c r="H69" s="1" t="s">
        <v>20</v>
      </c>
      <c r="J69" s="1">
        <v>2</v>
      </c>
    </row>
    <row r="70" spans="1:11" x14ac:dyDescent="0.25">
      <c r="A70" s="1" t="s">
        <v>128</v>
      </c>
      <c r="B70" s="1" t="s">
        <v>107</v>
      </c>
      <c r="C70" s="2" t="s">
        <v>104</v>
      </c>
      <c r="D70" s="1" t="s">
        <v>16</v>
      </c>
      <c r="E70" s="1" t="s">
        <v>54</v>
      </c>
      <c r="F70" s="1">
        <v>20</v>
      </c>
      <c r="H70" s="1" t="s">
        <v>17</v>
      </c>
      <c r="I70" s="1" t="s">
        <v>120</v>
      </c>
      <c r="J70" s="3" t="s">
        <v>122</v>
      </c>
    </row>
    <row r="71" spans="1:11" x14ac:dyDescent="0.25">
      <c r="A71" s="1" t="s">
        <v>128</v>
      </c>
      <c r="B71" s="1" t="s">
        <v>107</v>
      </c>
      <c r="C71" t="s">
        <v>94</v>
      </c>
      <c r="D71" s="1" t="s">
        <v>16</v>
      </c>
      <c r="E71" s="1" t="s">
        <v>54</v>
      </c>
      <c r="F71" s="1">
        <v>100</v>
      </c>
      <c r="H71" s="1" t="s">
        <v>121</v>
      </c>
      <c r="I71" s="1" t="s">
        <v>120</v>
      </c>
      <c r="J71" s="1" t="s">
        <v>116</v>
      </c>
    </row>
    <row r="72" spans="1:11" ht="30" x14ac:dyDescent="0.25">
      <c r="A72" s="1" t="s">
        <v>128</v>
      </c>
      <c r="B72" s="1" t="s">
        <v>107</v>
      </c>
      <c r="C72" s="2" t="s">
        <v>105</v>
      </c>
      <c r="D72" s="1" t="s">
        <v>16</v>
      </c>
      <c r="E72" s="1" t="s">
        <v>54</v>
      </c>
      <c r="F72" s="1">
        <v>20</v>
      </c>
      <c r="H72" s="1" t="s">
        <v>121</v>
      </c>
      <c r="J72" s="3" t="s">
        <v>117</v>
      </c>
    </row>
    <row r="73" spans="1:11" x14ac:dyDescent="0.25">
      <c r="A73" s="1" t="s">
        <v>128</v>
      </c>
      <c r="B73" s="1" t="s">
        <v>107</v>
      </c>
      <c r="C73" t="s">
        <v>124</v>
      </c>
      <c r="E73" s="1" t="s">
        <v>56</v>
      </c>
      <c r="F73" s="1">
        <v>3</v>
      </c>
      <c r="G73" s="1">
        <v>2</v>
      </c>
      <c r="H73" s="1" t="s">
        <v>20</v>
      </c>
      <c r="J73" s="6">
        <v>0.1</v>
      </c>
      <c r="K73" s="1" t="s">
        <v>36</v>
      </c>
    </row>
    <row r="74" spans="1:11" x14ac:dyDescent="0.25">
      <c r="A74" s="1" t="s">
        <v>128</v>
      </c>
      <c r="B74" s="1" t="s">
        <v>107</v>
      </c>
      <c r="C74" t="s">
        <v>95</v>
      </c>
      <c r="E74" s="1" t="s">
        <v>56</v>
      </c>
      <c r="F74" s="1">
        <v>15</v>
      </c>
      <c r="G74" s="1">
        <v>0</v>
      </c>
      <c r="H74" s="1" t="s">
        <v>20</v>
      </c>
      <c r="J74" s="4">
        <v>1400000</v>
      </c>
      <c r="K74" s="1" t="s">
        <v>61</v>
      </c>
    </row>
    <row r="75" spans="1:11" x14ac:dyDescent="0.25">
      <c r="A75" s="1" t="s">
        <v>128</v>
      </c>
      <c r="B75" s="1" t="s">
        <v>107</v>
      </c>
      <c r="C75" t="s">
        <v>125</v>
      </c>
      <c r="E75" s="1" t="s">
        <v>56</v>
      </c>
      <c r="F75" s="1">
        <v>15</v>
      </c>
      <c r="G75" s="1">
        <v>0</v>
      </c>
      <c r="H75" s="1" t="s">
        <v>18</v>
      </c>
      <c r="I75" s="1" t="s">
        <v>123</v>
      </c>
      <c r="J75" s="4">
        <v>1500000</v>
      </c>
      <c r="K75" s="1" t="s">
        <v>61</v>
      </c>
    </row>
    <row r="76" spans="1:11" x14ac:dyDescent="0.25">
      <c r="A76" s="1" t="s">
        <v>128</v>
      </c>
      <c r="B76" s="1" t="s">
        <v>107</v>
      </c>
      <c r="C76" t="s">
        <v>126</v>
      </c>
      <c r="E76" s="1" t="s">
        <v>56</v>
      </c>
      <c r="F76" s="1">
        <v>15</v>
      </c>
      <c r="G76" s="1">
        <v>0</v>
      </c>
      <c r="H76" s="1" t="s">
        <v>17</v>
      </c>
      <c r="I76" s="1" t="s">
        <v>120</v>
      </c>
      <c r="J76" s="4">
        <v>1600000</v>
      </c>
      <c r="K76" s="1" t="s">
        <v>61</v>
      </c>
    </row>
    <row r="77" spans="1:11" x14ac:dyDescent="0.25">
      <c r="A77" s="1" t="s">
        <v>128</v>
      </c>
      <c r="B77" s="1" t="s">
        <v>106</v>
      </c>
      <c r="C77" t="s">
        <v>96</v>
      </c>
      <c r="D77" s="1" t="s">
        <v>16</v>
      </c>
      <c r="E77" s="1" t="s">
        <v>56</v>
      </c>
      <c r="F77" s="1">
        <v>5</v>
      </c>
      <c r="H77" s="1" t="s">
        <v>20</v>
      </c>
      <c r="J77" s="1">
        <v>12</v>
      </c>
      <c r="K77" s="1" t="s">
        <v>59</v>
      </c>
    </row>
  </sheetData>
  <pageMargins left="0.7" right="0.7" top="0.75" bottom="0.75" header="0.3" footer="0.3"/>
  <pageSetup orientation="portrait" r:id="rId1"/>
  <ignoredErrors>
    <ignoredError sqref="J25 J39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Campos Crear Negociación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Andres</dc:creator>
  <cp:lastModifiedBy>Silva, Andres</cp:lastModifiedBy>
  <dcterms:created xsi:type="dcterms:W3CDTF">2017-07-17T21:02:10Z</dcterms:created>
  <dcterms:modified xsi:type="dcterms:W3CDTF">2017-08-08T13:57:34Z</dcterms:modified>
</cp:coreProperties>
</file>