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PA/Incidencia delictiva/Inc_delictiva_info/"/>
    </mc:Choice>
  </mc:AlternateContent>
  <xr:revisionPtr revIDLastSave="0" documentId="13_ncr:1_{565C5B1B-6632-5347-A080-326955992AF2}" xr6:coauthVersionLast="45" xr6:coauthVersionMax="45" xr10:uidLastSave="{00000000-0000-0000-0000-000000000000}"/>
  <bookViews>
    <workbookView xWindow="37940" yWindow="-1680" windowWidth="26900" windowHeight="15540" xr2:uid="{24241552-B272-4145-A073-DB662E558334}"/>
  </bookViews>
  <sheets>
    <sheet name="cat_del" sheetId="14" r:id="rId1"/>
    <sheet name="Gral" sheetId="1" r:id="rId2"/>
    <sheet name="Vieja_met" sheetId="4" state="hidden" r:id="rId3"/>
    <sheet name="Nacional (NO)" sheetId="13" state="hidden" r:id="rId4"/>
    <sheet name="Nacional" sheetId="3" state="hidden" r:id="rId5"/>
  </sheets>
  <definedNames>
    <definedName name="_xlnm._FilterDatabase" localSheetId="4" hidden="1">Nacional!#REF!</definedName>
    <definedName name="_xlnm._FilterDatabase" localSheetId="3" hidden="1">'Nacional (NO)'!#REF!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3" l="1"/>
  <c r="M244" i="3"/>
  <c r="M243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" i="3"/>
  <c r="N12" i="3"/>
  <c r="N4" i="3"/>
  <c r="N5" i="3"/>
  <c r="N6" i="3"/>
  <c r="N7" i="3"/>
  <c r="N8" i="3"/>
  <c r="N9" i="3"/>
  <c r="N10" i="3"/>
  <c r="N11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D35" i="3"/>
  <c r="M40" i="4" l="1"/>
  <c r="M54" i="4"/>
  <c r="M65" i="4"/>
  <c r="M68" i="4"/>
  <c r="M61" i="4"/>
  <c r="M39" i="4"/>
  <c r="M67" i="4"/>
  <c r="M45" i="4"/>
  <c r="M41" i="4"/>
  <c r="M62" i="4"/>
  <c r="M59" i="4"/>
  <c r="M56" i="4"/>
  <c r="M48" i="4"/>
  <c r="M37" i="4"/>
  <c r="M46" i="4"/>
  <c r="M60" i="4"/>
  <c r="M52" i="4"/>
  <c r="M49" i="4"/>
  <c r="M53" i="4"/>
  <c r="M64" i="4"/>
  <c r="M58" i="4"/>
  <c r="M57" i="4"/>
  <c r="M44" i="4"/>
  <c r="M63" i="4"/>
  <c r="M66" i="4"/>
  <c r="M42" i="4"/>
  <c r="M55" i="4"/>
  <c r="M38" i="4"/>
  <c r="M47" i="4"/>
  <c r="M50" i="4"/>
  <c r="M43" i="4"/>
  <c r="M51" i="4"/>
  <c r="P34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2" i="4"/>
  <c r="M34" i="4" s="1"/>
  <c r="M69" i="4" l="1"/>
  <c r="C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tc={BF673995-EFED-314A-ADDD-DA8B09F57255}</author>
    <author>tc={B05C1916-8825-6A4B-9D8F-9CA4E7C49640}</author>
    <author>tc={45BC846F-EC49-8F49-8983-7B7BD05997F6}</author>
    <author>tc={D7EBB0F7-E449-014E-90B9-8516B446576F}</author>
    <author>tc={33CD299C-E5EC-8040-86B7-9E9B121EB4F5}</author>
    <author>tc={4DAE053F-9D06-2048-8F84-EE27016F86CC}</author>
    <author>tc={B3824D4C-F8D7-A649-8978-E292DDD85A53}</author>
  </authors>
  <commentList>
    <comment ref="Q2" authorId="0" shapeId="0" xr:uid="{BF673995-EFED-314A-ADDD-DA8B09F5725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=(MOYENNE(2015-2020)/PobTotal)*100000</t>
      </text>
    </comment>
    <comment ref="Q37" authorId="1" shapeId="0" xr:uid="{B05C1916-8825-6A4B-9D8F-9CA4E7C496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=(MOYENNE(2015-2020)/PobTotal)*100000</t>
      </text>
    </comment>
    <comment ref="Q72" authorId="2" shapeId="0" xr:uid="{45BC846F-EC49-8F49-8983-7B7BD05997F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=(MOYENNE(2015-2020)/PobTotal)*100000</t>
      </text>
    </comment>
    <comment ref="Q107" authorId="3" shapeId="0" xr:uid="{D7EBB0F7-E449-014E-90B9-8516B446576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=(MOYENNE(2015-2020)/PobTotal)*100000</t>
      </text>
    </comment>
    <comment ref="Q142" authorId="4" shapeId="0" xr:uid="{33CD299C-E5EC-8040-86B7-9E9B121EB4F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=(MOYENNE(2015-2020)/PobTotal)*100000</t>
      </text>
    </comment>
    <comment ref="Q177" authorId="5" shapeId="0" xr:uid="{4DAE053F-9D06-2048-8F84-EE27016F86C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=(MOYENNE(2015-2020)/PobTotal)*100000</t>
      </text>
    </comment>
    <comment ref="Q212" authorId="6" shapeId="0" xr:uid="{B3824D4C-F8D7-A649-8978-E292DDD85A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=(MOYENNE(2015-2020)/PobTotal)*100000</t>
      </text>
    </comment>
  </commentList>
</comments>
</file>

<file path=xl/sharedStrings.xml><?xml version="1.0" encoding="utf-8"?>
<sst xmlns="http://schemas.openxmlformats.org/spreadsheetml/2006/main" count="1541" uniqueCount="217">
  <si>
    <t xml:space="preserve">﻿Tipo de delito                                                                         </t>
  </si>
  <si>
    <t xml:space="preserve">Aborto </t>
  </si>
  <si>
    <t>Abuso de confianza</t>
  </si>
  <si>
    <t>Abuso sexual</t>
  </si>
  <si>
    <t>Acoso sexual</t>
  </si>
  <si>
    <t>Allanamiento de morada</t>
  </si>
  <si>
    <t>Amenazas</t>
  </si>
  <si>
    <t>Contra el medio ambiente</t>
  </si>
  <si>
    <t>Corrupción de menores</t>
  </si>
  <si>
    <t>Daño a la propiedad</t>
  </si>
  <si>
    <t>Delitos cometidos por servidores públicos</t>
  </si>
  <si>
    <t>Despojo</t>
  </si>
  <si>
    <t>Electorales</t>
  </si>
  <si>
    <t>Evasión de presos</t>
  </si>
  <si>
    <t>Extorsión</t>
  </si>
  <si>
    <t>Falsedad</t>
  </si>
  <si>
    <t>Falsificación</t>
  </si>
  <si>
    <t>Feminicidio</t>
  </si>
  <si>
    <t>Fraude</t>
  </si>
  <si>
    <t>Homicidio</t>
  </si>
  <si>
    <t>Hostigamiento sexual</t>
  </si>
  <si>
    <t>Incesto</t>
  </si>
  <si>
    <t>Incumplimiento de obligaciones de asistencia familiar</t>
  </si>
  <si>
    <t>Lesiones</t>
  </si>
  <si>
    <t>Narcomenudeo</t>
  </si>
  <si>
    <t>Otros delitos contra el patrimonio</t>
  </si>
  <si>
    <t>Otros delitos contra la familia</t>
  </si>
  <si>
    <t>Otros delitos contra la sociedad</t>
  </si>
  <si>
    <t>Otros delitos del Fuero Común</t>
  </si>
  <si>
    <t>Otros delitos que atentan contra la libertad personal</t>
  </si>
  <si>
    <t>Otros delitos que atentan contra la libertad y la seguridad sexual</t>
  </si>
  <si>
    <t>Otros delitos que atentan contra la vida y la integridad corporal</t>
  </si>
  <si>
    <t>Rapto</t>
  </si>
  <si>
    <t>Robo</t>
  </si>
  <si>
    <t>Secuestro</t>
  </si>
  <si>
    <t>Trata de personas</t>
  </si>
  <si>
    <t>Tráfico de menores</t>
  </si>
  <si>
    <t>Violación equiparada</t>
  </si>
  <si>
    <t>Violación simple</t>
  </si>
  <si>
    <t>Violencia de género en todas sus modalidades distinta a la violencia familiar</t>
  </si>
  <si>
    <t>Violencia familiar</t>
  </si>
  <si>
    <t xml:space="preserve"> Robo a casa habitación</t>
  </si>
  <si>
    <t xml:space="preserve"> Robo a institución bancaria</t>
  </si>
  <si>
    <t xml:space="preserve"> Robo a negocio</t>
  </si>
  <si>
    <t xml:space="preserve"> Robo a transeúnte en espacio abierto al público</t>
  </si>
  <si>
    <t xml:space="preserve"> Robo a transeúnte en vía pública</t>
  </si>
  <si>
    <t xml:space="preserve"> Robo a transportista</t>
  </si>
  <si>
    <t xml:space="preserve"> Robo de autopartes</t>
  </si>
  <si>
    <t xml:space="preserve"> Robo de ganado</t>
  </si>
  <si>
    <t xml:space="preserve"> Robo de maquinaria</t>
  </si>
  <si>
    <t xml:space="preserve"> Robo de vehículo automotor</t>
  </si>
  <si>
    <t xml:space="preserve"> Robo en transporte individual</t>
  </si>
  <si>
    <t xml:space="preserve"> Robo en transporte público colectivo</t>
  </si>
  <si>
    <t xml:space="preserve"> Robo en transporte público individual</t>
  </si>
  <si>
    <t xml:space="preserve">   Homicidio doloso</t>
  </si>
  <si>
    <t xml:space="preserve">   Homicidio culposo</t>
  </si>
  <si>
    <t xml:space="preserve">    Lesiones culposas</t>
  </si>
  <si>
    <t xml:space="preserve">    Lesiones dolosas</t>
  </si>
  <si>
    <t xml:space="preserve"> Otros robos</t>
  </si>
  <si>
    <t xml:space="preserve"> Con arma blanca</t>
  </si>
  <si>
    <t xml:space="preserve"> Con arma de fuego</t>
  </si>
  <si>
    <t xml:space="preserve"> Con otro elemento</t>
  </si>
  <si>
    <t xml:space="preserve"> No especificado</t>
  </si>
  <si>
    <t xml:space="preserve"> En accidente de tránsito</t>
  </si>
  <si>
    <t>Con violencia</t>
  </si>
  <si>
    <t>Sin violencia</t>
  </si>
  <si>
    <t xml:space="preserve"> Robo de coche de 4 ruedas Con violencia</t>
  </si>
  <si>
    <t xml:space="preserve"> Robo de coche de 4 ruedas Sin violencia</t>
  </si>
  <si>
    <t xml:space="preserve"> Robo de embarcaciones pequeñas y grandes Con violencia</t>
  </si>
  <si>
    <t xml:space="preserve"> Robo de embarcaciones pequeñas y grandes Sin violencia</t>
  </si>
  <si>
    <t xml:space="preserve"> Robo de motocicleta Con violencia</t>
  </si>
  <si>
    <t xml:space="preserve"> Robo de motocicleta Sin violencia</t>
  </si>
  <si>
    <t xml:space="preserve"> Otro tipo de secuestros</t>
  </si>
  <si>
    <t xml:space="preserve"> Secuestro con calidad de rehén</t>
  </si>
  <si>
    <t xml:space="preserve"> Secuestro exprés</t>
  </si>
  <si>
    <t xml:space="preserve"> Secuestro extorsivo</t>
  </si>
  <si>
    <t xml:space="preserve"> Secuestro para causar daño</t>
  </si>
  <si>
    <t>Delitos sexuales</t>
  </si>
  <si>
    <t>DELITOS SEXUALES</t>
  </si>
  <si>
    <t>﻿Entidad</t>
  </si>
  <si>
    <t>Ciudad de México</t>
  </si>
  <si>
    <t>México</t>
  </si>
  <si>
    <t>Jalisco</t>
  </si>
  <si>
    <t>Nuevo León</t>
  </si>
  <si>
    <t>Chihuahua</t>
  </si>
  <si>
    <t>Baja California</t>
  </si>
  <si>
    <t>Guanajuato</t>
  </si>
  <si>
    <t>Puebla</t>
  </si>
  <si>
    <t>Oaxaca</t>
  </si>
  <si>
    <t>Hidalgo</t>
  </si>
  <si>
    <t>San Luis Potosí</t>
  </si>
  <si>
    <t>Querétaro</t>
  </si>
  <si>
    <t>Tamaulipas</t>
  </si>
  <si>
    <t>Quintana Roo</t>
  </si>
  <si>
    <t>Morelos</t>
  </si>
  <si>
    <t>Tabasco</t>
  </si>
  <si>
    <t>Chiapas</t>
  </si>
  <si>
    <t>Durango</t>
  </si>
  <si>
    <t>Sonora</t>
  </si>
  <si>
    <t>Guerrero</t>
  </si>
  <si>
    <t>Sinaloa</t>
  </si>
  <si>
    <t>Zacatecas</t>
  </si>
  <si>
    <t>Baja California Sur</t>
  </si>
  <si>
    <t>Aguascalientes</t>
  </si>
  <si>
    <t>Colima</t>
  </si>
  <si>
    <t>Campeche</t>
  </si>
  <si>
    <t>Yucatán</t>
  </si>
  <si>
    <t>Nayarit</t>
  </si>
  <si>
    <t>Tlaxcala</t>
  </si>
  <si>
    <t>Accidentes de tránsito</t>
  </si>
  <si>
    <t>ACCIDENTES DE TRANSITO</t>
  </si>
  <si>
    <t>Entidad</t>
  </si>
  <si>
    <t>Código</t>
  </si>
  <si>
    <t>Población total</t>
  </si>
  <si>
    <t>ABIGEATO</t>
  </si>
  <si>
    <t>ABUSO DE CONFIANZA</t>
  </si>
  <si>
    <t>AMENAZAS</t>
  </si>
  <si>
    <t>CON VIOLENCIA</t>
  </si>
  <si>
    <t>CULPOSAS</t>
  </si>
  <si>
    <t>CULPOSOS</t>
  </si>
  <si>
    <t>DAÑO EN PROPIEDAD AJENA</t>
  </si>
  <si>
    <t>DESPOJO</t>
  </si>
  <si>
    <t>DOLOSAS</t>
  </si>
  <si>
    <t>DOLOSOS</t>
  </si>
  <si>
    <t>ESTUPRO</t>
  </si>
  <si>
    <t>EXTORSION</t>
  </si>
  <si>
    <t>FRAUDE</t>
  </si>
  <si>
    <t>OTROS SEXUALES</t>
  </si>
  <si>
    <t>RESTO DE LOS DELITOS (OTROS)</t>
  </si>
  <si>
    <t>SECUESTRO</t>
  </si>
  <si>
    <t>SIN VIOLENCIA</t>
  </si>
  <si>
    <t>VIOLACION</t>
  </si>
  <si>
    <t>SUBTIPO</t>
  </si>
  <si>
    <t>A AUTOBUSES</t>
  </si>
  <si>
    <t>A BANCOS</t>
  </si>
  <si>
    <t>A CAMIONES DE CARGA</t>
  </si>
  <si>
    <t>A CASA DE BOLSA</t>
  </si>
  <si>
    <t>A CASA DE CAMBIO</t>
  </si>
  <si>
    <t>A CASA HABITACION</t>
  </si>
  <si>
    <t>A EMPRESA DE TRASLADO DE VALORES</t>
  </si>
  <si>
    <t>A NEGOCIO</t>
  </si>
  <si>
    <t>A TRANSEUNTES</t>
  </si>
  <si>
    <t>A TRANSPORTISTAS</t>
  </si>
  <si>
    <t>A VEHICULOS PARTICULARES</t>
  </si>
  <si>
    <t>DE VEHICULOS</t>
  </si>
  <si>
    <t>OTROS</t>
  </si>
  <si>
    <t>SIN DATOS</t>
  </si>
  <si>
    <t>CON ARMA BLANCA</t>
  </si>
  <si>
    <t>CON ARMA DE FUEGO</t>
  </si>
  <si>
    <t>﻿MODALIDAD</t>
  </si>
  <si>
    <t>TIPO</t>
  </si>
  <si>
    <t>DELITOS PATRIMONIALES</t>
  </si>
  <si>
    <t>DELITOS SEXUALES (VIOLACION)</t>
  </si>
  <si>
    <t>HOMICIDIOS</t>
  </si>
  <si>
    <t>LESIONES</t>
  </si>
  <si>
    <t>OTROS DELITOS</t>
  </si>
  <si>
    <t>PRIV. DE LA LIBERTAD (SECUESTRO)</t>
  </si>
  <si>
    <t>ROBO COMUN</t>
  </si>
  <si>
    <t>ROBO DE GANADO (ABIGEATO)</t>
  </si>
  <si>
    <t>ROBO EN CARRETERAS</t>
  </si>
  <si>
    <t>ROBO EN INSTITUCIONES BANCARIAS</t>
  </si>
  <si>
    <t>﻿ENTIDAD</t>
  </si>
  <si>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</si>
  <si>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</si>
  <si>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</si>
  <si>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</si>
  <si>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</si>
  <si>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</si>
  <si>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</si>
  <si>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</si>
  <si>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</si>
  <si>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</si>
  <si>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</si>
  <si>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</si>
  <si>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</si>
  <si>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</si>
  <si>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</si>
  <si>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</si>
  <si>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</si>
  <si>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</si>
  <si>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</si>
  <si>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</si>
  <si>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</si>
  <si>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</si>
  <si>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</si>
  <si>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</si>
  <si>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</si>
  <si>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</si>
  <si>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</si>
  <si>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</si>
  <si>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</si>
  <si>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</si>
  <si>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</si>
  <si>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</si>
  <si>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POBLACION</t>
  </si>
  <si>
    <t>Delitos contra las personas</t>
  </si>
  <si>
    <t>Delitos contra la sociedad</t>
  </si>
  <si>
    <t>Delitos contra las funciones del estado y el servicio público</t>
  </si>
  <si>
    <t>DELITOS CONTRA LAS PERSONAS</t>
  </si>
  <si>
    <t>Delitos contra el patrimonio</t>
  </si>
  <si>
    <t>DELITOS CONTRA EL PATRIMONIO</t>
  </si>
  <si>
    <t>DELITOS CONTRA LA SOCIEDAD</t>
  </si>
  <si>
    <t>DELITOS CONTRA LAS FUNCIONES DEL ESTADO</t>
  </si>
  <si>
    <t>Pob Total</t>
  </si>
  <si>
    <t>Sum Total</t>
  </si>
  <si>
    <t>Est. 2020</t>
  </si>
  <si>
    <t>INCIDENCIA DELICTIVA - PANORAMA GENERAL</t>
  </si>
  <si>
    <t>Coahuila</t>
  </si>
  <si>
    <t>Veracruz</t>
  </si>
  <si>
    <t>Michoacán</t>
  </si>
  <si>
    <t>Indice x 100k hab</t>
  </si>
  <si>
    <t>Media Nacional</t>
  </si>
  <si>
    <t>PANORAMA GENERAL</t>
  </si>
  <si>
    <t>Incidencia Delictiva</t>
  </si>
  <si>
    <t>Tasa de delitos</t>
  </si>
  <si>
    <t>Cat_del</t>
  </si>
  <si>
    <t>﻿Tipo de delito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</si>
</sst>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)_ ;_ * \(#,##0.00\)_ ;_ * &quot;-&quot;??_)_ ;_ @_ "/>
    <numFmt numFmtId="164" formatCode="##,##0.00"/>
    <numFmt numFmtId="165" formatCode="##,##0"/>
    <numFmt numFmtId="166" formatCode="0.0"/>
    <numFmt numFmtId="167" formatCode="_ * #,##0_)_ ;_ * \(#,##0\)_ ;_ * &quot;-&quot;??_)_ ;_ 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  <xf numFmtId="0" fontId="0" fillId="0" borderId="0" xfId="0" applyAlignment="1">
      <alignment horizontal="left" indent="4"/>
    </xf>
    <xf numFmtId="0" fontId="0" fillId="0" borderId="0" xfId="0" applyFill="1" applyAlignment="1">
      <alignment horizontal="left" indent="4"/>
    </xf>
    <xf numFmtId="0" fontId="0" fillId="3" borderId="0" xfId="0" applyFill="1"/>
    <xf numFmtId="0" fontId="0" fillId="4" borderId="0" xfId="0" applyFill="1" applyAlignment="1">
      <alignment horizontal="left" indent="4"/>
    </xf>
    <xf numFmtId="0" fontId="0" fillId="5" borderId="0" xfId="0" applyFill="1" applyAlignment="1">
      <alignment horizontal="left" indent="2"/>
    </xf>
    <xf numFmtId="0" fontId="2" fillId="0" borderId="0" xfId="0" applyFont="1"/>
    <xf numFmtId="164" fontId="3" fillId="6" borderId="0" xfId="0" applyNumberFormat="1" applyFont="1" applyFill="1" applyAlignment="1">
      <alignment horizontal="left" vertical="top" wrapText="1"/>
    </xf>
    <xf numFmtId="165" fontId="3" fillId="6" borderId="0" xfId="0" applyNumberFormat="1" applyFont="1" applyFill="1" applyAlignment="1">
      <alignment horizontal="right" vertical="top" wrapText="1"/>
    </xf>
    <xf numFmtId="165" fontId="2" fillId="0" borderId="0" xfId="0" applyNumberFormat="1" applyFont="1"/>
    <xf numFmtId="0" fontId="4" fillId="0" borderId="0" xfId="0" applyFont="1"/>
    <xf numFmtId="3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  <xf numFmtId="2" fontId="0" fillId="0" borderId="0" xfId="1" applyNumberFormat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 applyFill="1"/>
    <xf numFmtId="38" fontId="2" fillId="0" borderId="0" xfId="0" applyNumberFormat="1" applyFont="1"/>
    <xf numFmtId="167" fontId="2" fillId="0" borderId="0" xfId="2" applyNumberFormat="1" applyFont="1"/>
    <xf numFmtId="0" fontId="2" fillId="0" borderId="0" xfId="0" applyFont="1" applyAlignment="1">
      <alignment horizontal="right"/>
    </xf>
    <xf numFmtId="166" fontId="2" fillId="0" borderId="0" xfId="0" applyNumberFormat="1" applyFont="1" applyBorder="1"/>
    <xf numFmtId="165" fontId="2" fillId="0" borderId="0" xfId="0" applyNumberFormat="1" applyFont="1" applyBorder="1"/>
    <xf numFmtId="166" fontId="0" fillId="0" borderId="0" xfId="0" applyNumberFormat="1"/>
    <xf numFmtId="0" fontId="4" fillId="0" borderId="0" xfId="0" applyFont="1" applyAlignment="1">
      <alignment horizontal="left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990103"/>
      <color rgb="FFA40105"/>
      <color rgb="FFB00107"/>
      <color rgb="FFBB0208"/>
      <color rgb="FFC80209"/>
      <color rgb="FFCD020B"/>
      <color rgb="FFD9020C"/>
      <color rgb="FFE4020F"/>
      <color rgb="FFF20212"/>
      <color rgb="FFFF02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INCIDENCIA DELICTIVA   (tasa de delitos por cada 100,000 habitantes)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Nacional!$Q$2</c:f>
              <c:strCache>
                <c:ptCount val="1"/>
                <c:pt idx="0">
                  <c:v>Indice x 100k hab</c:v>
                </c:pt>
              </c:strCache>
            </c:strRef>
          </c:tx>
          <c:spPr>
            <a:solidFill>
              <a:srgbClr val="96030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085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796-D448-A032-D6D3EE545547}"/>
              </c:ext>
            </c:extLst>
          </c:dPt>
          <c:dPt>
            <c:idx val="1"/>
            <c:invertIfNegative val="0"/>
            <c:bubble3D val="0"/>
            <c:spPr>
              <a:solidFill>
                <a:srgbClr val="558C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796-D448-A032-D6D3EE545547}"/>
              </c:ext>
            </c:extLst>
          </c:dPt>
          <c:dPt>
            <c:idx val="2"/>
            <c:invertIfNegative val="0"/>
            <c:bubble3D val="0"/>
            <c:spPr>
              <a:solidFill>
                <a:srgbClr val="5B98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796-D448-A032-D6D3EE545547}"/>
              </c:ext>
            </c:extLst>
          </c:dPt>
          <c:dPt>
            <c:idx val="3"/>
            <c:invertIfNegative val="0"/>
            <c:bubble3D val="0"/>
            <c:spPr>
              <a:solidFill>
                <a:srgbClr val="5D9E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796-D448-A032-D6D3EE545547}"/>
              </c:ext>
            </c:extLst>
          </c:dPt>
          <c:dPt>
            <c:idx val="4"/>
            <c:invertIfNegative val="0"/>
            <c:bubble3D val="0"/>
            <c:spPr>
              <a:solidFill>
                <a:srgbClr val="63AC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796-D448-A032-D6D3EE545547}"/>
              </c:ext>
            </c:extLst>
          </c:dPt>
          <c:dPt>
            <c:idx val="5"/>
            <c:invertIfNegative val="0"/>
            <c:bubble3D val="0"/>
            <c:spPr>
              <a:solidFill>
                <a:srgbClr val="67B71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796-D448-A032-D6D3EE545547}"/>
              </c:ext>
            </c:extLst>
          </c:dPt>
          <c:dPt>
            <c:idx val="6"/>
            <c:invertIfNegative val="0"/>
            <c:bubble3D val="0"/>
            <c:spPr>
              <a:solidFill>
                <a:srgbClr val="6BC2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796-D448-A032-D6D3EE545547}"/>
              </c:ext>
            </c:extLst>
          </c:dPt>
          <c:dPt>
            <c:idx val="7"/>
            <c:invertIfNegative val="0"/>
            <c:bubble3D val="0"/>
            <c:spPr>
              <a:solidFill>
                <a:srgbClr val="6FC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796-D448-A032-D6D3EE545547}"/>
              </c:ext>
            </c:extLst>
          </c:dPt>
          <c:dPt>
            <c:idx val="8"/>
            <c:invertIfNegative val="0"/>
            <c:bubble3D val="0"/>
            <c:spPr>
              <a:solidFill>
                <a:srgbClr val="78DE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796-D448-A032-D6D3EE545547}"/>
              </c:ext>
            </c:extLst>
          </c:dPt>
          <c:dPt>
            <c:idx val="9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796-D448-A032-D6D3EE545547}"/>
              </c:ext>
            </c:extLst>
          </c:dPt>
          <c:dPt>
            <c:idx val="10"/>
            <c:invertIfNegative val="0"/>
            <c:bubble3D val="0"/>
            <c:spPr>
              <a:solidFill>
                <a:srgbClr val="86F8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796-D448-A032-D6D3EE545547}"/>
              </c:ext>
            </c:extLst>
          </c:dPt>
          <c:dPt>
            <c:idx val="11"/>
            <c:invertIfNegative val="0"/>
            <c:bubble3D val="0"/>
            <c:spPr>
              <a:solidFill>
                <a:srgbClr val="8CFF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796-D448-A032-D6D3EE545547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796-D448-A032-D6D3EE545547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796-D448-A032-D6D3EE545547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796-D448-A032-D6D3EE545547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796-D448-A032-D6D3EE545547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796-D448-A032-D6D3EE545547}"/>
              </c:ext>
            </c:extLst>
          </c:dPt>
          <c:dPt>
            <c:idx val="17"/>
            <c:invertIfNegative val="0"/>
            <c:bubble3D val="0"/>
            <c:spPr>
              <a:solidFill>
                <a:srgbClr val="FF05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796-D448-A032-D6D3EE54554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5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796-D448-A032-D6D3EE545547}"/>
              </c:ext>
            </c:extLst>
          </c:dPt>
          <c:dPt>
            <c:idx val="19"/>
            <c:invertIfNegative val="0"/>
            <c:bubble3D val="0"/>
            <c:spPr>
              <a:solidFill>
                <a:srgbClr val="FF05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796-D448-A032-D6D3EE545547}"/>
              </c:ext>
            </c:extLst>
          </c:dPt>
          <c:dPt>
            <c:idx val="20"/>
            <c:invertIfNegative val="0"/>
            <c:bubble3D val="0"/>
            <c:spPr>
              <a:solidFill>
                <a:srgbClr val="FF05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796-D448-A032-D6D3EE545547}"/>
              </c:ext>
            </c:extLst>
          </c:dPt>
          <c:dPt>
            <c:idx val="21"/>
            <c:invertIfNegative val="0"/>
            <c:bubble3D val="0"/>
            <c:spPr>
              <a:solidFill>
                <a:srgbClr val="FB05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796-D448-A032-D6D3EE545547}"/>
              </c:ext>
            </c:extLst>
          </c:dPt>
          <c:dPt>
            <c:idx val="22"/>
            <c:invertIfNegative val="0"/>
            <c:bubble3D val="0"/>
            <c:spPr>
              <a:solidFill>
                <a:srgbClr val="F504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A796-D448-A032-D6D3EE545547}"/>
              </c:ext>
            </c:extLst>
          </c:dPt>
          <c:dPt>
            <c:idx val="23"/>
            <c:invertIfNegative val="0"/>
            <c:bubble3D val="0"/>
            <c:spPr>
              <a:solidFill>
                <a:srgbClr val="EC04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B16-8843-BA8F-F035D181240B}"/>
              </c:ext>
            </c:extLst>
          </c:dPt>
          <c:dPt>
            <c:idx val="24"/>
            <c:invertIfNegative val="0"/>
            <c:bubble3D val="0"/>
            <c:spPr>
              <a:solidFill>
                <a:srgbClr val="E704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796-D448-A032-D6D3EE545547}"/>
              </c:ext>
            </c:extLst>
          </c:dPt>
          <c:dPt>
            <c:idx val="25"/>
            <c:invertIfNegative val="0"/>
            <c:bubble3D val="0"/>
            <c:spPr>
              <a:solidFill>
                <a:srgbClr val="DC04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A796-D448-A032-D6D3EE545547}"/>
              </c:ext>
            </c:extLst>
          </c:dPt>
          <c:dPt>
            <c:idx val="26"/>
            <c:invertIfNegative val="0"/>
            <c:bubble3D val="0"/>
            <c:spPr>
              <a:solidFill>
                <a:srgbClr val="D504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796-D448-A032-D6D3EE545547}"/>
              </c:ext>
            </c:extLst>
          </c:dPt>
          <c:dPt>
            <c:idx val="27"/>
            <c:invertIfNegative val="0"/>
            <c:bubble3D val="0"/>
            <c:spPr>
              <a:solidFill>
                <a:srgbClr val="D604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A796-D448-A032-D6D3EE545547}"/>
              </c:ext>
            </c:extLst>
          </c:dPt>
          <c:dPt>
            <c:idx val="28"/>
            <c:invertIfNegative val="0"/>
            <c:bubble3D val="0"/>
            <c:spPr>
              <a:solidFill>
                <a:srgbClr val="C603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796-D448-A032-D6D3EE545547}"/>
              </c:ext>
            </c:extLst>
          </c:dPt>
          <c:dPt>
            <c:idx val="29"/>
            <c:invertIfNegative val="0"/>
            <c:bubble3D val="0"/>
            <c:spPr>
              <a:solidFill>
                <a:srgbClr val="B703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A796-D448-A032-D6D3EE545547}"/>
              </c:ext>
            </c:extLst>
          </c:dPt>
          <c:dPt>
            <c:idx val="30"/>
            <c:invertIfNegative val="0"/>
            <c:bubble3D val="0"/>
            <c:spPr>
              <a:solidFill>
                <a:srgbClr val="A303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796-D448-A032-D6D3EE545547}"/>
              </c:ext>
            </c:extLst>
          </c:dPt>
          <c:dPt>
            <c:idx val="31"/>
            <c:invertIfNegative val="0"/>
            <c:bubble3D val="0"/>
            <c:spPr>
              <a:solidFill>
                <a:srgbClr val="9D03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A796-D448-A032-D6D3EE545547}"/>
              </c:ext>
            </c:extLst>
          </c:dPt>
          <c:dPt>
            <c:idx val="32"/>
            <c:invertIfNegative val="0"/>
            <c:bubble3D val="0"/>
            <c:spPr>
              <a:solidFill>
                <a:srgbClr val="9603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796-D448-A032-D6D3EE5455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Nacional!$P$3:$P$35</c:f>
              <c:strCache>
                <c:ptCount val="33"/>
                <c:pt idx="0">
                  <c:v>Campeche</c:v>
                </c:pt>
                <c:pt idx="1">
                  <c:v>Nayarit</c:v>
                </c:pt>
                <c:pt idx="2">
                  <c:v>Chiapas</c:v>
                </c:pt>
                <c:pt idx="3">
                  <c:v>Tlaxcala</c:v>
                </c:pt>
                <c:pt idx="4">
                  <c:v>Veracruz</c:v>
                </c:pt>
                <c:pt idx="5">
                  <c:v>Sinaloa</c:v>
                </c:pt>
                <c:pt idx="6">
                  <c:v>Oaxaca</c:v>
                </c:pt>
                <c:pt idx="7">
                  <c:v>Michoacán</c:v>
                </c:pt>
                <c:pt idx="8">
                  <c:v>Sonora</c:v>
                </c:pt>
                <c:pt idx="9">
                  <c:v>Guerrero</c:v>
                </c:pt>
                <c:pt idx="10">
                  <c:v>Puebla</c:v>
                </c:pt>
                <c:pt idx="11">
                  <c:v>Yucatán</c:v>
                </c:pt>
                <c:pt idx="12">
                  <c:v>Zacatecas</c:v>
                </c:pt>
                <c:pt idx="13">
                  <c:v>Tamaulipas</c:v>
                </c:pt>
                <c:pt idx="14">
                  <c:v>San Luis Potosí</c:v>
                </c:pt>
                <c:pt idx="15">
                  <c:v>Hidalgo</c:v>
                </c:pt>
                <c:pt idx="16">
                  <c:v>Media Nacional</c:v>
                </c:pt>
                <c:pt idx="17">
                  <c:v>Nuevo León</c:v>
                </c:pt>
                <c:pt idx="18">
                  <c:v>México</c:v>
                </c:pt>
                <c:pt idx="19">
                  <c:v>Coahuila</c:v>
                </c:pt>
                <c:pt idx="20">
                  <c:v>Chihuahua</c:v>
                </c:pt>
                <c:pt idx="21">
                  <c:v>Durango</c:v>
                </c:pt>
                <c:pt idx="22">
                  <c:v>Jalisco</c:v>
                </c:pt>
                <c:pt idx="23">
                  <c:v>Quintana Roo</c:v>
                </c:pt>
                <c:pt idx="24">
                  <c:v>Guanajuato</c:v>
                </c:pt>
                <c:pt idx="25">
                  <c:v>Morelos</c:v>
                </c:pt>
                <c:pt idx="26">
                  <c:v>Querétaro</c:v>
                </c:pt>
                <c:pt idx="27">
                  <c:v>Aguascalientes</c:v>
                </c:pt>
                <c:pt idx="28">
                  <c:v>Ciudad de México</c:v>
                </c:pt>
                <c:pt idx="29">
                  <c:v>Tabasco</c:v>
                </c:pt>
                <c:pt idx="30">
                  <c:v>Colima</c:v>
                </c:pt>
                <c:pt idx="31">
                  <c:v>Baja California Sur</c:v>
                </c:pt>
                <c:pt idx="32">
                  <c:v>Baja California</c:v>
                </c:pt>
              </c:strCache>
            </c:strRef>
          </c:cat>
          <c:val>
            <c:numRef>
              <c:f>Nacional!$Q$3:$Q$35</c:f>
              <c:numCache>
                <c:formatCode>0.0</c:formatCode>
                <c:ptCount val="33"/>
                <c:pt idx="0">
                  <c:v>188.65627834759326</c:v>
                </c:pt>
                <c:pt idx="1">
                  <c:v>293.36066268171982</c:v>
                </c:pt>
                <c:pt idx="2">
                  <c:v>373.64245923486874</c:v>
                </c:pt>
                <c:pt idx="3">
                  <c:v>409.87814393917165</c:v>
                </c:pt>
                <c:pt idx="4">
                  <c:v>569.20882368529044</c:v>
                </c:pt>
                <c:pt idx="5">
                  <c:v>653.58772117368562</c:v>
                </c:pt>
                <c:pt idx="6">
                  <c:v>656.71826434383854</c:v>
                </c:pt>
                <c:pt idx="7">
                  <c:v>713.53571770388908</c:v>
                </c:pt>
                <c:pt idx="8">
                  <c:v>748.73141781021673</c:v>
                </c:pt>
                <c:pt idx="9">
                  <c:v>755.91179844174872</c:v>
                </c:pt>
                <c:pt idx="10">
                  <c:v>816.23913426282502</c:v>
                </c:pt>
                <c:pt idx="11">
                  <c:v>923.40897504482041</c:v>
                </c:pt>
                <c:pt idx="12">
                  <c:v>1029.2127479418182</c:v>
                </c:pt>
                <c:pt idx="13">
                  <c:v>1038.0469228993516</c:v>
                </c:pt>
                <c:pt idx="14">
                  <c:v>1071.0005834976816</c:v>
                </c:pt>
                <c:pt idx="15">
                  <c:v>1174.2935896539075</c:v>
                </c:pt>
                <c:pt idx="16">
                  <c:v>1244.3313510596486</c:v>
                </c:pt>
                <c:pt idx="17">
                  <c:v>1257.7099612430388</c:v>
                </c:pt>
                <c:pt idx="18">
                  <c:v>1405.7413717000002</c:v>
                </c:pt>
                <c:pt idx="19">
                  <c:v>1447.2516166632129</c:v>
                </c:pt>
                <c:pt idx="20">
                  <c:v>1459.6182402851869</c:v>
                </c:pt>
                <c:pt idx="21">
                  <c:v>1474.3693484748517</c:v>
                </c:pt>
                <c:pt idx="22">
                  <c:v>1476.7437054478366</c:v>
                </c:pt>
                <c:pt idx="23">
                  <c:v>1535.2285449688825</c:v>
                </c:pt>
                <c:pt idx="24">
                  <c:v>1673.2886996594032</c:v>
                </c:pt>
                <c:pt idx="25">
                  <c:v>1923.3338914661495</c:v>
                </c:pt>
                <c:pt idx="26">
                  <c:v>1947.2038489408408</c:v>
                </c:pt>
                <c:pt idx="27">
                  <c:v>1960.5209173655519</c:v>
                </c:pt>
                <c:pt idx="28">
                  <c:v>1983.2614325554853</c:v>
                </c:pt>
                <c:pt idx="29">
                  <c:v>1993.2687474379877</c:v>
                </c:pt>
                <c:pt idx="30">
                  <c:v>2072.3289360453705</c:v>
                </c:pt>
                <c:pt idx="31">
                  <c:v>2270.3860056362814</c:v>
                </c:pt>
                <c:pt idx="32">
                  <c:v>2522.9147253562514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D448-A032-D6D3EE5455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768431"/>
        <c:axId val="215788143"/>
      </c:barChart>
      <c:catAx>
        <c:axId val="215768431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15788143"/>
        <c:crosses val="autoZero"/>
        <c:auto val="1"/>
        <c:lblAlgn val="ctr"/>
        <c:lblOffset val="100"/>
        <c:noMultiLvlLbl val="0"/>
      </c:catAx>
      <c:valAx>
        <c:axId val="21578814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157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Delitos contra las Personas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657042869641295"/>
          <c:y val="6.7776377952755901E-2"/>
          <c:w val="0.68731846019247589"/>
          <c:h val="0.91188360773085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Nacional!$Q$2</c:f>
              <c:strCache>
                <c:ptCount val="1"/>
                <c:pt idx="0">
                  <c:v>Indice x 100k hab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000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C6-574A-BB23-0EB4823360C1}"/>
              </c:ext>
            </c:extLst>
          </c:dPt>
          <c:dPt>
            <c:idx val="1"/>
            <c:invertIfNegative val="0"/>
            <c:bubble3D val="0"/>
            <c:spPr>
              <a:solidFill>
                <a:srgbClr val="99010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C6-574A-BB23-0EB4823360C1}"/>
              </c:ext>
            </c:extLst>
          </c:dPt>
          <c:dPt>
            <c:idx val="2"/>
            <c:invertIfNegative val="0"/>
            <c:bubble3D val="0"/>
            <c:spPr>
              <a:solidFill>
                <a:srgbClr val="A401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C6-574A-BB23-0EB4823360C1}"/>
              </c:ext>
            </c:extLst>
          </c:dPt>
          <c:dPt>
            <c:idx val="3"/>
            <c:invertIfNegative val="0"/>
            <c:bubble3D val="0"/>
            <c:spPr>
              <a:solidFill>
                <a:srgbClr val="B0010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C6-574A-BB23-0EB4823360C1}"/>
              </c:ext>
            </c:extLst>
          </c:dPt>
          <c:dPt>
            <c:idx val="4"/>
            <c:invertIfNegative val="0"/>
            <c:bubble3D val="0"/>
            <c:spPr>
              <a:solidFill>
                <a:srgbClr val="BB02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C6-574A-BB23-0EB4823360C1}"/>
              </c:ext>
            </c:extLst>
          </c:dPt>
          <c:dPt>
            <c:idx val="5"/>
            <c:invertIfNegative val="0"/>
            <c:bubble3D val="0"/>
            <c:spPr>
              <a:solidFill>
                <a:srgbClr val="C802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EC6-574A-BB23-0EB4823360C1}"/>
              </c:ext>
            </c:extLst>
          </c:dPt>
          <c:dPt>
            <c:idx val="6"/>
            <c:invertIfNegative val="0"/>
            <c:bubble3D val="0"/>
            <c:spPr>
              <a:solidFill>
                <a:srgbClr val="CD02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EC6-574A-BB23-0EB4823360C1}"/>
              </c:ext>
            </c:extLst>
          </c:dPt>
          <c:dPt>
            <c:idx val="7"/>
            <c:invertIfNegative val="0"/>
            <c:bubble3D val="0"/>
            <c:spPr>
              <a:solidFill>
                <a:srgbClr val="CD02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EC6-574A-BB23-0EB4823360C1}"/>
              </c:ext>
            </c:extLst>
          </c:dPt>
          <c:dPt>
            <c:idx val="8"/>
            <c:invertIfNegative val="0"/>
            <c:bubble3D val="0"/>
            <c:spPr>
              <a:solidFill>
                <a:srgbClr val="D90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EC6-574A-BB23-0EB4823360C1}"/>
              </c:ext>
            </c:extLst>
          </c:dPt>
          <c:dPt>
            <c:idx val="9"/>
            <c:invertIfNegative val="0"/>
            <c:bubble3D val="0"/>
            <c:spPr>
              <a:solidFill>
                <a:srgbClr val="D90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EC6-574A-BB23-0EB4823360C1}"/>
              </c:ext>
            </c:extLst>
          </c:dPt>
          <c:dPt>
            <c:idx val="10"/>
            <c:invertIfNegative val="0"/>
            <c:bubble3D val="0"/>
            <c:spPr>
              <a:solidFill>
                <a:srgbClr val="D90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EC6-574A-BB23-0EB4823360C1}"/>
              </c:ext>
            </c:extLst>
          </c:dPt>
          <c:dPt>
            <c:idx val="11"/>
            <c:invertIfNegative val="0"/>
            <c:bubble3D val="0"/>
            <c:spPr>
              <a:solidFill>
                <a:srgbClr val="E402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EC6-574A-BB23-0EB4823360C1}"/>
              </c:ext>
            </c:extLst>
          </c:dPt>
          <c:dPt>
            <c:idx val="12"/>
            <c:invertIfNegative val="0"/>
            <c:bubble3D val="0"/>
            <c:spPr>
              <a:solidFill>
                <a:srgbClr val="E402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EC6-574A-BB23-0EB4823360C1}"/>
              </c:ext>
            </c:extLst>
          </c:dPt>
          <c:dPt>
            <c:idx val="13"/>
            <c:invertIfNegative val="0"/>
            <c:bubble3D val="0"/>
            <c:spPr>
              <a:solidFill>
                <a:srgbClr val="E402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EC6-574A-BB23-0EB4823360C1}"/>
              </c:ext>
            </c:extLst>
          </c:dPt>
          <c:dPt>
            <c:idx val="14"/>
            <c:invertIfNegative val="0"/>
            <c:bubble3D val="0"/>
            <c:spPr>
              <a:solidFill>
                <a:srgbClr val="F202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EC6-574A-BB23-0EB4823360C1}"/>
              </c:ext>
            </c:extLst>
          </c:dPt>
          <c:dPt>
            <c:idx val="15"/>
            <c:invertIfNegative val="0"/>
            <c:bubble3D val="0"/>
            <c:spPr>
              <a:solidFill>
                <a:srgbClr val="F202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EC6-574A-BB23-0EB4823360C1}"/>
              </c:ext>
            </c:extLst>
          </c:dPt>
          <c:dPt>
            <c:idx val="16"/>
            <c:invertIfNegative val="0"/>
            <c:bubble3D val="0"/>
            <c:spPr>
              <a:solidFill>
                <a:srgbClr val="FF02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EC6-574A-BB23-0EB4823360C1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EC6-574A-BB23-0EB4823360C1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EC6-574A-BB23-0EB4823360C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EC6-574A-BB23-0EB4823360C1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EC6-574A-BB23-0EB4823360C1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EC6-574A-BB23-0EB4823360C1}"/>
              </c:ext>
            </c:extLst>
          </c:dPt>
          <c:dPt>
            <c:idx val="22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EC6-574A-BB23-0EB4823360C1}"/>
              </c:ext>
            </c:extLst>
          </c:dPt>
          <c:dPt>
            <c:idx val="23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EC6-574A-BB23-0EB4823360C1}"/>
              </c:ext>
            </c:extLst>
          </c:dPt>
          <c:dPt>
            <c:idx val="24"/>
            <c:invertIfNegative val="0"/>
            <c:bubble3D val="0"/>
            <c:spPr>
              <a:solidFill>
                <a:srgbClr val="78DE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EC6-574A-BB23-0EB4823360C1}"/>
              </c:ext>
            </c:extLst>
          </c:dPt>
          <c:dPt>
            <c:idx val="25"/>
            <c:invertIfNegative val="0"/>
            <c:bubble3D val="0"/>
            <c:spPr>
              <a:solidFill>
                <a:srgbClr val="6FC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EC6-574A-BB23-0EB4823360C1}"/>
              </c:ext>
            </c:extLst>
          </c:dPt>
          <c:dPt>
            <c:idx val="26"/>
            <c:invertIfNegative val="0"/>
            <c:bubble3D val="0"/>
            <c:spPr>
              <a:solidFill>
                <a:srgbClr val="6BC2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EC6-574A-BB23-0EB4823360C1}"/>
              </c:ext>
            </c:extLst>
          </c:dPt>
          <c:dPt>
            <c:idx val="27"/>
            <c:invertIfNegative val="0"/>
            <c:bubble3D val="0"/>
            <c:spPr>
              <a:solidFill>
                <a:srgbClr val="67B71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EC6-574A-BB23-0EB4823360C1}"/>
              </c:ext>
            </c:extLst>
          </c:dPt>
          <c:dPt>
            <c:idx val="28"/>
            <c:invertIfNegative val="0"/>
            <c:bubble3D val="0"/>
            <c:spPr>
              <a:solidFill>
                <a:srgbClr val="63AC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EC6-574A-BB23-0EB4823360C1}"/>
              </c:ext>
            </c:extLst>
          </c:dPt>
          <c:dPt>
            <c:idx val="29"/>
            <c:invertIfNegative val="0"/>
            <c:bubble3D val="0"/>
            <c:spPr>
              <a:solidFill>
                <a:srgbClr val="5D9E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EC6-574A-BB23-0EB4823360C1}"/>
              </c:ext>
            </c:extLst>
          </c:dPt>
          <c:dPt>
            <c:idx val="30"/>
            <c:invertIfNegative val="0"/>
            <c:bubble3D val="0"/>
            <c:spPr>
              <a:solidFill>
                <a:srgbClr val="5B98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EC6-574A-BB23-0EB4823360C1}"/>
              </c:ext>
            </c:extLst>
          </c:dPt>
          <c:dPt>
            <c:idx val="31"/>
            <c:invertIfNegative val="0"/>
            <c:bubble3D val="0"/>
            <c:spPr>
              <a:solidFill>
                <a:srgbClr val="558C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EC6-574A-BB23-0EB4823360C1}"/>
              </c:ext>
            </c:extLst>
          </c:dPt>
          <c:dPt>
            <c:idx val="32"/>
            <c:invertIfNegative val="0"/>
            <c:bubble3D val="0"/>
            <c:spPr>
              <a:solidFill>
                <a:srgbClr val="5085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EC6-574A-BB23-0EB4823360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Nacional!$P$38:$P$70</c:f>
              <c:strCache>
                <c:ptCount val="33"/>
                <c:pt idx="0">
                  <c:v>Tabasco</c:v>
                </c:pt>
                <c:pt idx="1">
                  <c:v>Baja California</c:v>
                </c:pt>
                <c:pt idx="2">
                  <c:v>Guanajuato</c:v>
                </c:pt>
                <c:pt idx="3">
                  <c:v>Morelos</c:v>
                </c:pt>
                <c:pt idx="4">
                  <c:v>Colima</c:v>
                </c:pt>
                <c:pt idx="5">
                  <c:v>Baja California Sur</c:v>
                </c:pt>
                <c:pt idx="6">
                  <c:v>Coahuila</c:v>
                </c:pt>
                <c:pt idx="7">
                  <c:v>Aguascalientes</c:v>
                </c:pt>
                <c:pt idx="8">
                  <c:v>Durango</c:v>
                </c:pt>
                <c:pt idx="9">
                  <c:v>Chihuahua</c:v>
                </c:pt>
                <c:pt idx="10">
                  <c:v>Nuevo León</c:v>
                </c:pt>
                <c:pt idx="11">
                  <c:v>Querétaro</c:v>
                </c:pt>
                <c:pt idx="12">
                  <c:v>México</c:v>
                </c:pt>
                <c:pt idx="13">
                  <c:v>Hidalgo</c:v>
                </c:pt>
                <c:pt idx="14">
                  <c:v>Ciudad de México</c:v>
                </c:pt>
                <c:pt idx="15">
                  <c:v>Yucatán</c:v>
                </c:pt>
                <c:pt idx="16">
                  <c:v>Quintana Roo</c:v>
                </c:pt>
                <c:pt idx="17">
                  <c:v>Media Nacional</c:v>
                </c:pt>
                <c:pt idx="18">
                  <c:v>Jalisco</c:v>
                </c:pt>
                <c:pt idx="19">
                  <c:v>San Luis Potosí</c:v>
                </c:pt>
                <c:pt idx="20">
                  <c:v>Tamaulipas</c:v>
                </c:pt>
                <c:pt idx="21">
                  <c:v>Guerrero</c:v>
                </c:pt>
                <c:pt idx="22">
                  <c:v>Zacatecas</c:v>
                </c:pt>
                <c:pt idx="23">
                  <c:v>Oaxaca</c:v>
                </c:pt>
                <c:pt idx="24">
                  <c:v>Puebla</c:v>
                </c:pt>
                <c:pt idx="25">
                  <c:v>Sinaloa</c:v>
                </c:pt>
                <c:pt idx="26">
                  <c:v>Michoacán</c:v>
                </c:pt>
                <c:pt idx="27">
                  <c:v>Sonora</c:v>
                </c:pt>
                <c:pt idx="28">
                  <c:v>Veracruz</c:v>
                </c:pt>
                <c:pt idx="29">
                  <c:v>Chiapas</c:v>
                </c:pt>
                <c:pt idx="30">
                  <c:v>Nayarit</c:v>
                </c:pt>
                <c:pt idx="31">
                  <c:v>Tlaxcala</c:v>
                </c:pt>
                <c:pt idx="32">
                  <c:v>Campeche</c:v>
                </c:pt>
              </c:strCache>
            </c:strRef>
          </c:cat>
          <c:val>
            <c:numRef>
              <c:f>Nacional!$Q$38:$Q$70</c:f>
              <c:numCache>
                <c:formatCode>0.0</c:formatCode>
                <c:ptCount val="33"/>
                <c:pt idx="0">
                  <c:v>946.98068756129283</c:v>
                </c:pt>
                <c:pt idx="1">
                  <c:v>920.74537381538164</c:v>
                </c:pt>
                <c:pt idx="2">
                  <c:v>764.8018989064451</c:v>
                </c:pt>
                <c:pt idx="3">
                  <c:v>753.5777955067025</c:v>
                </c:pt>
                <c:pt idx="4">
                  <c:v>740.28323695237759</c:v>
                </c:pt>
                <c:pt idx="5">
                  <c:v>692.94782077686614</c:v>
                </c:pt>
                <c:pt idx="6">
                  <c:v>679.80154641561649</c:v>
                </c:pt>
                <c:pt idx="7">
                  <c:v>651.66015424434659</c:v>
                </c:pt>
                <c:pt idx="8">
                  <c:v>611.43234786449273</c:v>
                </c:pt>
                <c:pt idx="9">
                  <c:v>582.54409237053187</c:v>
                </c:pt>
                <c:pt idx="10">
                  <c:v>566.70078921844697</c:v>
                </c:pt>
                <c:pt idx="11">
                  <c:v>566.50824545551336</c:v>
                </c:pt>
                <c:pt idx="12">
                  <c:v>563.08418992315285</c:v>
                </c:pt>
                <c:pt idx="13">
                  <c:v>536.78176811758885</c:v>
                </c:pt>
                <c:pt idx="14">
                  <c:v>521.19354000866747</c:v>
                </c:pt>
                <c:pt idx="15">
                  <c:v>502.04106095213996</c:v>
                </c:pt>
                <c:pt idx="16">
                  <c:v>480.55815170625948</c:v>
                </c:pt>
                <c:pt idx="17">
                  <c:v>472.90370582568511</c:v>
                </c:pt>
                <c:pt idx="18">
                  <c:v>471.58747302841533</c:v>
                </c:pt>
                <c:pt idx="19">
                  <c:v>446.22119604708786</c:v>
                </c:pt>
                <c:pt idx="20">
                  <c:v>415.33833977274622</c:v>
                </c:pt>
                <c:pt idx="21">
                  <c:v>384.4132952178357</c:v>
                </c:pt>
                <c:pt idx="22">
                  <c:v>370.8522793233592</c:v>
                </c:pt>
                <c:pt idx="23">
                  <c:v>297.38292207892357</c:v>
                </c:pt>
                <c:pt idx="24">
                  <c:v>273.95255281052715</c:v>
                </c:pt>
                <c:pt idx="25">
                  <c:v>269.04796250168505</c:v>
                </c:pt>
                <c:pt idx="26">
                  <c:v>260.75068001658582</c:v>
                </c:pt>
                <c:pt idx="27">
                  <c:v>248.8697795116978</c:v>
                </c:pt>
                <c:pt idx="28">
                  <c:v>207.90049548089917</c:v>
                </c:pt>
                <c:pt idx="29">
                  <c:v>148.83923949463735</c:v>
                </c:pt>
                <c:pt idx="30">
                  <c:v>124.91381484066586</c:v>
                </c:pt>
                <c:pt idx="31">
                  <c:v>82.601434267934692</c:v>
                </c:pt>
                <c:pt idx="32">
                  <c:v>48.604422233095384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EC6-574A-BB23-0EB482336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768431"/>
        <c:axId val="215788143"/>
      </c:barChart>
      <c:catAx>
        <c:axId val="215768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88143"/>
        <c:crosses val="autoZero"/>
        <c:auto val="1"/>
        <c:lblAlgn val="ctr"/>
        <c:lblOffset val="100"/>
        <c:noMultiLvlLbl val="0"/>
      </c:catAx>
      <c:valAx>
        <c:axId val="21578814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157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Delitos</a:t>
            </a:r>
            <a:r>
              <a:rPr lang="en-US" b="1" baseline="0"/>
              <a:t> contra el Patrimonio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657042869641295"/>
          <c:y val="6.7776377952755901E-2"/>
          <c:w val="0.68731846019247589"/>
          <c:h val="0.91188360773085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Nacional!$Q$2</c:f>
              <c:strCache>
                <c:ptCount val="1"/>
                <c:pt idx="0">
                  <c:v>Indice x 100k hab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10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0E-B041-BA42-535313875B96}"/>
              </c:ext>
            </c:extLst>
          </c:dPt>
          <c:dPt>
            <c:idx val="1"/>
            <c:invertIfNegative val="0"/>
            <c:bubble3D val="0"/>
            <c:spPr>
              <a:solidFill>
                <a:srgbClr val="99010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CA0E-B041-BA42-535313875B96}"/>
              </c:ext>
            </c:extLst>
          </c:dPt>
          <c:dPt>
            <c:idx val="2"/>
            <c:invertIfNegative val="0"/>
            <c:bubble3D val="0"/>
            <c:spPr>
              <a:solidFill>
                <a:srgbClr val="A401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CA0E-B041-BA42-535313875B96}"/>
              </c:ext>
            </c:extLst>
          </c:dPt>
          <c:dPt>
            <c:idx val="3"/>
            <c:invertIfNegative val="0"/>
            <c:bubble3D val="0"/>
            <c:spPr>
              <a:solidFill>
                <a:srgbClr val="B0010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CA0E-B041-BA42-535313875B96}"/>
              </c:ext>
            </c:extLst>
          </c:dPt>
          <c:dPt>
            <c:idx val="4"/>
            <c:invertIfNegative val="0"/>
            <c:bubble3D val="0"/>
            <c:spPr>
              <a:solidFill>
                <a:srgbClr val="B0010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CA0E-B041-BA42-535313875B96}"/>
              </c:ext>
            </c:extLst>
          </c:dPt>
          <c:dPt>
            <c:idx val="5"/>
            <c:invertIfNegative val="0"/>
            <c:bubble3D val="0"/>
            <c:spPr>
              <a:solidFill>
                <a:srgbClr val="BB02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CA0E-B041-BA42-535313875B96}"/>
              </c:ext>
            </c:extLst>
          </c:dPt>
          <c:dPt>
            <c:idx val="6"/>
            <c:invertIfNegative val="0"/>
            <c:bubble3D val="0"/>
            <c:spPr>
              <a:solidFill>
                <a:srgbClr val="BB02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CA0E-B041-BA42-535313875B96}"/>
              </c:ext>
            </c:extLst>
          </c:dPt>
          <c:dPt>
            <c:idx val="7"/>
            <c:invertIfNegative val="0"/>
            <c:bubble3D val="0"/>
            <c:spPr>
              <a:solidFill>
                <a:srgbClr val="C802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CA0E-B041-BA42-535313875B96}"/>
              </c:ext>
            </c:extLst>
          </c:dPt>
          <c:dPt>
            <c:idx val="8"/>
            <c:invertIfNegative val="0"/>
            <c:bubble3D val="0"/>
            <c:spPr>
              <a:solidFill>
                <a:srgbClr val="CD02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CA0E-B041-BA42-535313875B96}"/>
              </c:ext>
            </c:extLst>
          </c:dPt>
          <c:dPt>
            <c:idx val="9"/>
            <c:invertIfNegative val="0"/>
            <c:bubble3D val="0"/>
            <c:spPr>
              <a:solidFill>
                <a:srgbClr val="D90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CA0E-B041-BA42-535313875B96}"/>
              </c:ext>
            </c:extLst>
          </c:dPt>
          <c:dPt>
            <c:idx val="10"/>
            <c:invertIfNegative val="0"/>
            <c:bubble3D val="0"/>
            <c:spPr>
              <a:solidFill>
                <a:srgbClr val="E402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CA0E-B041-BA42-535313875B96}"/>
              </c:ext>
            </c:extLst>
          </c:dPt>
          <c:dPt>
            <c:idx val="11"/>
            <c:invertIfNegative val="0"/>
            <c:bubble3D val="0"/>
            <c:spPr>
              <a:solidFill>
                <a:srgbClr val="F202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CA0E-B041-BA42-535313875B96}"/>
              </c:ext>
            </c:extLst>
          </c:dPt>
          <c:dPt>
            <c:idx val="12"/>
            <c:invertIfNegative val="0"/>
            <c:bubble3D val="0"/>
            <c:spPr>
              <a:solidFill>
                <a:srgbClr val="FF02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A0E-B041-BA42-535313875B96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A0E-B041-BA42-535313875B96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A0E-B041-BA42-535313875B96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A0E-B041-BA42-535313875B96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A0E-B041-BA42-535313875B96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0E-B041-BA42-535313875B96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0E-B041-BA42-535313875B96}"/>
              </c:ext>
            </c:extLst>
          </c:dPt>
          <c:dPt>
            <c:idx val="19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0E-B041-BA42-535313875B96}"/>
              </c:ext>
            </c:extLst>
          </c:dPt>
          <c:dPt>
            <c:idx val="20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0E-B041-BA42-535313875B96}"/>
              </c:ext>
            </c:extLst>
          </c:dPt>
          <c:dPt>
            <c:idx val="21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0E-B041-BA42-535313875B96}"/>
              </c:ext>
            </c:extLst>
          </c:dPt>
          <c:dPt>
            <c:idx val="22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0E-B041-BA42-535313875B96}"/>
              </c:ext>
            </c:extLst>
          </c:dPt>
          <c:dPt>
            <c:idx val="23"/>
            <c:invertIfNegative val="0"/>
            <c:bubble3D val="0"/>
            <c:spPr>
              <a:solidFill>
                <a:srgbClr val="78DE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0E-B041-BA42-535313875B96}"/>
              </c:ext>
            </c:extLst>
          </c:dPt>
          <c:dPt>
            <c:idx val="24"/>
            <c:invertIfNegative val="0"/>
            <c:bubble3D val="0"/>
            <c:spPr>
              <a:solidFill>
                <a:srgbClr val="78DE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A0E-B041-BA42-535313875B96}"/>
              </c:ext>
            </c:extLst>
          </c:dPt>
          <c:dPt>
            <c:idx val="25"/>
            <c:invertIfNegative val="0"/>
            <c:bubble3D val="0"/>
            <c:spPr>
              <a:solidFill>
                <a:srgbClr val="6FC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A0E-B041-BA42-535313875B96}"/>
              </c:ext>
            </c:extLst>
          </c:dPt>
          <c:dPt>
            <c:idx val="26"/>
            <c:invertIfNegative val="0"/>
            <c:bubble3D val="0"/>
            <c:spPr>
              <a:solidFill>
                <a:srgbClr val="6BC2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A0E-B041-BA42-535313875B96}"/>
              </c:ext>
            </c:extLst>
          </c:dPt>
          <c:dPt>
            <c:idx val="27"/>
            <c:invertIfNegative val="0"/>
            <c:bubble3D val="0"/>
            <c:spPr>
              <a:solidFill>
                <a:srgbClr val="67B71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A0E-B041-BA42-535313875B96}"/>
              </c:ext>
            </c:extLst>
          </c:dPt>
          <c:dPt>
            <c:idx val="28"/>
            <c:invertIfNegative val="0"/>
            <c:bubble3D val="0"/>
            <c:spPr>
              <a:solidFill>
                <a:srgbClr val="63AC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A0E-B041-BA42-535313875B96}"/>
              </c:ext>
            </c:extLst>
          </c:dPt>
          <c:dPt>
            <c:idx val="29"/>
            <c:invertIfNegative val="0"/>
            <c:bubble3D val="0"/>
            <c:spPr>
              <a:solidFill>
                <a:srgbClr val="5D9E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A0E-B041-BA42-535313875B96}"/>
              </c:ext>
            </c:extLst>
          </c:dPt>
          <c:dPt>
            <c:idx val="30"/>
            <c:invertIfNegative val="0"/>
            <c:bubble3D val="0"/>
            <c:spPr>
              <a:solidFill>
                <a:srgbClr val="5B98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A0E-B041-BA42-535313875B96}"/>
              </c:ext>
            </c:extLst>
          </c:dPt>
          <c:dPt>
            <c:idx val="31"/>
            <c:invertIfNegative val="0"/>
            <c:bubble3D val="0"/>
            <c:spPr>
              <a:solidFill>
                <a:srgbClr val="558C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A0E-B041-BA42-535313875B96}"/>
              </c:ext>
            </c:extLst>
          </c:dPt>
          <c:dPt>
            <c:idx val="32"/>
            <c:invertIfNegative val="0"/>
            <c:bubble3D val="0"/>
            <c:spPr>
              <a:solidFill>
                <a:srgbClr val="5085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A0E-B041-BA42-535313875B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Nacional!$P$73:$P$105</c:f>
              <c:strCache>
                <c:ptCount val="33"/>
                <c:pt idx="0">
                  <c:v>Baja California</c:v>
                </c:pt>
                <c:pt idx="1">
                  <c:v>Baja California Sur</c:v>
                </c:pt>
                <c:pt idx="2">
                  <c:v>Ciudad de México</c:v>
                </c:pt>
                <c:pt idx="3">
                  <c:v>Querétaro</c:v>
                </c:pt>
                <c:pt idx="4">
                  <c:v>Aguascalientes</c:v>
                </c:pt>
                <c:pt idx="5">
                  <c:v>Colima</c:v>
                </c:pt>
                <c:pt idx="6">
                  <c:v>Morelos</c:v>
                </c:pt>
                <c:pt idx="7">
                  <c:v>Tabasco</c:v>
                </c:pt>
                <c:pt idx="8">
                  <c:v>Quintana Roo</c:v>
                </c:pt>
                <c:pt idx="9">
                  <c:v>Jalisco</c:v>
                </c:pt>
                <c:pt idx="10">
                  <c:v>Durango</c:v>
                </c:pt>
                <c:pt idx="11">
                  <c:v>México</c:v>
                </c:pt>
                <c:pt idx="12">
                  <c:v>Guanajuato</c:v>
                </c:pt>
                <c:pt idx="13">
                  <c:v>Media Nacional</c:v>
                </c:pt>
                <c:pt idx="14">
                  <c:v>Chihuahua</c:v>
                </c:pt>
                <c:pt idx="15">
                  <c:v>Zacatecas</c:v>
                </c:pt>
                <c:pt idx="16">
                  <c:v>Coahuila</c:v>
                </c:pt>
                <c:pt idx="17">
                  <c:v>Hidalgo</c:v>
                </c:pt>
                <c:pt idx="18">
                  <c:v>San Luis Potosí</c:v>
                </c:pt>
                <c:pt idx="19">
                  <c:v>Tamaulipas</c:v>
                </c:pt>
                <c:pt idx="20">
                  <c:v>Nuevo León</c:v>
                </c:pt>
                <c:pt idx="21">
                  <c:v>Puebla</c:v>
                </c:pt>
                <c:pt idx="22">
                  <c:v>Michoacán</c:v>
                </c:pt>
                <c:pt idx="23">
                  <c:v>Sonora</c:v>
                </c:pt>
                <c:pt idx="24">
                  <c:v>Sinaloa</c:v>
                </c:pt>
                <c:pt idx="25">
                  <c:v>Yucatán</c:v>
                </c:pt>
                <c:pt idx="26">
                  <c:v>Guerrero</c:v>
                </c:pt>
                <c:pt idx="27">
                  <c:v>Veracruz</c:v>
                </c:pt>
                <c:pt idx="28">
                  <c:v>Oaxaca</c:v>
                </c:pt>
                <c:pt idx="29">
                  <c:v>Tlaxcala</c:v>
                </c:pt>
                <c:pt idx="30">
                  <c:v>Chiapas</c:v>
                </c:pt>
                <c:pt idx="31">
                  <c:v>Campeche</c:v>
                </c:pt>
                <c:pt idx="32">
                  <c:v>Nayarit</c:v>
                </c:pt>
              </c:strCache>
            </c:strRef>
          </c:cat>
          <c:val>
            <c:numRef>
              <c:f>Nacional!$Q$73:$Q$105</c:f>
              <c:numCache>
                <c:formatCode>0.0</c:formatCode>
                <c:ptCount val="33"/>
                <c:pt idx="0">
                  <c:v>1332.703175592784</c:v>
                </c:pt>
                <c:pt idx="1">
                  <c:v>1329.2293921084472</c:v>
                </c:pt>
                <c:pt idx="2">
                  <c:v>1254.9667390928059</c:v>
                </c:pt>
                <c:pt idx="3">
                  <c:v>1238.2135741165889</c:v>
                </c:pt>
                <c:pt idx="4">
                  <c:v>1137.9544545971683</c:v>
                </c:pt>
                <c:pt idx="5">
                  <c:v>1101.600047349513</c:v>
                </c:pt>
                <c:pt idx="6">
                  <c:v>1046.1707164127163</c:v>
                </c:pt>
                <c:pt idx="7">
                  <c:v>936.40141509196485</c:v>
                </c:pt>
                <c:pt idx="8">
                  <c:v>921.24276452335516</c:v>
                </c:pt>
                <c:pt idx="9">
                  <c:v>899.51781660067786</c:v>
                </c:pt>
                <c:pt idx="10">
                  <c:v>766.74639400242597</c:v>
                </c:pt>
                <c:pt idx="11">
                  <c:v>756.88247870754549</c:v>
                </c:pt>
                <c:pt idx="12">
                  <c:v>754.65292836625008</c:v>
                </c:pt>
                <c:pt idx="13">
                  <c:v>650.91299407578788</c:v>
                </c:pt>
                <c:pt idx="14">
                  <c:v>606.90404376910215</c:v>
                </c:pt>
                <c:pt idx="15">
                  <c:v>576.88357846420365</c:v>
                </c:pt>
                <c:pt idx="16">
                  <c:v>567.3979419651937</c:v>
                </c:pt>
                <c:pt idx="17">
                  <c:v>555.27147742848763</c:v>
                </c:pt>
                <c:pt idx="18">
                  <c:v>545.60867452610853</c:v>
                </c:pt>
                <c:pt idx="19">
                  <c:v>501.45595067694364</c:v>
                </c:pt>
                <c:pt idx="20">
                  <c:v>488.55012397534568</c:v>
                </c:pt>
                <c:pt idx="21">
                  <c:v>479.57768035231152</c:v>
                </c:pt>
                <c:pt idx="22">
                  <c:v>389.61786928463414</c:v>
                </c:pt>
                <c:pt idx="23">
                  <c:v>370.10022292496109</c:v>
                </c:pt>
                <c:pt idx="24">
                  <c:v>324.25820361502576</c:v>
                </c:pt>
                <c:pt idx="25">
                  <c:v>322.12285137361886</c:v>
                </c:pt>
                <c:pt idx="26">
                  <c:v>319.56590987079284</c:v>
                </c:pt>
                <c:pt idx="27">
                  <c:v>316.22580687615357</c:v>
                </c:pt>
                <c:pt idx="28">
                  <c:v>307.4324250666017</c:v>
                </c:pt>
                <c:pt idx="29">
                  <c:v>305.77686905607021</c:v>
                </c:pt>
                <c:pt idx="30">
                  <c:v>172.19619555770089</c:v>
                </c:pt>
                <c:pt idx="31">
                  <c:v>107.82556842213599</c:v>
                </c:pt>
                <c:pt idx="32">
                  <c:v>96.162520657573708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A0E-B041-BA42-535313875B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768431"/>
        <c:axId val="215788143"/>
      </c:barChart>
      <c:catAx>
        <c:axId val="215768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88143"/>
        <c:crosses val="autoZero"/>
        <c:auto val="1"/>
        <c:lblAlgn val="ctr"/>
        <c:lblOffset val="100"/>
        <c:noMultiLvlLbl val="0"/>
      </c:catAx>
      <c:valAx>
        <c:axId val="21578814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157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Delitos</a:t>
            </a:r>
            <a:r>
              <a:rPr lang="en-US" b="1" baseline="0"/>
              <a:t> Sexuales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657042869641295"/>
          <c:y val="6.7776377952755901E-2"/>
          <c:w val="0.68731846019247589"/>
          <c:h val="0.91188360773085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Nacional!$Q$2</c:f>
              <c:strCache>
                <c:ptCount val="1"/>
                <c:pt idx="0">
                  <c:v>Indice x 100k hab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10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11C-454B-8557-5C500701E3A7}"/>
              </c:ext>
            </c:extLst>
          </c:dPt>
          <c:dPt>
            <c:idx val="1"/>
            <c:invertIfNegative val="0"/>
            <c:bubble3D val="0"/>
            <c:spPr>
              <a:solidFill>
                <a:srgbClr val="A401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11C-454B-8557-5C500701E3A7}"/>
              </c:ext>
            </c:extLst>
          </c:dPt>
          <c:dPt>
            <c:idx val="2"/>
            <c:invertIfNegative val="0"/>
            <c:bubble3D val="0"/>
            <c:spPr>
              <a:solidFill>
                <a:srgbClr val="A401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11C-454B-8557-5C500701E3A7}"/>
              </c:ext>
            </c:extLst>
          </c:dPt>
          <c:dPt>
            <c:idx val="3"/>
            <c:invertIfNegative val="0"/>
            <c:bubble3D val="0"/>
            <c:spPr>
              <a:solidFill>
                <a:srgbClr val="B0010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11C-454B-8557-5C500701E3A7}"/>
              </c:ext>
            </c:extLst>
          </c:dPt>
          <c:dPt>
            <c:idx val="4"/>
            <c:invertIfNegative val="0"/>
            <c:bubble3D val="0"/>
            <c:spPr>
              <a:solidFill>
                <a:srgbClr val="BB02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11C-454B-8557-5C500701E3A7}"/>
              </c:ext>
            </c:extLst>
          </c:dPt>
          <c:dPt>
            <c:idx val="5"/>
            <c:invertIfNegative val="0"/>
            <c:bubble3D val="0"/>
            <c:spPr>
              <a:solidFill>
                <a:srgbClr val="BB02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11C-454B-8557-5C500701E3A7}"/>
              </c:ext>
            </c:extLst>
          </c:dPt>
          <c:dPt>
            <c:idx val="6"/>
            <c:invertIfNegative val="0"/>
            <c:bubble3D val="0"/>
            <c:spPr>
              <a:solidFill>
                <a:srgbClr val="C802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11C-454B-8557-5C500701E3A7}"/>
              </c:ext>
            </c:extLst>
          </c:dPt>
          <c:dPt>
            <c:idx val="7"/>
            <c:invertIfNegative val="0"/>
            <c:bubble3D val="0"/>
            <c:spPr>
              <a:solidFill>
                <a:srgbClr val="C802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11C-454B-8557-5C500701E3A7}"/>
              </c:ext>
            </c:extLst>
          </c:dPt>
          <c:dPt>
            <c:idx val="8"/>
            <c:invertIfNegative val="0"/>
            <c:bubble3D val="0"/>
            <c:spPr>
              <a:solidFill>
                <a:srgbClr val="CD02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11C-454B-8557-5C500701E3A7}"/>
              </c:ext>
            </c:extLst>
          </c:dPt>
          <c:dPt>
            <c:idx val="9"/>
            <c:invertIfNegative val="0"/>
            <c:bubble3D val="0"/>
            <c:spPr>
              <a:solidFill>
                <a:srgbClr val="D90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11C-454B-8557-5C500701E3A7}"/>
              </c:ext>
            </c:extLst>
          </c:dPt>
          <c:dPt>
            <c:idx val="10"/>
            <c:invertIfNegative val="0"/>
            <c:bubble3D val="0"/>
            <c:spPr>
              <a:solidFill>
                <a:srgbClr val="E402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11C-454B-8557-5C500701E3A7}"/>
              </c:ext>
            </c:extLst>
          </c:dPt>
          <c:dPt>
            <c:idx val="11"/>
            <c:invertIfNegative val="0"/>
            <c:bubble3D val="0"/>
            <c:spPr>
              <a:solidFill>
                <a:srgbClr val="E402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11C-454B-8557-5C500701E3A7}"/>
              </c:ext>
            </c:extLst>
          </c:dPt>
          <c:dPt>
            <c:idx val="12"/>
            <c:invertIfNegative val="0"/>
            <c:bubble3D val="0"/>
            <c:spPr>
              <a:solidFill>
                <a:srgbClr val="F202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11C-454B-8557-5C500701E3A7}"/>
              </c:ext>
            </c:extLst>
          </c:dPt>
          <c:dPt>
            <c:idx val="13"/>
            <c:invertIfNegative val="0"/>
            <c:bubble3D val="0"/>
            <c:spPr>
              <a:solidFill>
                <a:srgbClr val="F202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1C-454B-8557-5C500701E3A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2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1C-454B-8557-5C500701E3A7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1C-454B-8557-5C500701E3A7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1C-454B-8557-5C500701E3A7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1C-454B-8557-5C500701E3A7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1C-454B-8557-5C500701E3A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11C-454B-8557-5C500701E3A7}"/>
              </c:ext>
            </c:extLst>
          </c:dPt>
          <c:dPt>
            <c:idx val="20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11C-454B-8557-5C500701E3A7}"/>
              </c:ext>
            </c:extLst>
          </c:dPt>
          <c:dPt>
            <c:idx val="21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11C-454B-8557-5C500701E3A7}"/>
              </c:ext>
            </c:extLst>
          </c:dPt>
          <c:dPt>
            <c:idx val="22"/>
            <c:invertIfNegative val="0"/>
            <c:bubble3D val="0"/>
            <c:spPr>
              <a:solidFill>
                <a:srgbClr val="78DE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11C-454B-8557-5C500701E3A7}"/>
              </c:ext>
            </c:extLst>
          </c:dPt>
          <c:dPt>
            <c:idx val="23"/>
            <c:invertIfNegative val="0"/>
            <c:bubble3D val="0"/>
            <c:spPr>
              <a:solidFill>
                <a:srgbClr val="6FC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11C-454B-8557-5C500701E3A7}"/>
              </c:ext>
            </c:extLst>
          </c:dPt>
          <c:dPt>
            <c:idx val="24"/>
            <c:invertIfNegative val="0"/>
            <c:bubble3D val="0"/>
            <c:spPr>
              <a:solidFill>
                <a:srgbClr val="6FC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11C-454B-8557-5C500701E3A7}"/>
              </c:ext>
            </c:extLst>
          </c:dPt>
          <c:dPt>
            <c:idx val="25"/>
            <c:invertIfNegative val="0"/>
            <c:bubble3D val="0"/>
            <c:spPr>
              <a:solidFill>
                <a:srgbClr val="6BC2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11C-454B-8557-5C500701E3A7}"/>
              </c:ext>
            </c:extLst>
          </c:dPt>
          <c:dPt>
            <c:idx val="26"/>
            <c:invertIfNegative val="0"/>
            <c:bubble3D val="0"/>
            <c:spPr>
              <a:solidFill>
                <a:srgbClr val="6BC2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11C-454B-8557-5C500701E3A7}"/>
              </c:ext>
            </c:extLst>
          </c:dPt>
          <c:dPt>
            <c:idx val="27"/>
            <c:invertIfNegative val="0"/>
            <c:bubble3D val="0"/>
            <c:spPr>
              <a:solidFill>
                <a:srgbClr val="67B71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11C-454B-8557-5C500701E3A7}"/>
              </c:ext>
            </c:extLst>
          </c:dPt>
          <c:dPt>
            <c:idx val="28"/>
            <c:invertIfNegative val="0"/>
            <c:bubble3D val="0"/>
            <c:spPr>
              <a:solidFill>
                <a:srgbClr val="63AC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11C-454B-8557-5C500701E3A7}"/>
              </c:ext>
            </c:extLst>
          </c:dPt>
          <c:dPt>
            <c:idx val="29"/>
            <c:invertIfNegative val="0"/>
            <c:bubble3D val="0"/>
            <c:spPr>
              <a:solidFill>
                <a:srgbClr val="5D9E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11C-454B-8557-5C500701E3A7}"/>
              </c:ext>
            </c:extLst>
          </c:dPt>
          <c:dPt>
            <c:idx val="30"/>
            <c:invertIfNegative val="0"/>
            <c:bubble3D val="0"/>
            <c:spPr>
              <a:solidFill>
                <a:srgbClr val="5B98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11C-454B-8557-5C500701E3A7}"/>
              </c:ext>
            </c:extLst>
          </c:dPt>
          <c:dPt>
            <c:idx val="31"/>
            <c:invertIfNegative val="0"/>
            <c:bubble3D val="0"/>
            <c:spPr>
              <a:solidFill>
                <a:srgbClr val="558C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11C-454B-8557-5C500701E3A7}"/>
              </c:ext>
            </c:extLst>
          </c:dPt>
          <c:dPt>
            <c:idx val="32"/>
            <c:invertIfNegative val="0"/>
            <c:bubble3D val="0"/>
            <c:spPr>
              <a:solidFill>
                <a:srgbClr val="5085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11C-454B-8557-5C500701E3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Nacional!$P$108:$P$140</c:f>
              <c:strCache>
                <c:ptCount val="33"/>
                <c:pt idx="0">
                  <c:v>Baja California</c:v>
                </c:pt>
                <c:pt idx="1">
                  <c:v>Chihuahua</c:v>
                </c:pt>
                <c:pt idx="2">
                  <c:v>Baja California Sur</c:v>
                </c:pt>
                <c:pt idx="3">
                  <c:v>Quintana Roo</c:v>
                </c:pt>
                <c:pt idx="4">
                  <c:v>Nuevo León</c:v>
                </c:pt>
                <c:pt idx="5">
                  <c:v>Morelos</c:v>
                </c:pt>
                <c:pt idx="6">
                  <c:v>Aguascalientes</c:v>
                </c:pt>
                <c:pt idx="7">
                  <c:v>Ciudad de México</c:v>
                </c:pt>
                <c:pt idx="8">
                  <c:v>Tabasco</c:v>
                </c:pt>
                <c:pt idx="9">
                  <c:v>Querétaro</c:v>
                </c:pt>
                <c:pt idx="10">
                  <c:v>Durango</c:v>
                </c:pt>
                <c:pt idx="11">
                  <c:v>Jalisco</c:v>
                </c:pt>
                <c:pt idx="12">
                  <c:v>San Luis Potosí</c:v>
                </c:pt>
                <c:pt idx="13">
                  <c:v>Hidalgo</c:v>
                </c:pt>
                <c:pt idx="14">
                  <c:v>Colima</c:v>
                </c:pt>
                <c:pt idx="15">
                  <c:v>Media Nacional</c:v>
                </c:pt>
                <c:pt idx="16">
                  <c:v>Tamaulipas</c:v>
                </c:pt>
                <c:pt idx="17">
                  <c:v>Coahuila</c:v>
                </c:pt>
                <c:pt idx="18">
                  <c:v>Guanajuato</c:v>
                </c:pt>
                <c:pt idx="19">
                  <c:v>Zacatecas</c:v>
                </c:pt>
                <c:pt idx="20">
                  <c:v>Puebla</c:v>
                </c:pt>
                <c:pt idx="21">
                  <c:v>Oaxaca</c:v>
                </c:pt>
                <c:pt idx="22">
                  <c:v>Chiapas</c:v>
                </c:pt>
                <c:pt idx="23">
                  <c:v>Campeche</c:v>
                </c:pt>
                <c:pt idx="24">
                  <c:v>México</c:v>
                </c:pt>
                <c:pt idx="25">
                  <c:v>Yucatán</c:v>
                </c:pt>
                <c:pt idx="26">
                  <c:v>Sonora</c:v>
                </c:pt>
                <c:pt idx="27">
                  <c:v>Sinaloa</c:v>
                </c:pt>
                <c:pt idx="28">
                  <c:v>Guerrero</c:v>
                </c:pt>
                <c:pt idx="29">
                  <c:v>Nayarit</c:v>
                </c:pt>
                <c:pt idx="30">
                  <c:v>Michoacán</c:v>
                </c:pt>
                <c:pt idx="31">
                  <c:v>Veracruz</c:v>
                </c:pt>
                <c:pt idx="32">
                  <c:v>Tlaxcala</c:v>
                </c:pt>
              </c:strCache>
            </c:strRef>
          </c:cat>
          <c:val>
            <c:numRef>
              <c:f>Nacional!$Q$108:$Q$140</c:f>
              <c:numCache>
                <c:formatCode>0.0</c:formatCode>
                <c:ptCount val="33"/>
                <c:pt idx="0">
                  <c:v>68.057035979325462</c:v>
                </c:pt>
                <c:pt idx="1">
                  <c:v>58.094728145947137</c:v>
                </c:pt>
                <c:pt idx="2">
                  <c:v>52.209566506984665</c:v>
                </c:pt>
                <c:pt idx="3">
                  <c:v>46.777044925052017</c:v>
                </c:pt>
                <c:pt idx="4">
                  <c:v>45.305264845754337</c:v>
                </c:pt>
                <c:pt idx="5">
                  <c:v>44.921483845338116</c:v>
                </c:pt>
                <c:pt idx="6">
                  <c:v>39.308570366878392</c:v>
                </c:pt>
                <c:pt idx="7">
                  <c:v>37.53292495239949</c:v>
                </c:pt>
                <c:pt idx="8">
                  <c:v>36.825407424542689</c:v>
                </c:pt>
                <c:pt idx="9">
                  <c:v>36.519076819576647</c:v>
                </c:pt>
                <c:pt idx="10">
                  <c:v>35.641853766101754</c:v>
                </c:pt>
                <c:pt idx="11">
                  <c:v>33.431871262903286</c:v>
                </c:pt>
                <c:pt idx="12">
                  <c:v>33.154333626360241</c:v>
                </c:pt>
                <c:pt idx="13">
                  <c:v>32.699089231293343</c:v>
                </c:pt>
                <c:pt idx="14">
                  <c:v>32.488919490072995</c:v>
                </c:pt>
                <c:pt idx="15">
                  <c:v>30.20089023040293</c:v>
                </c:pt>
                <c:pt idx="16">
                  <c:v>28.116940416446596</c:v>
                </c:pt>
                <c:pt idx="17">
                  <c:v>27.623306855188417</c:v>
                </c:pt>
                <c:pt idx="18">
                  <c:v>27.313672393410606</c:v>
                </c:pt>
                <c:pt idx="19">
                  <c:v>25.247789600670895</c:v>
                </c:pt>
                <c:pt idx="20">
                  <c:v>22.494667930564606</c:v>
                </c:pt>
                <c:pt idx="21">
                  <c:v>21.629243674162897</c:v>
                </c:pt>
                <c:pt idx="22">
                  <c:v>21.070344782671363</c:v>
                </c:pt>
                <c:pt idx="23">
                  <c:v>20.61798565357476</c:v>
                </c:pt>
                <c:pt idx="24">
                  <c:v>20.463734616353157</c:v>
                </c:pt>
                <c:pt idx="25">
                  <c:v>20.273724882593676</c:v>
                </c:pt>
                <c:pt idx="26">
                  <c:v>20.015792961841495</c:v>
                </c:pt>
                <c:pt idx="27">
                  <c:v>17.559089125471498</c:v>
                </c:pt>
                <c:pt idx="28">
                  <c:v>14.245462164079836</c:v>
                </c:pt>
                <c:pt idx="29">
                  <c:v>13.957060235773108</c:v>
                </c:pt>
                <c:pt idx="30">
                  <c:v>13.876388111750432</c:v>
                </c:pt>
                <c:pt idx="31">
                  <c:v>12.905844954620868</c:v>
                </c:pt>
                <c:pt idx="32">
                  <c:v>6.0502678251890618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11C-454B-8557-5C500701E3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768431"/>
        <c:axId val="215788143"/>
      </c:barChart>
      <c:catAx>
        <c:axId val="215768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88143"/>
        <c:crosses val="autoZero"/>
        <c:auto val="1"/>
        <c:lblAlgn val="ctr"/>
        <c:lblOffset val="100"/>
        <c:noMultiLvlLbl val="0"/>
      </c:catAx>
      <c:valAx>
        <c:axId val="21578814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157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Delitos contra la Sociedad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657042869641295"/>
          <c:y val="6.7776377952755901E-2"/>
          <c:w val="0.68731846019247589"/>
          <c:h val="0.91188360773085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Nacional!$Q$2</c:f>
              <c:strCache>
                <c:ptCount val="1"/>
                <c:pt idx="0">
                  <c:v>Indice x 100k hab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10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6F0-C943-9513-489AB102B19C}"/>
              </c:ext>
            </c:extLst>
          </c:dPt>
          <c:dPt>
            <c:idx val="1"/>
            <c:invertIfNegative val="0"/>
            <c:bubble3D val="0"/>
            <c:spPr>
              <a:solidFill>
                <a:srgbClr val="A401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86F0-C943-9513-489AB102B19C}"/>
              </c:ext>
            </c:extLst>
          </c:dPt>
          <c:dPt>
            <c:idx val="2"/>
            <c:invertIfNegative val="0"/>
            <c:bubble3D val="0"/>
            <c:spPr>
              <a:solidFill>
                <a:srgbClr val="B0010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6F0-C943-9513-489AB102B19C}"/>
              </c:ext>
            </c:extLst>
          </c:dPt>
          <c:dPt>
            <c:idx val="3"/>
            <c:invertIfNegative val="0"/>
            <c:bubble3D val="0"/>
            <c:spPr>
              <a:solidFill>
                <a:srgbClr val="BB02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86F0-C943-9513-489AB102B19C}"/>
              </c:ext>
            </c:extLst>
          </c:dPt>
          <c:dPt>
            <c:idx val="4"/>
            <c:invertIfNegative val="0"/>
            <c:bubble3D val="0"/>
            <c:spPr>
              <a:solidFill>
                <a:srgbClr val="C802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6F0-C943-9513-489AB102B19C}"/>
              </c:ext>
            </c:extLst>
          </c:dPt>
          <c:dPt>
            <c:idx val="5"/>
            <c:invertIfNegative val="0"/>
            <c:bubble3D val="0"/>
            <c:spPr>
              <a:solidFill>
                <a:srgbClr val="CD02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86F0-C943-9513-489AB102B19C}"/>
              </c:ext>
            </c:extLst>
          </c:dPt>
          <c:dPt>
            <c:idx val="6"/>
            <c:invertIfNegative val="0"/>
            <c:bubble3D val="0"/>
            <c:spPr>
              <a:solidFill>
                <a:srgbClr val="D90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6F0-C943-9513-489AB102B19C}"/>
              </c:ext>
            </c:extLst>
          </c:dPt>
          <c:dPt>
            <c:idx val="7"/>
            <c:invertIfNegative val="0"/>
            <c:bubble3D val="0"/>
            <c:spPr>
              <a:solidFill>
                <a:srgbClr val="D90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86F0-C943-9513-489AB102B19C}"/>
              </c:ext>
            </c:extLst>
          </c:dPt>
          <c:dPt>
            <c:idx val="8"/>
            <c:invertIfNegative val="0"/>
            <c:bubble3D val="0"/>
            <c:spPr>
              <a:solidFill>
                <a:srgbClr val="E402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6F0-C943-9513-489AB102B19C}"/>
              </c:ext>
            </c:extLst>
          </c:dPt>
          <c:dPt>
            <c:idx val="9"/>
            <c:invertIfNegative val="0"/>
            <c:bubble3D val="0"/>
            <c:spPr>
              <a:solidFill>
                <a:srgbClr val="E402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86F0-C943-9513-489AB102B19C}"/>
              </c:ext>
            </c:extLst>
          </c:dPt>
          <c:dPt>
            <c:idx val="10"/>
            <c:invertIfNegative val="0"/>
            <c:bubble3D val="0"/>
            <c:spPr>
              <a:solidFill>
                <a:srgbClr val="F202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6F0-C943-9513-489AB102B19C}"/>
              </c:ext>
            </c:extLst>
          </c:dPt>
          <c:dPt>
            <c:idx val="11"/>
            <c:invertIfNegative val="0"/>
            <c:bubble3D val="0"/>
            <c:spPr>
              <a:solidFill>
                <a:srgbClr val="F202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86F0-C943-9513-489AB102B19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2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6F0-C943-9513-489AB102B19C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6F0-C943-9513-489AB102B19C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86F0-C943-9513-489AB102B19C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F0-C943-9513-489AB102B19C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F0-C943-9513-489AB102B19C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F0-C943-9513-489AB102B19C}"/>
              </c:ext>
            </c:extLst>
          </c:dPt>
          <c:dPt>
            <c:idx val="18"/>
            <c:invertIfNegative val="0"/>
            <c:bubble3D val="0"/>
            <c:spPr>
              <a:solidFill>
                <a:srgbClr val="78DE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F0-C943-9513-489AB102B19C}"/>
              </c:ext>
            </c:extLst>
          </c:dPt>
          <c:dPt>
            <c:idx val="19"/>
            <c:invertIfNegative val="0"/>
            <c:bubble3D val="0"/>
            <c:spPr>
              <a:solidFill>
                <a:srgbClr val="78DE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F0-C943-9513-489AB102B19C}"/>
              </c:ext>
            </c:extLst>
          </c:dPt>
          <c:dPt>
            <c:idx val="20"/>
            <c:invertIfNegative val="0"/>
            <c:bubble3D val="0"/>
            <c:spPr>
              <a:solidFill>
                <a:srgbClr val="6FC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F0-C943-9513-489AB102B19C}"/>
              </c:ext>
            </c:extLst>
          </c:dPt>
          <c:dPt>
            <c:idx val="21"/>
            <c:invertIfNegative val="0"/>
            <c:bubble3D val="0"/>
            <c:spPr>
              <a:solidFill>
                <a:srgbClr val="6FC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F0-C943-9513-489AB102B19C}"/>
              </c:ext>
            </c:extLst>
          </c:dPt>
          <c:dPt>
            <c:idx val="22"/>
            <c:invertIfNegative val="0"/>
            <c:bubble3D val="0"/>
            <c:spPr>
              <a:solidFill>
                <a:srgbClr val="6BC2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F0-C943-9513-489AB102B19C}"/>
              </c:ext>
            </c:extLst>
          </c:dPt>
          <c:dPt>
            <c:idx val="23"/>
            <c:invertIfNegative val="0"/>
            <c:bubble3D val="0"/>
            <c:spPr>
              <a:solidFill>
                <a:srgbClr val="6BC2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F0-C943-9513-489AB102B19C}"/>
              </c:ext>
            </c:extLst>
          </c:dPt>
          <c:dPt>
            <c:idx val="24"/>
            <c:invertIfNegative val="0"/>
            <c:bubble3D val="0"/>
            <c:spPr>
              <a:solidFill>
                <a:srgbClr val="67B71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F0-C943-9513-489AB102B19C}"/>
              </c:ext>
            </c:extLst>
          </c:dPt>
          <c:dPt>
            <c:idx val="25"/>
            <c:invertIfNegative val="0"/>
            <c:bubble3D val="0"/>
            <c:spPr>
              <a:solidFill>
                <a:srgbClr val="63AC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F0-C943-9513-489AB102B19C}"/>
              </c:ext>
            </c:extLst>
          </c:dPt>
          <c:dPt>
            <c:idx val="26"/>
            <c:invertIfNegative val="0"/>
            <c:bubble3D val="0"/>
            <c:spPr>
              <a:solidFill>
                <a:srgbClr val="63AC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F0-C943-9513-489AB102B19C}"/>
              </c:ext>
            </c:extLst>
          </c:dPt>
          <c:dPt>
            <c:idx val="27"/>
            <c:invertIfNegative val="0"/>
            <c:bubble3D val="0"/>
            <c:spPr>
              <a:solidFill>
                <a:srgbClr val="5D9E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6F0-C943-9513-489AB102B19C}"/>
              </c:ext>
            </c:extLst>
          </c:dPt>
          <c:dPt>
            <c:idx val="28"/>
            <c:invertIfNegative val="0"/>
            <c:bubble3D val="0"/>
            <c:spPr>
              <a:solidFill>
                <a:srgbClr val="5B98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6F0-C943-9513-489AB102B19C}"/>
              </c:ext>
            </c:extLst>
          </c:dPt>
          <c:dPt>
            <c:idx val="29"/>
            <c:invertIfNegative val="0"/>
            <c:bubble3D val="0"/>
            <c:spPr>
              <a:solidFill>
                <a:srgbClr val="558C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6F0-C943-9513-489AB102B19C}"/>
              </c:ext>
            </c:extLst>
          </c:dPt>
          <c:dPt>
            <c:idx val="30"/>
            <c:invertIfNegative val="0"/>
            <c:bubble3D val="0"/>
            <c:spPr>
              <a:solidFill>
                <a:srgbClr val="558C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6F0-C943-9513-489AB102B19C}"/>
              </c:ext>
            </c:extLst>
          </c:dPt>
          <c:dPt>
            <c:idx val="31"/>
            <c:invertIfNegative val="0"/>
            <c:bubble3D val="0"/>
            <c:spPr>
              <a:solidFill>
                <a:srgbClr val="5085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6F0-C943-9513-489AB102B19C}"/>
              </c:ext>
            </c:extLst>
          </c:dPt>
          <c:dPt>
            <c:idx val="32"/>
            <c:invertIfNegative val="0"/>
            <c:bubble3D val="0"/>
            <c:spPr>
              <a:solidFill>
                <a:srgbClr val="5085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6F0-C943-9513-489AB102B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Nacional!$P$143:$P$175</c:f>
              <c:strCache>
                <c:ptCount val="33"/>
                <c:pt idx="0">
                  <c:v>Chihuahua</c:v>
                </c:pt>
                <c:pt idx="1">
                  <c:v>Colima</c:v>
                </c:pt>
                <c:pt idx="2">
                  <c:v>Baja California</c:v>
                </c:pt>
                <c:pt idx="3">
                  <c:v>Coahuila</c:v>
                </c:pt>
                <c:pt idx="4">
                  <c:v>Baja California Sur</c:v>
                </c:pt>
                <c:pt idx="5">
                  <c:v>Guanajuato</c:v>
                </c:pt>
                <c:pt idx="6">
                  <c:v>Nuevo León</c:v>
                </c:pt>
                <c:pt idx="7">
                  <c:v>Sonora</c:v>
                </c:pt>
                <c:pt idx="8">
                  <c:v>Aguascalientes</c:v>
                </c:pt>
                <c:pt idx="9">
                  <c:v>Querétaro</c:v>
                </c:pt>
                <c:pt idx="10">
                  <c:v>Tamaulipas</c:v>
                </c:pt>
                <c:pt idx="11">
                  <c:v>Quintana Roo</c:v>
                </c:pt>
                <c:pt idx="12">
                  <c:v>Yucatán</c:v>
                </c:pt>
                <c:pt idx="13">
                  <c:v>Media Nacional</c:v>
                </c:pt>
                <c:pt idx="14">
                  <c:v>Tabasco</c:v>
                </c:pt>
                <c:pt idx="15">
                  <c:v>Morelos</c:v>
                </c:pt>
                <c:pt idx="16">
                  <c:v>Ciudad de México</c:v>
                </c:pt>
                <c:pt idx="17">
                  <c:v>Nayarit</c:v>
                </c:pt>
                <c:pt idx="18">
                  <c:v>Durango</c:v>
                </c:pt>
                <c:pt idx="19">
                  <c:v>Jalisco</c:v>
                </c:pt>
                <c:pt idx="20">
                  <c:v>México</c:v>
                </c:pt>
                <c:pt idx="21">
                  <c:v>Michoacán</c:v>
                </c:pt>
                <c:pt idx="22">
                  <c:v>Zacatecas</c:v>
                </c:pt>
                <c:pt idx="23">
                  <c:v>Puebla</c:v>
                </c:pt>
                <c:pt idx="24">
                  <c:v>Hidalgo</c:v>
                </c:pt>
                <c:pt idx="25">
                  <c:v>Guerrero</c:v>
                </c:pt>
                <c:pt idx="26">
                  <c:v>Sinaloa</c:v>
                </c:pt>
                <c:pt idx="27">
                  <c:v>San Luis Potosí</c:v>
                </c:pt>
                <c:pt idx="28">
                  <c:v>Veracruz</c:v>
                </c:pt>
                <c:pt idx="29">
                  <c:v>Chiapas</c:v>
                </c:pt>
                <c:pt idx="30">
                  <c:v>Oaxaca</c:v>
                </c:pt>
                <c:pt idx="31">
                  <c:v>Tlaxcala</c:v>
                </c:pt>
                <c:pt idx="32">
                  <c:v>Campeche</c:v>
                </c:pt>
              </c:strCache>
            </c:strRef>
          </c:cat>
          <c:val>
            <c:numRef>
              <c:f>Nacional!$Q$143:$Q$175</c:f>
              <c:numCache>
                <c:formatCode>0.0</c:formatCode>
                <c:ptCount val="33"/>
                <c:pt idx="0">
                  <c:v>180.20354531513277</c:v>
                </c:pt>
                <c:pt idx="1">
                  <c:v>176.66648357052799</c:v>
                </c:pt>
                <c:pt idx="2">
                  <c:v>162.47343616971355</c:v>
                </c:pt>
                <c:pt idx="3">
                  <c:v>155.45360492402605</c:v>
                </c:pt>
                <c:pt idx="4">
                  <c:v>151.79272441769172</c:v>
                </c:pt>
                <c:pt idx="5">
                  <c:v>112.84565418356912</c:v>
                </c:pt>
                <c:pt idx="6">
                  <c:v>112.6062541064389</c:v>
                </c:pt>
                <c:pt idx="7">
                  <c:v>105.45347714419316</c:v>
                </c:pt>
                <c:pt idx="8">
                  <c:v>93.256359223973362</c:v>
                </c:pt>
                <c:pt idx="9">
                  <c:v>79.491171573841783</c:v>
                </c:pt>
                <c:pt idx="10">
                  <c:v>77.007044047583037</c:v>
                </c:pt>
                <c:pt idx="11">
                  <c:v>75.354779978312806</c:v>
                </c:pt>
                <c:pt idx="12">
                  <c:v>73.643935677538266</c:v>
                </c:pt>
                <c:pt idx="13">
                  <c:v>69.558571889682113</c:v>
                </c:pt>
                <c:pt idx="14">
                  <c:v>60.885468544517344</c:v>
                </c:pt>
                <c:pt idx="15">
                  <c:v>60.737982908003296</c:v>
                </c:pt>
                <c:pt idx="16">
                  <c:v>58.597152319968323</c:v>
                </c:pt>
                <c:pt idx="17">
                  <c:v>54.803640281200401</c:v>
                </c:pt>
                <c:pt idx="18">
                  <c:v>49.588273893257742</c:v>
                </c:pt>
                <c:pt idx="19">
                  <c:v>43.49770231612959</c:v>
                </c:pt>
                <c:pt idx="20">
                  <c:v>40.244207512762287</c:v>
                </c:pt>
                <c:pt idx="21">
                  <c:v>36.146572213340306</c:v>
                </c:pt>
                <c:pt idx="22">
                  <c:v>33.903884668746571</c:v>
                </c:pt>
                <c:pt idx="23">
                  <c:v>30.826026423366315</c:v>
                </c:pt>
                <c:pt idx="24">
                  <c:v>30.668395875951898</c:v>
                </c:pt>
                <c:pt idx="25">
                  <c:v>28.664093733865055</c:v>
                </c:pt>
                <c:pt idx="26">
                  <c:v>27.916375804004502</c:v>
                </c:pt>
                <c:pt idx="27">
                  <c:v>26.897593252154888</c:v>
                </c:pt>
                <c:pt idx="28">
                  <c:v>23.930452059479208</c:v>
                </c:pt>
                <c:pt idx="29">
                  <c:v>22.468050892544593</c:v>
                </c:pt>
                <c:pt idx="30">
                  <c:v>15.887824128771886</c:v>
                </c:pt>
                <c:pt idx="31">
                  <c:v>13.995063959275708</c:v>
                </c:pt>
                <c:pt idx="32">
                  <c:v>9.9670693499453442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F0-C943-9513-489AB102B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768431"/>
        <c:axId val="215788143"/>
      </c:barChart>
      <c:catAx>
        <c:axId val="215768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88143"/>
        <c:crosses val="autoZero"/>
        <c:auto val="1"/>
        <c:lblAlgn val="ctr"/>
        <c:lblOffset val="100"/>
        <c:noMultiLvlLbl val="0"/>
      </c:catAx>
      <c:valAx>
        <c:axId val="21578814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157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Delitos contra las Funciones del Estado </a:t>
            </a:r>
          </a:p>
          <a:p>
            <a:pPr>
              <a:defRPr/>
            </a:pPr>
            <a:r>
              <a:rPr lang="en-US" b="1"/>
              <a:t>y el Servicio Público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657042869641295"/>
          <c:y val="8.7776377952755905E-2"/>
          <c:w val="0.68731846019247589"/>
          <c:h val="0.891883607730851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Nacional!$Q$2</c:f>
              <c:strCache>
                <c:ptCount val="1"/>
                <c:pt idx="0">
                  <c:v>Indice x 100k hab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10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FB1-3948-A73E-F028578FACC0}"/>
              </c:ext>
            </c:extLst>
          </c:dPt>
          <c:dPt>
            <c:idx val="1"/>
            <c:invertIfNegative val="0"/>
            <c:bubble3D val="0"/>
            <c:spPr>
              <a:solidFill>
                <a:srgbClr val="A401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9FB1-3948-A73E-F028578FACC0}"/>
              </c:ext>
            </c:extLst>
          </c:dPt>
          <c:dPt>
            <c:idx val="2"/>
            <c:invertIfNegative val="0"/>
            <c:bubble3D val="0"/>
            <c:spPr>
              <a:solidFill>
                <a:srgbClr val="A401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FB1-3948-A73E-F028578FACC0}"/>
              </c:ext>
            </c:extLst>
          </c:dPt>
          <c:dPt>
            <c:idx val="3"/>
            <c:invertIfNegative val="0"/>
            <c:bubble3D val="0"/>
            <c:spPr>
              <a:solidFill>
                <a:srgbClr val="B0010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9FB1-3948-A73E-F028578FACC0}"/>
              </c:ext>
            </c:extLst>
          </c:dPt>
          <c:dPt>
            <c:idx val="4"/>
            <c:invertIfNegative val="0"/>
            <c:bubble3D val="0"/>
            <c:spPr>
              <a:solidFill>
                <a:srgbClr val="BB02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FB1-3948-A73E-F028578FACC0}"/>
              </c:ext>
            </c:extLst>
          </c:dPt>
          <c:dPt>
            <c:idx val="5"/>
            <c:invertIfNegative val="0"/>
            <c:bubble3D val="0"/>
            <c:spPr>
              <a:solidFill>
                <a:srgbClr val="C802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9FB1-3948-A73E-F028578FACC0}"/>
              </c:ext>
            </c:extLst>
          </c:dPt>
          <c:dPt>
            <c:idx val="6"/>
            <c:invertIfNegative val="0"/>
            <c:bubble3D val="0"/>
            <c:spPr>
              <a:solidFill>
                <a:srgbClr val="CD02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FB1-3948-A73E-F028578FACC0}"/>
              </c:ext>
            </c:extLst>
          </c:dPt>
          <c:dPt>
            <c:idx val="7"/>
            <c:invertIfNegative val="0"/>
            <c:bubble3D val="0"/>
            <c:spPr>
              <a:solidFill>
                <a:srgbClr val="D90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9FB1-3948-A73E-F028578FACC0}"/>
              </c:ext>
            </c:extLst>
          </c:dPt>
          <c:dPt>
            <c:idx val="8"/>
            <c:invertIfNegative val="0"/>
            <c:bubble3D val="0"/>
            <c:spPr>
              <a:solidFill>
                <a:srgbClr val="E402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FB1-3948-A73E-F028578FACC0}"/>
              </c:ext>
            </c:extLst>
          </c:dPt>
          <c:dPt>
            <c:idx val="9"/>
            <c:invertIfNegative val="0"/>
            <c:bubble3D val="0"/>
            <c:spPr>
              <a:solidFill>
                <a:srgbClr val="F202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9FB1-3948-A73E-F028578FACC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2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FB1-3948-A73E-F028578FACC0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FB1-3948-A73E-F028578FACC0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FB1-3948-A73E-F028578FACC0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FB1-3948-A73E-F028578FACC0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FB1-3948-A73E-F028578FACC0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1-3948-A73E-F028578FACC0}"/>
              </c:ext>
            </c:extLst>
          </c:dPt>
          <c:dPt>
            <c:idx val="16"/>
            <c:invertIfNegative val="0"/>
            <c:bubble3D val="0"/>
            <c:spPr>
              <a:solidFill>
                <a:srgbClr val="78DE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1-3948-A73E-F028578FACC0}"/>
              </c:ext>
            </c:extLst>
          </c:dPt>
          <c:dPt>
            <c:idx val="17"/>
            <c:invertIfNegative val="0"/>
            <c:bubble3D val="0"/>
            <c:spPr>
              <a:solidFill>
                <a:srgbClr val="6FC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1-3948-A73E-F028578FACC0}"/>
              </c:ext>
            </c:extLst>
          </c:dPt>
          <c:dPt>
            <c:idx val="18"/>
            <c:invertIfNegative val="0"/>
            <c:bubble3D val="0"/>
            <c:spPr>
              <a:solidFill>
                <a:srgbClr val="6FC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B1-3948-A73E-F028578FACC0}"/>
              </c:ext>
            </c:extLst>
          </c:dPt>
          <c:dPt>
            <c:idx val="19"/>
            <c:invertIfNegative val="0"/>
            <c:bubble3D val="0"/>
            <c:spPr>
              <a:solidFill>
                <a:srgbClr val="6BC2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B1-3948-A73E-F028578FACC0}"/>
              </c:ext>
            </c:extLst>
          </c:dPt>
          <c:dPt>
            <c:idx val="20"/>
            <c:invertIfNegative val="0"/>
            <c:bubble3D val="0"/>
            <c:spPr>
              <a:solidFill>
                <a:srgbClr val="6BC2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FB1-3948-A73E-F028578FACC0}"/>
              </c:ext>
            </c:extLst>
          </c:dPt>
          <c:dPt>
            <c:idx val="21"/>
            <c:invertIfNegative val="0"/>
            <c:bubble3D val="0"/>
            <c:spPr>
              <a:solidFill>
                <a:srgbClr val="67B71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FB1-3948-A73E-F028578FACC0}"/>
              </c:ext>
            </c:extLst>
          </c:dPt>
          <c:dPt>
            <c:idx val="22"/>
            <c:invertIfNegative val="0"/>
            <c:bubble3D val="0"/>
            <c:spPr>
              <a:solidFill>
                <a:srgbClr val="67B71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FB1-3948-A73E-F028578FACC0}"/>
              </c:ext>
            </c:extLst>
          </c:dPt>
          <c:dPt>
            <c:idx val="23"/>
            <c:invertIfNegative val="0"/>
            <c:bubble3D val="0"/>
            <c:spPr>
              <a:solidFill>
                <a:srgbClr val="63AC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FB1-3948-A73E-F028578FACC0}"/>
              </c:ext>
            </c:extLst>
          </c:dPt>
          <c:dPt>
            <c:idx val="24"/>
            <c:invertIfNegative val="0"/>
            <c:bubble3D val="0"/>
            <c:spPr>
              <a:solidFill>
                <a:srgbClr val="63AC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FB1-3948-A73E-F028578FACC0}"/>
              </c:ext>
            </c:extLst>
          </c:dPt>
          <c:dPt>
            <c:idx val="25"/>
            <c:invertIfNegative val="0"/>
            <c:bubble3D val="0"/>
            <c:spPr>
              <a:solidFill>
                <a:srgbClr val="5D9E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FB1-3948-A73E-F028578FACC0}"/>
              </c:ext>
            </c:extLst>
          </c:dPt>
          <c:dPt>
            <c:idx val="26"/>
            <c:invertIfNegative val="0"/>
            <c:bubble3D val="0"/>
            <c:spPr>
              <a:solidFill>
                <a:srgbClr val="5D9E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FB1-3948-A73E-F028578FACC0}"/>
              </c:ext>
            </c:extLst>
          </c:dPt>
          <c:dPt>
            <c:idx val="27"/>
            <c:invertIfNegative val="0"/>
            <c:bubble3D val="0"/>
            <c:spPr>
              <a:solidFill>
                <a:srgbClr val="5B98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FB1-3948-A73E-F028578FACC0}"/>
              </c:ext>
            </c:extLst>
          </c:dPt>
          <c:dPt>
            <c:idx val="28"/>
            <c:invertIfNegative val="0"/>
            <c:bubble3D val="0"/>
            <c:spPr>
              <a:solidFill>
                <a:srgbClr val="5B98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FB1-3948-A73E-F028578FACC0}"/>
              </c:ext>
            </c:extLst>
          </c:dPt>
          <c:dPt>
            <c:idx val="29"/>
            <c:invertIfNegative val="0"/>
            <c:bubble3D val="0"/>
            <c:spPr>
              <a:solidFill>
                <a:srgbClr val="558C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FB1-3948-A73E-F028578FACC0}"/>
              </c:ext>
            </c:extLst>
          </c:dPt>
          <c:dPt>
            <c:idx val="30"/>
            <c:invertIfNegative val="0"/>
            <c:bubble3D val="0"/>
            <c:spPr>
              <a:solidFill>
                <a:srgbClr val="558C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FB1-3948-A73E-F028578FACC0}"/>
              </c:ext>
            </c:extLst>
          </c:dPt>
          <c:dPt>
            <c:idx val="31"/>
            <c:invertIfNegative val="0"/>
            <c:bubble3D val="0"/>
            <c:spPr>
              <a:solidFill>
                <a:srgbClr val="5085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FB1-3948-A73E-F028578FACC0}"/>
              </c:ext>
            </c:extLst>
          </c:dPt>
          <c:dPt>
            <c:idx val="32"/>
            <c:invertIfNegative val="0"/>
            <c:bubble3D val="0"/>
            <c:spPr>
              <a:solidFill>
                <a:srgbClr val="5085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FB1-3948-A73E-F028578FA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Nacional!$P$178:$P$210</c:f>
              <c:strCache>
                <c:ptCount val="33"/>
                <c:pt idx="0">
                  <c:v>Ciudad de México</c:v>
                </c:pt>
                <c:pt idx="1">
                  <c:v>Nuevo León</c:v>
                </c:pt>
                <c:pt idx="2">
                  <c:v>Baja California Sur</c:v>
                </c:pt>
                <c:pt idx="3">
                  <c:v>Baja California</c:v>
                </c:pt>
                <c:pt idx="4">
                  <c:v>Aguascalientes</c:v>
                </c:pt>
                <c:pt idx="5">
                  <c:v>Chihuahua</c:v>
                </c:pt>
                <c:pt idx="6">
                  <c:v>Jalisco</c:v>
                </c:pt>
                <c:pt idx="7">
                  <c:v>Querétaro</c:v>
                </c:pt>
                <c:pt idx="8">
                  <c:v>México</c:v>
                </c:pt>
                <c:pt idx="9">
                  <c:v>Zacatecas</c:v>
                </c:pt>
                <c:pt idx="10">
                  <c:v>Colima</c:v>
                </c:pt>
                <c:pt idx="11">
                  <c:v>Media Nacional</c:v>
                </c:pt>
                <c:pt idx="12">
                  <c:v>San Luis Potosí</c:v>
                </c:pt>
                <c:pt idx="13">
                  <c:v>Hidalgo</c:v>
                </c:pt>
                <c:pt idx="14">
                  <c:v>Morelos</c:v>
                </c:pt>
                <c:pt idx="15">
                  <c:v>Coahuila</c:v>
                </c:pt>
                <c:pt idx="16">
                  <c:v>Tamaulipas</c:v>
                </c:pt>
                <c:pt idx="17">
                  <c:v>Sinaloa</c:v>
                </c:pt>
                <c:pt idx="18">
                  <c:v>Oaxaca</c:v>
                </c:pt>
                <c:pt idx="19">
                  <c:v>Guanajuato</c:v>
                </c:pt>
                <c:pt idx="20">
                  <c:v>Michoacán</c:v>
                </c:pt>
                <c:pt idx="21">
                  <c:v>Tabasco</c:v>
                </c:pt>
                <c:pt idx="22">
                  <c:v>Quintana Roo</c:v>
                </c:pt>
                <c:pt idx="23">
                  <c:v>Durango</c:v>
                </c:pt>
                <c:pt idx="24">
                  <c:v>Puebla</c:v>
                </c:pt>
                <c:pt idx="25">
                  <c:v>Chiapas</c:v>
                </c:pt>
                <c:pt idx="26">
                  <c:v>Guerrero</c:v>
                </c:pt>
                <c:pt idx="27">
                  <c:v>Veracruz</c:v>
                </c:pt>
                <c:pt idx="28">
                  <c:v>Yucatán</c:v>
                </c:pt>
                <c:pt idx="29">
                  <c:v>Sonora</c:v>
                </c:pt>
                <c:pt idx="30">
                  <c:v>Nayarit</c:v>
                </c:pt>
                <c:pt idx="31">
                  <c:v>Campeche</c:v>
                </c:pt>
                <c:pt idx="32">
                  <c:v>Tlaxcala</c:v>
                </c:pt>
              </c:strCache>
            </c:strRef>
          </c:cat>
          <c:val>
            <c:numRef>
              <c:f>Nacional!$Q$178:$Q$210</c:f>
              <c:numCache>
                <c:formatCode>0.0</c:formatCode>
                <c:ptCount val="33"/>
                <c:pt idx="0">
                  <c:v>110.97107618164381</c:v>
                </c:pt>
                <c:pt idx="1">
                  <c:v>44.547529097052745</c:v>
                </c:pt>
                <c:pt idx="2">
                  <c:v>44.206501826291777</c:v>
                </c:pt>
                <c:pt idx="3">
                  <c:v>38.935703799046713</c:v>
                </c:pt>
                <c:pt idx="4">
                  <c:v>38.34137893318546</c:v>
                </c:pt>
                <c:pt idx="5">
                  <c:v>31.871830684472997</c:v>
                </c:pt>
                <c:pt idx="6">
                  <c:v>28.708842239710581</c:v>
                </c:pt>
                <c:pt idx="7">
                  <c:v>26.471780975320204</c:v>
                </c:pt>
                <c:pt idx="8">
                  <c:v>25.066760940186565</c:v>
                </c:pt>
                <c:pt idx="9">
                  <c:v>22.325215884837608</c:v>
                </c:pt>
                <c:pt idx="10">
                  <c:v>21.290248682878765</c:v>
                </c:pt>
                <c:pt idx="11">
                  <c:v>20.755189038090926</c:v>
                </c:pt>
                <c:pt idx="12">
                  <c:v>19.118786045970136</c:v>
                </c:pt>
                <c:pt idx="13">
                  <c:v>18.87285900058578</c:v>
                </c:pt>
                <c:pt idx="14">
                  <c:v>17.925912793389081</c:v>
                </c:pt>
                <c:pt idx="15">
                  <c:v>16.975216503188413</c:v>
                </c:pt>
                <c:pt idx="16">
                  <c:v>16.128647985632252</c:v>
                </c:pt>
                <c:pt idx="17">
                  <c:v>14.806090127498736</c:v>
                </c:pt>
                <c:pt idx="18">
                  <c:v>14.385849395378457</c:v>
                </c:pt>
                <c:pt idx="19">
                  <c:v>13.674545809728462</c:v>
                </c:pt>
                <c:pt idx="20">
                  <c:v>13.144208077578293</c:v>
                </c:pt>
                <c:pt idx="21">
                  <c:v>12.175768815669988</c:v>
                </c:pt>
                <c:pt idx="22">
                  <c:v>11.295803835903014</c:v>
                </c:pt>
                <c:pt idx="23">
                  <c:v>10.960478948573433</c:v>
                </c:pt>
                <c:pt idx="24">
                  <c:v>9.3882067460552552</c:v>
                </c:pt>
                <c:pt idx="25">
                  <c:v>9.0686285073145214</c:v>
                </c:pt>
                <c:pt idx="26">
                  <c:v>9.0230374551753272</c:v>
                </c:pt>
                <c:pt idx="27">
                  <c:v>8.246224314137633</c:v>
                </c:pt>
                <c:pt idx="28">
                  <c:v>5.3274021589297247</c:v>
                </c:pt>
                <c:pt idx="29">
                  <c:v>4.2921452675232823</c:v>
                </c:pt>
                <c:pt idx="30">
                  <c:v>3.5236266665067291</c:v>
                </c:pt>
                <c:pt idx="31">
                  <c:v>1.6412326888417721</c:v>
                </c:pt>
                <c:pt idx="32">
                  <c:v>1.4545088307020169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FB1-3948-A73E-F028578FAC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768431"/>
        <c:axId val="215788143"/>
      </c:barChart>
      <c:catAx>
        <c:axId val="215768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88143"/>
        <c:crosses val="autoZero"/>
        <c:auto val="1"/>
        <c:lblAlgn val="ctr"/>
        <c:lblOffset val="100"/>
        <c:noMultiLvlLbl val="0"/>
      </c:catAx>
      <c:valAx>
        <c:axId val="21578814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157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Accidentes</a:t>
            </a:r>
            <a:r>
              <a:rPr lang="en-US" b="1" baseline="0"/>
              <a:t> de Tránsito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657042869641295"/>
          <c:y val="6.7776377952755901E-2"/>
          <c:w val="0.68731846019247589"/>
          <c:h val="0.91188360773085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Nacional!$Q$2</c:f>
              <c:strCache>
                <c:ptCount val="1"/>
                <c:pt idx="0">
                  <c:v>Indice x 100k hab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10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CF0-274B-ACD4-30ACD3C9D92C}"/>
              </c:ext>
            </c:extLst>
          </c:dPt>
          <c:dPt>
            <c:idx val="1"/>
            <c:invertIfNegative val="0"/>
            <c:bubble3D val="0"/>
            <c:spPr>
              <a:solidFill>
                <a:srgbClr val="A401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ECF0-274B-ACD4-30ACD3C9D92C}"/>
              </c:ext>
            </c:extLst>
          </c:dPt>
          <c:dPt>
            <c:idx val="2"/>
            <c:invertIfNegative val="0"/>
            <c:bubble3D val="0"/>
            <c:spPr>
              <a:solidFill>
                <a:srgbClr val="B0010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CF0-274B-ACD4-30ACD3C9D92C}"/>
              </c:ext>
            </c:extLst>
          </c:dPt>
          <c:dPt>
            <c:idx val="3"/>
            <c:invertIfNegative val="0"/>
            <c:bubble3D val="0"/>
            <c:spPr>
              <a:solidFill>
                <a:srgbClr val="BB02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ECF0-274B-ACD4-30ACD3C9D92C}"/>
              </c:ext>
            </c:extLst>
          </c:dPt>
          <c:dPt>
            <c:idx val="4"/>
            <c:invertIfNegative val="0"/>
            <c:bubble3D val="0"/>
            <c:spPr>
              <a:solidFill>
                <a:srgbClr val="C802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CF0-274B-ACD4-30ACD3C9D92C}"/>
              </c:ext>
            </c:extLst>
          </c:dPt>
          <c:dPt>
            <c:idx val="5"/>
            <c:invertIfNegative val="0"/>
            <c:bubble3D val="0"/>
            <c:spPr>
              <a:solidFill>
                <a:srgbClr val="C802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ECF0-274B-ACD4-30ACD3C9D92C}"/>
              </c:ext>
            </c:extLst>
          </c:dPt>
          <c:dPt>
            <c:idx val="6"/>
            <c:invertIfNegative val="0"/>
            <c:bubble3D val="0"/>
            <c:spPr>
              <a:solidFill>
                <a:srgbClr val="CD02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CF0-274B-ACD4-30ACD3C9D92C}"/>
              </c:ext>
            </c:extLst>
          </c:dPt>
          <c:dPt>
            <c:idx val="7"/>
            <c:invertIfNegative val="0"/>
            <c:bubble3D val="0"/>
            <c:spPr>
              <a:solidFill>
                <a:srgbClr val="D90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ECF0-274B-ACD4-30ACD3C9D92C}"/>
              </c:ext>
            </c:extLst>
          </c:dPt>
          <c:dPt>
            <c:idx val="8"/>
            <c:invertIfNegative val="0"/>
            <c:bubble3D val="0"/>
            <c:spPr>
              <a:solidFill>
                <a:srgbClr val="D90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CF0-274B-ACD4-30ACD3C9D92C}"/>
              </c:ext>
            </c:extLst>
          </c:dPt>
          <c:dPt>
            <c:idx val="9"/>
            <c:invertIfNegative val="0"/>
            <c:bubble3D val="0"/>
            <c:spPr>
              <a:solidFill>
                <a:srgbClr val="E402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CF0-274B-ACD4-30ACD3C9D92C}"/>
              </c:ext>
            </c:extLst>
          </c:dPt>
          <c:dPt>
            <c:idx val="10"/>
            <c:invertIfNegative val="0"/>
            <c:bubble3D val="0"/>
            <c:spPr>
              <a:solidFill>
                <a:srgbClr val="F202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CF0-274B-ACD4-30ACD3C9D92C}"/>
              </c:ext>
            </c:extLst>
          </c:dPt>
          <c:dPt>
            <c:idx val="11"/>
            <c:invertIfNegative val="0"/>
            <c:bubble3D val="0"/>
            <c:spPr>
              <a:solidFill>
                <a:srgbClr val="F202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ECF0-274B-ACD4-30ACD3C9D92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2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CF0-274B-ACD4-30ACD3C9D92C}"/>
              </c:ext>
            </c:extLst>
          </c:dPt>
          <c:dPt>
            <c:idx val="13"/>
            <c:invertIfNegative val="0"/>
            <c:bubble3D val="0"/>
            <c:spPr>
              <a:solidFill>
                <a:srgbClr val="FF02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ECF0-274B-ACD4-30ACD3C9D92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CF0-274B-ACD4-30ACD3C9D92C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F0-274B-ACD4-30ACD3C9D92C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F0-274B-ACD4-30ACD3C9D92C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F0-274B-ACD4-30ACD3C9D92C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F0-274B-ACD4-30ACD3C9D92C}"/>
              </c:ext>
            </c:extLst>
          </c:dPt>
          <c:dPt>
            <c:idx val="19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F0-274B-ACD4-30ACD3C9D92C}"/>
              </c:ext>
            </c:extLst>
          </c:dPt>
          <c:dPt>
            <c:idx val="20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F0-274B-ACD4-30ACD3C9D92C}"/>
              </c:ext>
            </c:extLst>
          </c:dPt>
          <c:dPt>
            <c:idx val="21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CF0-274B-ACD4-30ACD3C9D92C}"/>
              </c:ext>
            </c:extLst>
          </c:dPt>
          <c:dPt>
            <c:idx val="22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CF0-274B-ACD4-30ACD3C9D92C}"/>
              </c:ext>
            </c:extLst>
          </c:dPt>
          <c:dPt>
            <c:idx val="23"/>
            <c:invertIfNegative val="0"/>
            <c:bubble3D val="0"/>
            <c:spPr>
              <a:solidFill>
                <a:srgbClr val="7DE7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F0-274B-ACD4-30ACD3C9D92C}"/>
              </c:ext>
            </c:extLst>
          </c:dPt>
          <c:dPt>
            <c:idx val="24"/>
            <c:invertIfNegative val="0"/>
            <c:bubble3D val="0"/>
            <c:spPr>
              <a:solidFill>
                <a:srgbClr val="78DE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CF0-274B-ACD4-30ACD3C9D92C}"/>
              </c:ext>
            </c:extLst>
          </c:dPt>
          <c:dPt>
            <c:idx val="25"/>
            <c:invertIfNegative val="0"/>
            <c:bubble3D val="0"/>
            <c:spPr>
              <a:solidFill>
                <a:srgbClr val="6FC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CF0-274B-ACD4-30ACD3C9D92C}"/>
              </c:ext>
            </c:extLst>
          </c:dPt>
          <c:dPt>
            <c:idx val="26"/>
            <c:invertIfNegative val="0"/>
            <c:bubble3D val="0"/>
            <c:spPr>
              <a:solidFill>
                <a:srgbClr val="6BC2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CF0-274B-ACD4-30ACD3C9D92C}"/>
              </c:ext>
            </c:extLst>
          </c:dPt>
          <c:dPt>
            <c:idx val="27"/>
            <c:invertIfNegative val="0"/>
            <c:bubble3D val="0"/>
            <c:spPr>
              <a:solidFill>
                <a:srgbClr val="67B71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CF0-274B-ACD4-30ACD3C9D92C}"/>
              </c:ext>
            </c:extLst>
          </c:dPt>
          <c:dPt>
            <c:idx val="28"/>
            <c:invertIfNegative val="0"/>
            <c:bubble3D val="0"/>
            <c:spPr>
              <a:solidFill>
                <a:srgbClr val="63AC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CF0-274B-ACD4-30ACD3C9D92C}"/>
              </c:ext>
            </c:extLst>
          </c:dPt>
          <c:dPt>
            <c:idx val="29"/>
            <c:invertIfNegative val="0"/>
            <c:bubble3D val="0"/>
            <c:spPr>
              <a:solidFill>
                <a:srgbClr val="5D9E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CF0-274B-ACD4-30ACD3C9D92C}"/>
              </c:ext>
            </c:extLst>
          </c:dPt>
          <c:dPt>
            <c:idx val="30"/>
            <c:invertIfNegative val="0"/>
            <c:bubble3D val="0"/>
            <c:spPr>
              <a:solidFill>
                <a:srgbClr val="5B98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CF0-274B-ACD4-30ACD3C9D92C}"/>
              </c:ext>
            </c:extLst>
          </c:dPt>
          <c:dPt>
            <c:idx val="31"/>
            <c:invertIfNegative val="0"/>
            <c:bubble3D val="0"/>
            <c:spPr>
              <a:solidFill>
                <a:srgbClr val="558C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CF0-274B-ACD4-30ACD3C9D92C}"/>
              </c:ext>
            </c:extLst>
          </c:dPt>
          <c:dPt>
            <c:idx val="32"/>
            <c:invertIfNegative val="0"/>
            <c:bubble3D val="0"/>
            <c:spPr>
              <a:solidFill>
                <a:srgbClr val="5085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CF0-274B-ACD4-30ACD3C9D9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Nacional!$P$213:$P$245</c:f>
              <c:strCache>
                <c:ptCount val="33"/>
                <c:pt idx="0">
                  <c:v>Aguascalientes</c:v>
                </c:pt>
                <c:pt idx="1">
                  <c:v>Durango</c:v>
                </c:pt>
                <c:pt idx="2">
                  <c:v>Ciudad de México</c:v>
                </c:pt>
                <c:pt idx="3">
                  <c:v>Colima</c:v>
                </c:pt>
                <c:pt idx="4">
                  <c:v>Sinaloa</c:v>
                </c:pt>
                <c:pt idx="5">
                  <c:v>Jalisco</c:v>
                </c:pt>
                <c:pt idx="6">
                  <c:v>Baja California Sur</c:v>
                </c:pt>
                <c:pt idx="7">
                  <c:v>Nuevo León</c:v>
                </c:pt>
                <c:pt idx="8">
                  <c:v>Querétaro</c:v>
                </c:pt>
                <c:pt idx="9">
                  <c:v>Tabasco</c:v>
                </c:pt>
                <c:pt idx="10">
                  <c:v>Tamaulipas</c:v>
                </c:pt>
                <c:pt idx="11">
                  <c:v>San Luis Potosí</c:v>
                </c:pt>
                <c:pt idx="12">
                  <c:v>Chihuahua</c:v>
                </c:pt>
                <c:pt idx="13">
                  <c:v>Coahuila</c:v>
                </c:pt>
                <c:pt idx="14">
                  <c:v>Media Nacional</c:v>
                </c:pt>
                <c:pt idx="15">
                  <c:v>México</c:v>
                </c:pt>
                <c:pt idx="16">
                  <c:v>Zacatecas</c:v>
                </c:pt>
                <c:pt idx="17">
                  <c:v>Oaxaca</c:v>
                </c:pt>
                <c:pt idx="18">
                  <c:v>Puebla</c:v>
                </c:pt>
                <c:pt idx="19">
                  <c:v>Michoacán</c:v>
                </c:pt>
                <c:pt idx="20">
                  <c:v>Hidalgo</c:v>
                </c:pt>
                <c:pt idx="21">
                  <c:v>Sonora</c:v>
                </c:pt>
                <c:pt idx="22">
                  <c:v>Guerrero</c:v>
                </c:pt>
                <c:pt idx="23">
                  <c:v>Tlaxcala</c:v>
                </c:pt>
                <c:pt idx="24">
                  <c:v>Yucatán</c:v>
                </c:pt>
                <c:pt idx="25">
                  <c:v>Chiapas</c:v>
                </c:pt>
                <c:pt idx="26">
                  <c:v>Campeche</c:v>
                </c:pt>
                <c:pt idx="27">
                  <c:v>Veracruz</c:v>
                </c:pt>
                <c:pt idx="28">
                  <c:v>Morelos</c:v>
                </c:pt>
                <c:pt idx="29">
                  <c:v>Baja California</c:v>
                </c:pt>
                <c:pt idx="30">
                  <c:v>Quintana Roo</c:v>
                </c:pt>
                <c:pt idx="31">
                  <c:v>Guanajuato</c:v>
                </c:pt>
                <c:pt idx="32">
                  <c:v>Nayarit</c:v>
                </c:pt>
              </c:strCache>
            </c:strRef>
          </c:cat>
          <c:val>
            <c:numRef>
              <c:f>Nacional!$Q$213:$Q$245</c:f>
              <c:numCache>
                <c:formatCode>0.0</c:formatCode>
                <c:ptCount val="33"/>
                <c:pt idx="0">
                  <c:v>65.637670506297255</c:v>
                </c:pt>
                <c:pt idx="1">
                  <c:v>65.591475255207754</c:v>
                </c:pt>
                <c:pt idx="2">
                  <c:v>41.647334288569404</c:v>
                </c:pt>
                <c:pt idx="3">
                  <c:v>41.23921169873617</c:v>
                </c:pt>
                <c:pt idx="4">
                  <c:v>35.788986973645912</c:v>
                </c:pt>
                <c:pt idx="5">
                  <c:v>34.665438758834206</c:v>
                </c:pt>
                <c:pt idx="6">
                  <c:v>32.960489135175941</c:v>
                </c:pt>
                <c:pt idx="7">
                  <c:v>31.082442627182282</c:v>
                </c:pt>
                <c:pt idx="8">
                  <c:v>30.847093958064331</c:v>
                </c:pt>
                <c:pt idx="9">
                  <c:v>28.84955015900044</c:v>
                </c:pt>
                <c:pt idx="10">
                  <c:v>28.607715320573725</c:v>
                </c:pt>
                <c:pt idx="11">
                  <c:v>28.262805868624955</c:v>
                </c:pt>
                <c:pt idx="12">
                  <c:v>26.424645076581246</c:v>
                </c:pt>
                <c:pt idx="13">
                  <c:v>25.414932294428798</c:v>
                </c:pt>
                <c:pt idx="14">
                  <c:v>24.934492286223353</c:v>
                </c:pt>
                <c:pt idx="15">
                  <c:v>24.247953372966201</c:v>
                </c:pt>
                <c:pt idx="16">
                  <c:v>24.243154885853201</c:v>
                </c:pt>
                <c:pt idx="17">
                  <c:v>23.534975056317997</c:v>
                </c:pt>
                <c:pt idx="18">
                  <c:v>21.10096536787988</c:v>
                </c:pt>
                <c:pt idx="19">
                  <c:v>20.203264387898191</c:v>
                </c:pt>
                <c:pt idx="20">
                  <c:v>19.666526214937562</c:v>
                </c:pt>
                <c:pt idx="21">
                  <c:v>19.093381618634631</c:v>
                </c:pt>
                <c:pt idx="22">
                  <c:v>18.825337236024886</c:v>
                </c:pt>
                <c:pt idx="23">
                  <c:v>14.923993968799685</c:v>
                </c:pt>
                <c:pt idx="24">
                  <c:v>13.540480487279718</c:v>
                </c:pt>
                <c:pt idx="25">
                  <c:v>13.414387118740491</c:v>
                </c:pt>
                <c:pt idx="26">
                  <c:v>13.249534727628886</c:v>
                </c:pt>
                <c:pt idx="27">
                  <c:v>12.455296393963454</c:v>
                </c:pt>
                <c:pt idx="28">
                  <c:v>10.448574627282188</c:v>
                </c:pt>
                <c:pt idx="29">
                  <c:v>10.29257642897206</c:v>
                </c:pt>
                <c:pt idx="30">
                  <c:v>8.8123949531942287</c:v>
                </c:pt>
                <c:pt idx="31">
                  <c:v>8.5578299239603712</c:v>
                </c:pt>
                <c:pt idx="32">
                  <c:v>4.2733344678911394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CF0-274B-ACD4-30ACD3C9D9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768431"/>
        <c:axId val="215788143"/>
      </c:barChart>
      <c:catAx>
        <c:axId val="215768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88143"/>
        <c:crosses val="autoZero"/>
        <c:auto val="1"/>
        <c:lblAlgn val="ctr"/>
        <c:lblOffset val="100"/>
        <c:noMultiLvlLbl val="0"/>
      </c:catAx>
      <c:valAx>
        <c:axId val="21578814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157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311150</xdr:colOff>
      <xdr:row>0</xdr:row>
      <xdr:rowOff>190500</xdr:rowOff>
    </xdr:from>
    <xdr:to>
      <xdr:col>27</xdr:col>
      <xdr:colOff>190500</xdr:colOff>
      <xdr:row>35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E6AF48A-75C7-7C4D-A5A0-42E70FC1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317500</xdr:colOff>
      <xdr:row>35</xdr:row>
      <xdr:rowOff>177800</xdr:rowOff>
    </xdr:from>
    <xdr:to>
      <xdr:col>22</xdr:col>
      <xdr:colOff>762000</xdr:colOff>
      <xdr:row>70</xdr:row>
      <xdr:rowOff>50800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19C56DE-3FA0-904C-9861-21DD10576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304800</xdr:colOff>
      <xdr:row>70</xdr:row>
      <xdr:rowOff>152400</xdr:rowOff>
    </xdr:from>
    <xdr:to>
      <xdr:col>22</xdr:col>
      <xdr:colOff>749300</xdr:colOff>
      <xdr:row>105</xdr:row>
      <xdr:rowOff>25400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64BE7F7-96FB-9448-A5F0-680D053B2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105</xdr:row>
      <xdr:rowOff>177800</xdr:rowOff>
    </xdr:from>
    <xdr:to>
      <xdr:col>22</xdr:col>
      <xdr:colOff>749300</xdr:colOff>
      <xdr:row>140</xdr:row>
      <xdr:rowOff>50800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FF60FE5-ADA8-6C46-AB3F-CA3CFB03B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140</xdr:row>
      <xdr:rowOff>152400</xdr:rowOff>
    </xdr:from>
    <xdr:to>
      <xdr:col>22</xdr:col>
      <xdr:colOff>749300</xdr:colOff>
      <xdr:row>175</xdr:row>
      <xdr:rowOff>25400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4DD94D7-885D-2742-8E1C-4FF9A5F05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317500</xdr:colOff>
      <xdr:row>175</xdr:row>
      <xdr:rowOff>165100</xdr:rowOff>
    </xdr:from>
    <xdr:to>
      <xdr:col>22</xdr:col>
      <xdr:colOff>762000</xdr:colOff>
      <xdr:row>210</xdr:row>
      <xdr:rowOff>38100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7A71CA4-1348-8542-9C5B-48F20250B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317500</xdr:colOff>
      <xdr:row>210</xdr:row>
      <xdr:rowOff>177800</xdr:rowOff>
    </xdr:from>
    <xdr:to>
      <xdr:col>22</xdr:col>
      <xdr:colOff>762000</xdr:colOff>
      <xdr:row>245</xdr:row>
      <xdr:rowOff>50800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AEC2106-0FCC-7546-8C4E-FA9C4BEA8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iola Soriano" id="{FB6730A9-BCAB-6940-8D22-5E3E9F59A5BE}" userId="a3b575b0f366039d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" dT="2020-04-08T12:25:00.59" personId="{FB6730A9-BCAB-6940-8D22-5E3E9F59A5BE}" id="{BF673995-EFED-314A-ADDD-DA8B09F57255}">
    <text>=(MOYENNE(2015-2020)/PobTotal)*100000</text>
  </threadedComment>
  <threadedComment ref="Q37" dT="2020-04-08T12:25:00.59" personId="{FB6730A9-BCAB-6940-8D22-5E3E9F59A5BE}" id="{B05C1916-8825-6A4B-9D8F-9CA4E7C49640}">
    <text>=(MOYENNE(2015-2020)/PobTotal)*100000</text>
  </threadedComment>
  <threadedComment ref="Q72" dT="2020-04-08T12:25:00.59" personId="{FB6730A9-BCAB-6940-8D22-5E3E9F59A5BE}" id="{45BC846F-EC49-8F49-8983-7B7BD05997F6}">
    <text>=(MOYENNE(2015-2020)/PobTotal)*100000</text>
  </threadedComment>
  <threadedComment ref="Q107" dT="2020-04-08T12:25:00.59" personId="{FB6730A9-BCAB-6940-8D22-5E3E9F59A5BE}" id="{D7EBB0F7-E449-014E-90B9-8516B446576F}">
    <text>=(MOYENNE(2015-2020)/PobTotal)*100000</text>
  </threadedComment>
  <threadedComment ref="Q142" dT="2020-04-08T12:25:00.59" personId="{FB6730A9-BCAB-6940-8D22-5E3E9F59A5BE}" id="{33CD299C-E5EC-8040-86B7-9E9B121EB4F5}">
    <text>=(MOYENNE(2015-2020)/PobTotal)*100000</text>
  </threadedComment>
  <threadedComment ref="Q177" dT="2020-04-08T12:25:00.59" personId="{FB6730A9-BCAB-6940-8D22-5E3E9F59A5BE}" id="{4DAE053F-9D06-2048-8F84-EE27016F86CC}">
    <text>=(MOYENNE(2015-2020)/PobTotal)*100000</text>
  </threadedComment>
  <threadedComment ref="Q212" dT="2020-04-08T12:25:00.59" personId="{FB6730A9-BCAB-6940-8D22-5E3E9F59A5BE}" id="{B3824D4C-F8D7-A649-8978-E292DDD85A53}">
    <text>=(MOYENNE(2015-2020)/PobTotal)*100000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F200-2A3A-7644-875D-5590910224AE}">
  <dimension ref="A1:B41"/>
  <sheetViews>
    <sheetView tabSelected="1" workbookViewId="0"/>
  </sheetViews>
  <sheetFormatPr baseColWidth="10" defaultRowHeight="16" x14ac:dyDescent="0.2"/>
  <cols>
    <col min="1" max="1" width="64.5" bestFit="1" customWidth="1"/>
    <col min="2" max="2" width="41.1640625" bestFit="1" customWidth="1"/>
    <col min="3" max="3" width="4.33203125" customWidth="1"/>
    <col min="4" max="4" width="80.6640625" bestFit="1" customWidth="1"/>
    <col min="5" max="5" width="42.33203125" bestFit="1" customWidth="1"/>
  </cols>
  <sheetData>
    <row r="1" spans="1:2" x14ac:dyDescent="0.2">
      <c r="A1" t="s">
        <v>216</v>
      </c>
    </row>
    <row r="2" spans="1:2" x14ac:dyDescent="0.2">
      <c r="A2" t="s">
        <v>1</v>
      </c>
      <c r="B2" t="s">
        <v>195</v>
      </c>
    </row>
    <row r="3" spans="1:2" x14ac:dyDescent="0.2">
      <c r="A3" t="s">
        <v>5</v>
      </c>
      <c r="B3" t="s">
        <v>195</v>
      </c>
    </row>
    <row r="4" spans="1:2" x14ac:dyDescent="0.2">
      <c r="A4" t="s">
        <v>6</v>
      </c>
      <c r="B4" t="s">
        <v>195</v>
      </c>
    </row>
    <row r="5" spans="1:2" x14ac:dyDescent="0.2">
      <c r="A5" t="s">
        <v>17</v>
      </c>
      <c r="B5" t="s">
        <v>195</v>
      </c>
    </row>
    <row r="6" spans="1:2" x14ac:dyDescent="0.2">
      <c r="A6" t="s">
        <v>19</v>
      </c>
      <c r="B6" t="s">
        <v>195</v>
      </c>
    </row>
    <row r="7" spans="1:2" x14ac:dyDescent="0.2">
      <c r="A7" t="s">
        <v>23</v>
      </c>
      <c r="B7" t="s">
        <v>195</v>
      </c>
    </row>
    <row r="8" spans="1:2" x14ac:dyDescent="0.2">
      <c r="A8" t="s">
        <v>28</v>
      </c>
      <c r="B8" t="s">
        <v>195</v>
      </c>
    </row>
    <row r="9" spans="1:2" x14ac:dyDescent="0.2">
      <c r="A9" t="s">
        <v>29</v>
      </c>
      <c r="B9" t="s">
        <v>195</v>
      </c>
    </row>
    <row r="10" spans="1:2" x14ac:dyDescent="0.2">
      <c r="A10" t="s">
        <v>31</v>
      </c>
      <c r="B10" t="s">
        <v>195</v>
      </c>
    </row>
    <row r="11" spans="1:2" x14ac:dyDescent="0.2">
      <c r="A11" t="s">
        <v>34</v>
      </c>
      <c r="B11" t="s">
        <v>195</v>
      </c>
    </row>
    <row r="12" spans="1:2" x14ac:dyDescent="0.2">
      <c r="A12" t="s">
        <v>35</v>
      </c>
      <c r="B12" t="s">
        <v>195</v>
      </c>
    </row>
    <row r="13" spans="1:2" x14ac:dyDescent="0.2">
      <c r="A13" t="s">
        <v>36</v>
      </c>
      <c r="B13" t="s">
        <v>195</v>
      </c>
    </row>
    <row r="14" spans="1:2" x14ac:dyDescent="0.2">
      <c r="A14" t="s">
        <v>39</v>
      </c>
      <c r="B14" t="s">
        <v>195</v>
      </c>
    </row>
    <row r="15" spans="1:2" x14ac:dyDescent="0.2">
      <c r="A15" t="s">
        <v>40</v>
      </c>
      <c r="B15" t="s">
        <v>195</v>
      </c>
    </row>
    <row r="16" spans="1:2" x14ac:dyDescent="0.2">
      <c r="A16" t="s">
        <v>2</v>
      </c>
      <c r="B16" t="s">
        <v>199</v>
      </c>
    </row>
    <row r="17" spans="1:2" x14ac:dyDescent="0.2">
      <c r="A17" t="s">
        <v>9</v>
      </c>
      <c r="B17" t="s">
        <v>199</v>
      </c>
    </row>
    <row r="18" spans="1:2" x14ac:dyDescent="0.2">
      <c r="A18" t="s">
        <v>11</v>
      </c>
      <c r="B18" t="s">
        <v>199</v>
      </c>
    </row>
    <row r="19" spans="1:2" x14ac:dyDescent="0.2">
      <c r="A19" t="s">
        <v>14</v>
      </c>
      <c r="B19" t="s">
        <v>199</v>
      </c>
    </row>
    <row r="20" spans="1:2" x14ac:dyDescent="0.2">
      <c r="A20" t="s">
        <v>18</v>
      </c>
      <c r="B20" t="s">
        <v>199</v>
      </c>
    </row>
    <row r="21" spans="1:2" x14ac:dyDescent="0.2">
      <c r="A21" t="s">
        <v>25</v>
      </c>
      <c r="B21" t="s">
        <v>199</v>
      </c>
    </row>
    <row r="22" spans="1:2" x14ac:dyDescent="0.2">
      <c r="A22" t="s">
        <v>33</v>
      </c>
      <c r="B22" t="s">
        <v>199</v>
      </c>
    </row>
    <row r="23" spans="1:2" x14ac:dyDescent="0.2">
      <c r="A23" t="s">
        <v>3</v>
      </c>
      <c r="B23" t="s">
        <v>77</v>
      </c>
    </row>
    <row r="24" spans="1:2" x14ac:dyDescent="0.2">
      <c r="A24" t="s">
        <v>4</v>
      </c>
      <c r="B24" t="s">
        <v>77</v>
      </c>
    </row>
    <row r="25" spans="1:2" x14ac:dyDescent="0.2">
      <c r="A25" t="s">
        <v>8</v>
      </c>
      <c r="B25" t="s">
        <v>77</v>
      </c>
    </row>
    <row r="26" spans="1:2" x14ac:dyDescent="0.2">
      <c r="A26" t="s">
        <v>20</v>
      </c>
      <c r="B26" t="s">
        <v>77</v>
      </c>
    </row>
    <row r="27" spans="1:2" x14ac:dyDescent="0.2">
      <c r="A27" t="s">
        <v>21</v>
      </c>
      <c r="B27" t="s">
        <v>77</v>
      </c>
    </row>
    <row r="28" spans="1:2" x14ac:dyDescent="0.2">
      <c r="A28" t="s">
        <v>30</v>
      </c>
      <c r="B28" t="s">
        <v>77</v>
      </c>
    </row>
    <row r="29" spans="1:2" x14ac:dyDescent="0.2">
      <c r="A29" t="s">
        <v>32</v>
      </c>
      <c r="B29" t="s">
        <v>77</v>
      </c>
    </row>
    <row r="30" spans="1:2" x14ac:dyDescent="0.2">
      <c r="A30" t="s">
        <v>37</v>
      </c>
      <c r="B30" t="s">
        <v>77</v>
      </c>
    </row>
    <row r="31" spans="1:2" x14ac:dyDescent="0.2">
      <c r="A31" t="s">
        <v>38</v>
      </c>
      <c r="B31" t="s">
        <v>77</v>
      </c>
    </row>
    <row r="32" spans="1:2" x14ac:dyDescent="0.2">
      <c r="A32" t="s">
        <v>7</v>
      </c>
      <c r="B32" t="s">
        <v>196</v>
      </c>
    </row>
    <row r="33" spans="1:2" x14ac:dyDescent="0.2">
      <c r="A33" t="s">
        <v>22</v>
      </c>
      <c r="B33" t="s">
        <v>196</v>
      </c>
    </row>
    <row r="34" spans="1:2" x14ac:dyDescent="0.2">
      <c r="A34" t="s">
        <v>24</v>
      </c>
      <c r="B34" t="s">
        <v>196</v>
      </c>
    </row>
    <row r="35" spans="1:2" x14ac:dyDescent="0.2">
      <c r="A35" t="s">
        <v>26</v>
      </c>
      <c r="B35" t="s">
        <v>196</v>
      </c>
    </row>
    <row r="36" spans="1:2" x14ac:dyDescent="0.2">
      <c r="A36" t="s">
        <v>27</v>
      </c>
      <c r="B36" t="s">
        <v>196</v>
      </c>
    </row>
    <row r="37" spans="1:2" x14ac:dyDescent="0.2">
      <c r="A37" t="s">
        <v>10</v>
      </c>
      <c r="B37" t="s">
        <v>197</v>
      </c>
    </row>
    <row r="38" spans="1:2" x14ac:dyDescent="0.2">
      <c r="A38" t="s">
        <v>12</v>
      </c>
      <c r="B38" t="s">
        <v>197</v>
      </c>
    </row>
    <row r="39" spans="1:2" x14ac:dyDescent="0.2">
      <c r="A39" t="s">
        <v>13</v>
      </c>
      <c r="B39" t="s">
        <v>197</v>
      </c>
    </row>
    <row r="40" spans="1:2" x14ac:dyDescent="0.2">
      <c r="A40" t="s">
        <v>15</v>
      </c>
      <c r="B40" t="s">
        <v>197</v>
      </c>
    </row>
    <row r="41" spans="1:2" x14ac:dyDescent="0.2">
      <c r="A41" t="s">
        <v>16</v>
      </c>
      <c r="B41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DDC7-F7AC-384C-A13C-E8C143E21BF0}">
  <dimension ref="A1:B118"/>
  <sheetViews>
    <sheetView topLeftCell="A36" workbookViewId="0"/>
  </sheetViews>
  <sheetFormatPr baseColWidth="10" defaultRowHeight="16" x14ac:dyDescent="0.2"/>
  <cols>
    <col min="1" max="1" width="64.5" bestFit="1" customWidth="1"/>
    <col min="2" max="2" width="64.5" customWidth="1"/>
    <col min="3" max="3" width="4.33203125" customWidth="1"/>
    <col min="4" max="4" width="41.1640625" bestFit="1" customWidth="1"/>
    <col min="5" max="5" width="4.33203125" customWidth="1"/>
    <col min="6" max="6" width="80.6640625" bestFit="1" customWidth="1"/>
    <col min="7" max="7" width="42.33203125" bestFit="1" customWidth="1"/>
  </cols>
  <sheetData>
    <row r="1" spans="1:2" x14ac:dyDescent="0.2">
      <c r="A1" t="s">
        <v>0</v>
      </c>
      <c r="B1" t="s">
        <v>215</v>
      </c>
    </row>
    <row r="2" spans="1:2" x14ac:dyDescent="0.2">
      <c r="A2" s="20" t="s">
        <v>1</v>
      </c>
      <c r="B2" t="s">
        <v>195</v>
      </c>
    </row>
    <row r="3" spans="1:2" x14ac:dyDescent="0.2">
      <c r="A3" s="20" t="s">
        <v>5</v>
      </c>
      <c r="B3" t="s">
        <v>195</v>
      </c>
    </row>
    <row r="4" spans="1:2" x14ac:dyDescent="0.2">
      <c r="A4" s="20" t="s">
        <v>6</v>
      </c>
      <c r="B4" t="s">
        <v>195</v>
      </c>
    </row>
    <row r="5" spans="1:2" x14ac:dyDescent="0.2">
      <c r="A5" s="20" t="s">
        <v>17</v>
      </c>
      <c r="B5" t="s">
        <v>195</v>
      </c>
    </row>
    <row r="6" spans="1:2" x14ac:dyDescent="0.2">
      <c r="A6" s="4" t="s">
        <v>59</v>
      </c>
    </row>
    <row r="7" spans="1:2" x14ac:dyDescent="0.2">
      <c r="A7" s="4" t="s">
        <v>60</v>
      </c>
    </row>
    <row r="8" spans="1:2" x14ac:dyDescent="0.2">
      <c r="A8" s="4" t="s">
        <v>61</v>
      </c>
    </row>
    <row r="9" spans="1:2" x14ac:dyDescent="0.2">
      <c r="A9" s="4" t="s">
        <v>62</v>
      </c>
    </row>
    <row r="10" spans="1:2" x14ac:dyDescent="0.2">
      <c r="A10" s="20" t="s">
        <v>19</v>
      </c>
      <c r="B10" t="s">
        <v>195</v>
      </c>
    </row>
    <row r="11" spans="1:2" x14ac:dyDescent="0.2">
      <c r="A11" s="1" t="s">
        <v>55</v>
      </c>
    </row>
    <row r="12" spans="1:2" x14ac:dyDescent="0.2">
      <c r="A12" s="4" t="s">
        <v>59</v>
      </c>
    </row>
    <row r="13" spans="1:2" x14ac:dyDescent="0.2">
      <c r="A13" s="4" t="s">
        <v>60</v>
      </c>
    </row>
    <row r="14" spans="1:2" x14ac:dyDescent="0.2">
      <c r="A14" s="4" t="s">
        <v>61</v>
      </c>
    </row>
    <row r="15" spans="1:2" x14ac:dyDescent="0.2">
      <c r="A15" s="7" t="s">
        <v>63</v>
      </c>
      <c r="B15" t="s">
        <v>109</v>
      </c>
    </row>
    <row r="16" spans="1:2" x14ac:dyDescent="0.2">
      <c r="A16" s="4" t="s">
        <v>62</v>
      </c>
    </row>
    <row r="17" spans="1:2" x14ac:dyDescent="0.2">
      <c r="A17" s="1" t="s">
        <v>54</v>
      </c>
    </row>
    <row r="18" spans="1:2" x14ac:dyDescent="0.2">
      <c r="A18" s="4" t="s">
        <v>59</v>
      </c>
    </row>
    <row r="19" spans="1:2" x14ac:dyDescent="0.2">
      <c r="A19" s="4" t="s">
        <v>60</v>
      </c>
    </row>
    <row r="20" spans="1:2" x14ac:dyDescent="0.2">
      <c r="A20" s="4" t="s">
        <v>61</v>
      </c>
    </row>
    <row r="21" spans="1:2" x14ac:dyDescent="0.2">
      <c r="A21" s="4" t="s">
        <v>62</v>
      </c>
    </row>
    <row r="22" spans="1:2" x14ac:dyDescent="0.2">
      <c r="A22" s="20" t="s">
        <v>23</v>
      </c>
      <c r="B22" t="s">
        <v>195</v>
      </c>
    </row>
    <row r="23" spans="1:2" x14ac:dyDescent="0.2">
      <c r="A23" s="1" t="s">
        <v>56</v>
      </c>
    </row>
    <row r="24" spans="1:2" x14ac:dyDescent="0.2">
      <c r="A24" s="4" t="s">
        <v>59</v>
      </c>
    </row>
    <row r="25" spans="1:2" x14ac:dyDescent="0.2">
      <c r="A25" s="4" t="s">
        <v>60</v>
      </c>
    </row>
    <row r="26" spans="1:2" x14ac:dyDescent="0.2">
      <c r="A26" s="4" t="s">
        <v>61</v>
      </c>
    </row>
    <row r="27" spans="1:2" x14ac:dyDescent="0.2">
      <c r="A27" s="7" t="s">
        <v>63</v>
      </c>
      <c r="B27" t="s">
        <v>109</v>
      </c>
    </row>
    <row r="28" spans="1:2" x14ac:dyDescent="0.2">
      <c r="A28" s="4" t="s">
        <v>62</v>
      </c>
    </row>
    <row r="29" spans="1:2" x14ac:dyDescent="0.2">
      <c r="A29" s="1" t="s">
        <v>57</v>
      </c>
    </row>
    <row r="30" spans="1:2" x14ac:dyDescent="0.2">
      <c r="A30" s="4" t="s">
        <v>59</v>
      </c>
    </row>
    <row r="31" spans="1:2" x14ac:dyDescent="0.2">
      <c r="A31" s="4" t="s">
        <v>60</v>
      </c>
    </row>
    <row r="32" spans="1:2" x14ac:dyDescent="0.2">
      <c r="A32" s="4" t="s">
        <v>61</v>
      </c>
    </row>
    <row r="33" spans="1:2" x14ac:dyDescent="0.2">
      <c r="A33" s="4" t="s">
        <v>62</v>
      </c>
    </row>
    <row r="34" spans="1:2" x14ac:dyDescent="0.2">
      <c r="A34" s="20" t="s">
        <v>28</v>
      </c>
      <c r="B34" t="s">
        <v>195</v>
      </c>
    </row>
    <row r="35" spans="1:2" x14ac:dyDescent="0.2">
      <c r="A35" s="20" t="s">
        <v>29</v>
      </c>
      <c r="B35" t="s">
        <v>195</v>
      </c>
    </row>
    <row r="36" spans="1:2" x14ac:dyDescent="0.2">
      <c r="A36" s="20" t="s">
        <v>31</v>
      </c>
      <c r="B36" t="s">
        <v>195</v>
      </c>
    </row>
    <row r="37" spans="1:2" x14ac:dyDescent="0.2">
      <c r="A37" s="20" t="s">
        <v>34</v>
      </c>
      <c r="B37" t="s">
        <v>195</v>
      </c>
    </row>
    <row r="38" spans="1:2" x14ac:dyDescent="0.2">
      <c r="A38" s="4" t="s">
        <v>72</v>
      </c>
    </row>
    <row r="39" spans="1:2" x14ac:dyDescent="0.2">
      <c r="A39" s="4" t="s">
        <v>73</v>
      </c>
    </row>
    <row r="40" spans="1:2" x14ac:dyDescent="0.2">
      <c r="A40" s="5" t="s">
        <v>74</v>
      </c>
    </row>
    <row r="41" spans="1:2" x14ac:dyDescent="0.2">
      <c r="A41" s="5" t="s">
        <v>75</v>
      </c>
    </row>
    <row r="42" spans="1:2" x14ac:dyDescent="0.2">
      <c r="A42" s="4" t="s">
        <v>76</v>
      </c>
    </row>
    <row r="43" spans="1:2" x14ac:dyDescent="0.2">
      <c r="A43" s="20" t="s">
        <v>35</v>
      </c>
      <c r="B43" t="s">
        <v>195</v>
      </c>
    </row>
    <row r="44" spans="1:2" x14ac:dyDescent="0.2">
      <c r="A44" s="20" t="s">
        <v>36</v>
      </c>
      <c r="B44" t="s">
        <v>195</v>
      </c>
    </row>
    <row r="45" spans="1:2" x14ac:dyDescent="0.2">
      <c r="A45" s="20" t="s">
        <v>39</v>
      </c>
      <c r="B45" t="s">
        <v>195</v>
      </c>
    </row>
    <row r="46" spans="1:2" x14ac:dyDescent="0.2">
      <c r="A46" s="20" t="s">
        <v>40</v>
      </c>
      <c r="B46" t="s">
        <v>195</v>
      </c>
    </row>
    <row r="47" spans="1:2" x14ac:dyDescent="0.2">
      <c r="A47" s="19" t="s">
        <v>2</v>
      </c>
      <c r="B47" t="s">
        <v>199</v>
      </c>
    </row>
    <row r="48" spans="1:2" x14ac:dyDescent="0.2">
      <c r="A48" s="19" t="s">
        <v>9</v>
      </c>
      <c r="B48" t="s">
        <v>199</v>
      </c>
    </row>
    <row r="49" spans="1:2" x14ac:dyDescent="0.2">
      <c r="A49" s="19" t="s">
        <v>11</v>
      </c>
      <c r="B49" t="s">
        <v>199</v>
      </c>
    </row>
    <row r="50" spans="1:2" x14ac:dyDescent="0.2">
      <c r="A50" s="19" t="s">
        <v>14</v>
      </c>
      <c r="B50" t="s">
        <v>199</v>
      </c>
    </row>
    <row r="51" spans="1:2" x14ac:dyDescent="0.2">
      <c r="A51" s="19" t="s">
        <v>18</v>
      </c>
      <c r="B51" t="s">
        <v>199</v>
      </c>
    </row>
    <row r="52" spans="1:2" x14ac:dyDescent="0.2">
      <c r="A52" s="19" t="s">
        <v>25</v>
      </c>
      <c r="B52" t="s">
        <v>199</v>
      </c>
    </row>
    <row r="53" spans="1:2" x14ac:dyDescent="0.2">
      <c r="A53" s="19" t="s">
        <v>33</v>
      </c>
      <c r="B53" t="s">
        <v>199</v>
      </c>
    </row>
    <row r="54" spans="1:2" x14ac:dyDescent="0.2">
      <c r="A54" s="2" t="s">
        <v>58</v>
      </c>
    </row>
    <row r="55" spans="1:2" x14ac:dyDescent="0.2">
      <c r="A55" s="4" t="s">
        <v>64</v>
      </c>
    </row>
    <row r="56" spans="1:2" x14ac:dyDescent="0.2">
      <c r="A56" s="4" t="s">
        <v>65</v>
      </c>
    </row>
    <row r="57" spans="1:2" x14ac:dyDescent="0.2">
      <c r="A57" s="8" t="s">
        <v>41</v>
      </c>
    </row>
    <row r="58" spans="1:2" x14ac:dyDescent="0.2">
      <c r="A58" s="4" t="s">
        <v>64</v>
      </c>
    </row>
    <row r="59" spans="1:2" x14ac:dyDescent="0.2">
      <c r="A59" s="4" t="s">
        <v>65</v>
      </c>
    </row>
    <row r="60" spans="1:2" x14ac:dyDescent="0.2">
      <c r="A60" s="2" t="s">
        <v>42</v>
      </c>
    </row>
    <row r="61" spans="1:2" x14ac:dyDescent="0.2">
      <c r="A61" s="4" t="s">
        <v>64</v>
      </c>
    </row>
    <row r="62" spans="1:2" x14ac:dyDescent="0.2">
      <c r="A62" s="4" t="s">
        <v>65</v>
      </c>
    </row>
    <row r="63" spans="1:2" x14ac:dyDescent="0.2">
      <c r="A63" s="8" t="s">
        <v>43</v>
      </c>
    </row>
    <row r="64" spans="1:2" x14ac:dyDescent="0.2">
      <c r="A64" s="4" t="s">
        <v>64</v>
      </c>
    </row>
    <row r="65" spans="1:1" x14ac:dyDescent="0.2">
      <c r="A65" s="4" t="s">
        <v>65</v>
      </c>
    </row>
    <row r="66" spans="1:1" x14ac:dyDescent="0.2">
      <c r="A66" s="8" t="s">
        <v>44</v>
      </c>
    </row>
    <row r="67" spans="1:1" x14ac:dyDescent="0.2">
      <c r="A67" s="4" t="s">
        <v>64</v>
      </c>
    </row>
    <row r="68" spans="1:1" x14ac:dyDescent="0.2">
      <c r="A68" s="4" t="s">
        <v>65</v>
      </c>
    </row>
    <row r="69" spans="1:1" x14ac:dyDescent="0.2">
      <c r="A69" s="8" t="s">
        <v>45</v>
      </c>
    </row>
    <row r="70" spans="1:1" x14ac:dyDescent="0.2">
      <c r="A70" s="4" t="s">
        <v>64</v>
      </c>
    </row>
    <row r="71" spans="1:1" x14ac:dyDescent="0.2">
      <c r="A71" s="4" t="s">
        <v>65</v>
      </c>
    </row>
    <row r="72" spans="1:1" x14ac:dyDescent="0.2">
      <c r="A72" s="2" t="s">
        <v>46</v>
      </c>
    </row>
    <row r="73" spans="1:1" x14ac:dyDescent="0.2">
      <c r="A73" s="4" t="s">
        <v>64</v>
      </c>
    </row>
    <row r="74" spans="1:1" x14ac:dyDescent="0.2">
      <c r="A74" s="4" t="s">
        <v>65</v>
      </c>
    </row>
    <row r="75" spans="1:1" x14ac:dyDescent="0.2">
      <c r="A75" s="2" t="s">
        <v>47</v>
      </c>
    </row>
    <row r="76" spans="1:1" x14ac:dyDescent="0.2">
      <c r="A76" s="4" t="s">
        <v>64</v>
      </c>
    </row>
    <row r="77" spans="1:1" x14ac:dyDescent="0.2">
      <c r="A77" s="4" t="s">
        <v>65</v>
      </c>
    </row>
    <row r="78" spans="1:1" x14ac:dyDescent="0.2">
      <c r="A78" s="2" t="s">
        <v>48</v>
      </c>
    </row>
    <row r="79" spans="1:1" x14ac:dyDescent="0.2">
      <c r="A79" s="4" t="s">
        <v>64</v>
      </c>
    </row>
    <row r="80" spans="1:1" x14ac:dyDescent="0.2">
      <c r="A80" s="4" t="s">
        <v>65</v>
      </c>
    </row>
    <row r="81" spans="1:1" x14ac:dyDescent="0.2">
      <c r="A81" s="2" t="s">
        <v>49</v>
      </c>
    </row>
    <row r="82" spans="1:1" x14ac:dyDescent="0.2">
      <c r="A82" s="4" t="s">
        <v>64</v>
      </c>
    </row>
    <row r="83" spans="1:1" x14ac:dyDescent="0.2">
      <c r="A83" s="4" t="s">
        <v>65</v>
      </c>
    </row>
    <row r="84" spans="1:1" x14ac:dyDescent="0.2">
      <c r="A84" s="8" t="s">
        <v>50</v>
      </c>
    </row>
    <row r="85" spans="1:1" x14ac:dyDescent="0.2">
      <c r="A85" s="4" t="s">
        <v>66</v>
      </c>
    </row>
    <row r="86" spans="1:1" x14ac:dyDescent="0.2">
      <c r="A86" s="4" t="s">
        <v>67</v>
      </c>
    </row>
    <row r="87" spans="1:1" x14ac:dyDescent="0.2">
      <c r="A87" s="4" t="s">
        <v>68</v>
      </c>
    </row>
    <row r="88" spans="1:1" x14ac:dyDescent="0.2">
      <c r="A88" s="4" t="s">
        <v>69</v>
      </c>
    </row>
    <row r="89" spans="1:1" x14ac:dyDescent="0.2">
      <c r="A89" s="4" t="s">
        <v>70</v>
      </c>
    </row>
    <row r="90" spans="1:1" x14ac:dyDescent="0.2">
      <c r="A90" s="4" t="s">
        <v>71</v>
      </c>
    </row>
    <row r="91" spans="1:1" x14ac:dyDescent="0.2">
      <c r="A91" s="8" t="s">
        <v>51</v>
      </c>
    </row>
    <row r="92" spans="1:1" x14ac:dyDescent="0.2">
      <c r="A92" s="4" t="s">
        <v>64</v>
      </c>
    </row>
    <row r="93" spans="1:1" x14ac:dyDescent="0.2">
      <c r="A93" s="4" t="s">
        <v>65</v>
      </c>
    </row>
    <row r="94" spans="1:1" x14ac:dyDescent="0.2">
      <c r="A94" s="8" t="s">
        <v>52</v>
      </c>
    </row>
    <row r="95" spans="1:1" x14ac:dyDescent="0.2">
      <c r="A95" s="4" t="s">
        <v>64</v>
      </c>
    </row>
    <row r="96" spans="1:1" x14ac:dyDescent="0.2">
      <c r="A96" s="4" t="s">
        <v>65</v>
      </c>
    </row>
    <row r="97" spans="1:2" x14ac:dyDescent="0.2">
      <c r="A97" s="8" t="s">
        <v>53</v>
      </c>
    </row>
    <row r="98" spans="1:2" x14ac:dyDescent="0.2">
      <c r="A98" s="4" t="s">
        <v>64</v>
      </c>
    </row>
    <row r="99" spans="1:2" x14ac:dyDescent="0.2">
      <c r="A99" s="4" t="s">
        <v>65</v>
      </c>
    </row>
    <row r="100" spans="1:2" x14ac:dyDescent="0.2">
      <c r="A100" s="6" t="s">
        <v>3</v>
      </c>
      <c r="B100" t="s">
        <v>77</v>
      </c>
    </row>
    <row r="101" spans="1:2" x14ac:dyDescent="0.2">
      <c r="A101" s="6" t="s">
        <v>4</v>
      </c>
      <c r="B101" t="s">
        <v>77</v>
      </c>
    </row>
    <row r="102" spans="1:2" x14ac:dyDescent="0.2">
      <c r="A102" s="6" t="s">
        <v>8</v>
      </c>
      <c r="B102" t="s">
        <v>77</v>
      </c>
    </row>
    <row r="103" spans="1:2" x14ac:dyDescent="0.2">
      <c r="A103" s="6" t="s">
        <v>20</v>
      </c>
      <c r="B103" t="s">
        <v>77</v>
      </c>
    </row>
    <row r="104" spans="1:2" x14ac:dyDescent="0.2">
      <c r="A104" s="6" t="s">
        <v>21</v>
      </c>
      <c r="B104" t="s">
        <v>77</v>
      </c>
    </row>
    <row r="105" spans="1:2" x14ac:dyDescent="0.2">
      <c r="A105" s="6" t="s">
        <v>30</v>
      </c>
      <c r="B105" t="s">
        <v>77</v>
      </c>
    </row>
    <row r="106" spans="1:2" x14ac:dyDescent="0.2">
      <c r="A106" s="6" t="s">
        <v>32</v>
      </c>
      <c r="B106" t="s">
        <v>77</v>
      </c>
    </row>
    <row r="107" spans="1:2" x14ac:dyDescent="0.2">
      <c r="A107" s="6" t="s">
        <v>37</v>
      </c>
      <c r="B107" t="s">
        <v>77</v>
      </c>
    </row>
    <row r="108" spans="1:2" x14ac:dyDescent="0.2">
      <c r="A108" s="6" t="s">
        <v>38</v>
      </c>
      <c r="B108" t="s">
        <v>77</v>
      </c>
    </row>
    <row r="109" spans="1:2" x14ac:dyDescent="0.2">
      <c r="A109" s="3" t="s">
        <v>7</v>
      </c>
      <c r="B109" t="s">
        <v>196</v>
      </c>
    </row>
    <row r="110" spans="1:2" x14ac:dyDescent="0.2">
      <c r="A110" s="3" t="s">
        <v>22</v>
      </c>
      <c r="B110" t="s">
        <v>196</v>
      </c>
    </row>
    <row r="111" spans="1:2" x14ac:dyDescent="0.2">
      <c r="A111" s="3" t="s">
        <v>24</v>
      </c>
      <c r="B111" t="s">
        <v>196</v>
      </c>
    </row>
    <row r="112" spans="1:2" x14ac:dyDescent="0.2">
      <c r="A112" s="3" t="s">
        <v>26</v>
      </c>
      <c r="B112" t="s">
        <v>196</v>
      </c>
    </row>
    <row r="113" spans="1:2" x14ac:dyDescent="0.2">
      <c r="A113" s="3" t="s">
        <v>27</v>
      </c>
      <c r="B113" t="s">
        <v>196</v>
      </c>
    </row>
    <row r="114" spans="1:2" x14ac:dyDescent="0.2">
      <c r="A114" s="21" t="s">
        <v>10</v>
      </c>
      <c r="B114" t="s">
        <v>197</v>
      </c>
    </row>
    <row r="115" spans="1:2" x14ac:dyDescent="0.2">
      <c r="A115" s="21" t="s">
        <v>12</v>
      </c>
      <c r="B115" t="s">
        <v>197</v>
      </c>
    </row>
    <row r="116" spans="1:2" x14ac:dyDescent="0.2">
      <c r="A116" s="21" t="s">
        <v>13</v>
      </c>
      <c r="B116" t="s">
        <v>197</v>
      </c>
    </row>
    <row r="117" spans="1:2" x14ac:dyDescent="0.2">
      <c r="A117" s="21" t="s">
        <v>15</v>
      </c>
      <c r="B117" t="s">
        <v>197</v>
      </c>
    </row>
    <row r="118" spans="1:2" x14ac:dyDescent="0.2">
      <c r="A118" s="21" t="s">
        <v>16</v>
      </c>
      <c r="B118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CE3A-D704-5C4F-9A03-669792A4A1D4}">
  <dimension ref="A1:P69"/>
  <sheetViews>
    <sheetView workbookViewId="0">
      <selection activeCell="A46" sqref="A46:A55"/>
    </sheetView>
  </sheetViews>
  <sheetFormatPr baseColWidth="10" defaultRowHeight="16" x14ac:dyDescent="0.2"/>
  <cols>
    <col min="1" max="1" width="33.1640625" bestFit="1" customWidth="1"/>
    <col min="2" max="2" width="28.5" bestFit="1" customWidth="1"/>
    <col min="3" max="3" width="34.33203125" bestFit="1" customWidth="1"/>
    <col min="5" max="5" width="20" bestFit="1" customWidth="1"/>
    <col min="14" max="14" width="3.6640625" customWidth="1"/>
    <col min="15" max="16" width="29.83203125" customWidth="1"/>
  </cols>
  <sheetData>
    <row r="1" spans="1:16" x14ac:dyDescent="0.2">
      <c r="A1" t="s">
        <v>149</v>
      </c>
      <c r="B1" t="s">
        <v>150</v>
      </c>
      <c r="C1" t="s">
        <v>132</v>
      </c>
      <c r="E1" t="s">
        <v>161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O1" s="9" t="s">
        <v>111</v>
      </c>
      <c r="P1" s="9">
        <v>2015</v>
      </c>
    </row>
    <row r="2" spans="1:16" x14ac:dyDescent="0.2">
      <c r="A2" t="s">
        <v>151</v>
      </c>
      <c r="B2" t="s">
        <v>115</v>
      </c>
      <c r="C2" t="s">
        <v>115</v>
      </c>
      <c r="E2" t="s">
        <v>176</v>
      </c>
      <c r="F2">
        <v>255054</v>
      </c>
      <c r="G2">
        <v>268728</v>
      </c>
      <c r="H2">
        <v>272996</v>
      </c>
      <c r="I2">
        <v>240833</v>
      </c>
      <c r="J2">
        <v>202205</v>
      </c>
      <c r="K2">
        <v>221760</v>
      </c>
      <c r="L2">
        <v>291003</v>
      </c>
      <c r="M2" s="9">
        <f>VLOOKUP(E2,$O:$P,2,FALSE)</f>
        <v>18075065</v>
      </c>
      <c r="N2" s="9"/>
      <c r="O2" s="10" t="s">
        <v>162</v>
      </c>
      <c r="P2" s="11">
        <v>1395794</v>
      </c>
    </row>
    <row r="3" spans="1:16" x14ac:dyDescent="0.2">
      <c r="A3" t="s">
        <v>151</v>
      </c>
      <c r="B3" t="s">
        <v>120</v>
      </c>
      <c r="C3" t="s">
        <v>120</v>
      </c>
      <c r="E3" t="s">
        <v>168</v>
      </c>
      <c r="F3">
        <v>185231</v>
      </c>
      <c r="G3">
        <v>178352</v>
      </c>
      <c r="H3">
        <v>167939</v>
      </c>
      <c r="I3">
        <v>179851</v>
      </c>
      <c r="J3">
        <v>169701</v>
      </c>
      <c r="K3">
        <v>179720</v>
      </c>
      <c r="L3">
        <v>204078</v>
      </c>
      <c r="M3" s="9">
        <f t="shared" ref="M3:M33" si="0">VLOOKUP(E3,$O:$P,2,FALSE)</f>
        <v>9041395</v>
      </c>
      <c r="O3" s="10" t="s">
        <v>163</v>
      </c>
      <c r="P3" s="11">
        <v>3729225</v>
      </c>
    </row>
    <row r="4" spans="1:16" x14ac:dyDescent="0.2">
      <c r="A4" t="s">
        <v>151</v>
      </c>
      <c r="B4" t="s">
        <v>121</v>
      </c>
      <c r="C4" t="s">
        <v>117</v>
      </c>
      <c r="E4" t="s">
        <v>175</v>
      </c>
      <c r="F4">
        <v>67546</v>
      </c>
      <c r="G4">
        <v>68931</v>
      </c>
      <c r="H4">
        <v>78351</v>
      </c>
      <c r="I4">
        <v>91576</v>
      </c>
      <c r="J4">
        <v>95331</v>
      </c>
      <c r="K4">
        <v>136820</v>
      </c>
      <c r="L4">
        <v>166599</v>
      </c>
      <c r="M4" s="9">
        <f t="shared" si="0"/>
        <v>8363277</v>
      </c>
      <c r="O4" s="10" t="s">
        <v>164</v>
      </c>
      <c r="P4" s="11">
        <v>878830</v>
      </c>
    </row>
    <row r="5" spans="1:16" x14ac:dyDescent="0.2">
      <c r="A5" t="s">
        <v>151</v>
      </c>
      <c r="B5" t="s">
        <v>121</v>
      </c>
      <c r="C5" t="s">
        <v>146</v>
      </c>
      <c r="E5" t="s">
        <v>172</v>
      </c>
      <c r="F5">
        <v>80797</v>
      </c>
      <c r="G5">
        <v>79068</v>
      </c>
      <c r="H5">
        <v>80622</v>
      </c>
      <c r="I5">
        <v>94104</v>
      </c>
      <c r="J5">
        <v>95782</v>
      </c>
      <c r="K5">
        <v>106265</v>
      </c>
      <c r="L5">
        <v>117857</v>
      </c>
      <c r="M5" s="9">
        <f t="shared" si="0"/>
        <v>6117205</v>
      </c>
      <c r="O5" s="10" t="s">
        <v>165</v>
      </c>
      <c r="P5" s="11">
        <v>974877</v>
      </c>
    </row>
    <row r="6" spans="1:16" x14ac:dyDescent="0.2">
      <c r="A6" t="s">
        <v>151</v>
      </c>
      <c r="B6" t="s">
        <v>121</v>
      </c>
      <c r="C6" t="s">
        <v>130</v>
      </c>
      <c r="E6" t="s">
        <v>163</v>
      </c>
      <c r="F6">
        <v>115328</v>
      </c>
      <c r="G6">
        <v>108682</v>
      </c>
      <c r="H6">
        <v>104029</v>
      </c>
      <c r="I6">
        <v>107283</v>
      </c>
      <c r="J6">
        <v>104653</v>
      </c>
      <c r="K6">
        <v>97368</v>
      </c>
      <c r="L6">
        <v>102220</v>
      </c>
      <c r="M6" s="9">
        <f t="shared" si="0"/>
        <v>3729225</v>
      </c>
      <c r="O6" s="10" t="s">
        <v>169</v>
      </c>
      <c r="P6" s="11">
        <v>3132017</v>
      </c>
    </row>
    <row r="7" spans="1:16" x14ac:dyDescent="0.2">
      <c r="A7" t="s">
        <v>151</v>
      </c>
      <c r="B7" t="s">
        <v>125</v>
      </c>
      <c r="C7" t="s">
        <v>125</v>
      </c>
      <c r="E7" t="s">
        <v>180</v>
      </c>
      <c r="F7">
        <v>71310</v>
      </c>
      <c r="G7">
        <v>59961</v>
      </c>
      <c r="H7">
        <v>69372</v>
      </c>
      <c r="I7">
        <v>71280</v>
      </c>
      <c r="J7">
        <v>72350</v>
      </c>
      <c r="K7">
        <v>84746</v>
      </c>
      <c r="L7">
        <v>83974</v>
      </c>
      <c r="M7" s="9">
        <f t="shared" si="0"/>
        <v>5454848</v>
      </c>
      <c r="O7" s="10" t="s">
        <v>170</v>
      </c>
      <c r="P7" s="11">
        <v>782831</v>
      </c>
    </row>
    <row r="8" spans="1:16" x14ac:dyDescent="0.2">
      <c r="A8" t="s">
        <v>151</v>
      </c>
      <c r="B8" t="s">
        <v>126</v>
      </c>
      <c r="C8" t="s">
        <v>126</v>
      </c>
      <c r="E8" t="s">
        <v>167</v>
      </c>
      <c r="F8">
        <v>58605</v>
      </c>
      <c r="G8">
        <v>55042</v>
      </c>
      <c r="H8">
        <v>55403</v>
      </c>
      <c r="I8">
        <v>52224</v>
      </c>
      <c r="J8">
        <v>55476</v>
      </c>
      <c r="K8">
        <v>57902</v>
      </c>
      <c r="L8">
        <v>68819</v>
      </c>
      <c r="M8" s="9">
        <f t="shared" si="0"/>
        <v>3882739</v>
      </c>
      <c r="O8" s="10" t="s">
        <v>166</v>
      </c>
      <c r="P8" s="11">
        <v>5568648</v>
      </c>
    </row>
    <row r="9" spans="1:16" x14ac:dyDescent="0.2">
      <c r="A9" t="s">
        <v>152</v>
      </c>
      <c r="B9" t="s">
        <v>131</v>
      </c>
      <c r="C9" t="s">
        <v>131</v>
      </c>
      <c r="E9" t="s">
        <v>191</v>
      </c>
      <c r="F9">
        <v>38722</v>
      </c>
      <c r="G9">
        <v>49561</v>
      </c>
      <c r="H9">
        <v>62678</v>
      </c>
      <c r="I9">
        <v>42651</v>
      </c>
      <c r="J9">
        <v>45539</v>
      </c>
      <c r="K9">
        <v>42312</v>
      </c>
      <c r="L9">
        <v>66379</v>
      </c>
      <c r="M9" s="9">
        <f t="shared" si="0"/>
        <v>8434163</v>
      </c>
      <c r="O9" s="10" t="s">
        <v>167</v>
      </c>
      <c r="P9" s="11">
        <v>3882739</v>
      </c>
    </row>
    <row r="10" spans="1:16" x14ac:dyDescent="0.2">
      <c r="A10" t="s">
        <v>153</v>
      </c>
      <c r="B10" t="s">
        <v>119</v>
      </c>
      <c r="C10" t="s">
        <v>147</v>
      </c>
      <c r="E10" t="s">
        <v>188</v>
      </c>
      <c r="F10">
        <v>67091</v>
      </c>
      <c r="G10">
        <v>65613</v>
      </c>
      <c r="H10">
        <v>61819</v>
      </c>
      <c r="I10">
        <v>60705</v>
      </c>
      <c r="J10">
        <v>57452</v>
      </c>
      <c r="K10">
        <v>59434</v>
      </c>
      <c r="L10">
        <v>60395</v>
      </c>
      <c r="M10" s="9">
        <f t="shared" si="0"/>
        <v>2515926</v>
      </c>
      <c r="O10" s="10" t="s">
        <v>168</v>
      </c>
      <c r="P10" s="11">
        <v>9041395</v>
      </c>
    </row>
    <row r="11" spans="1:16" x14ac:dyDescent="0.2">
      <c r="A11" t="s">
        <v>153</v>
      </c>
      <c r="B11" t="s">
        <v>119</v>
      </c>
      <c r="C11" t="s">
        <v>148</v>
      </c>
      <c r="E11" t="s">
        <v>169</v>
      </c>
      <c r="F11">
        <v>48882</v>
      </c>
      <c r="G11">
        <v>48642</v>
      </c>
      <c r="H11">
        <v>49329</v>
      </c>
      <c r="I11">
        <v>51412</v>
      </c>
      <c r="J11">
        <v>46569</v>
      </c>
      <c r="K11">
        <v>51242</v>
      </c>
      <c r="L11">
        <v>56311</v>
      </c>
      <c r="M11" s="9">
        <f t="shared" si="0"/>
        <v>3132017</v>
      </c>
      <c r="O11" s="10" t="s">
        <v>171</v>
      </c>
      <c r="P11" s="11">
        <v>1847547</v>
      </c>
    </row>
    <row r="12" spans="1:16" x14ac:dyDescent="0.2">
      <c r="A12" t="s">
        <v>153</v>
      </c>
      <c r="B12" t="s">
        <v>119</v>
      </c>
      <c r="C12" t="s">
        <v>145</v>
      </c>
      <c r="E12" t="s">
        <v>182</v>
      </c>
      <c r="F12">
        <v>70029</v>
      </c>
      <c r="G12">
        <v>98837</v>
      </c>
      <c r="H12">
        <v>81428</v>
      </c>
      <c r="I12">
        <v>69019</v>
      </c>
      <c r="J12">
        <v>61784</v>
      </c>
      <c r="K12">
        <v>51061</v>
      </c>
      <c r="L12">
        <v>53800</v>
      </c>
      <c r="M12" s="9">
        <f t="shared" si="0"/>
        <v>6481536</v>
      </c>
      <c r="O12" s="10" t="s">
        <v>172</v>
      </c>
      <c r="P12" s="11">
        <v>6117205</v>
      </c>
    </row>
    <row r="13" spans="1:16" x14ac:dyDescent="0.2">
      <c r="A13" t="s">
        <v>153</v>
      </c>
      <c r="B13" t="s">
        <v>119</v>
      </c>
      <c r="C13" t="s">
        <v>146</v>
      </c>
      <c r="E13" t="s">
        <v>183</v>
      </c>
      <c r="F13">
        <v>23332</v>
      </c>
      <c r="G13">
        <v>26003</v>
      </c>
      <c r="H13">
        <v>27828</v>
      </c>
      <c r="I13">
        <v>0</v>
      </c>
      <c r="J13">
        <v>32817</v>
      </c>
      <c r="K13">
        <v>42900</v>
      </c>
      <c r="L13">
        <v>53379</v>
      </c>
      <c r="M13" s="9">
        <f t="shared" si="0"/>
        <v>2197938</v>
      </c>
      <c r="O13" s="10" t="s">
        <v>173</v>
      </c>
      <c r="P13" s="11">
        <v>3657305</v>
      </c>
    </row>
    <row r="14" spans="1:16" x14ac:dyDescent="0.2">
      <c r="A14" t="s">
        <v>153</v>
      </c>
      <c r="B14" t="s">
        <v>123</v>
      </c>
      <c r="C14" t="s">
        <v>147</v>
      </c>
      <c r="E14" t="s">
        <v>189</v>
      </c>
      <c r="F14">
        <v>45257</v>
      </c>
      <c r="G14">
        <v>44344</v>
      </c>
      <c r="H14">
        <v>36731</v>
      </c>
      <c r="I14">
        <v>44637</v>
      </c>
      <c r="J14">
        <v>44527</v>
      </c>
      <c r="K14">
        <v>48528</v>
      </c>
      <c r="L14">
        <v>47163</v>
      </c>
      <c r="M14" s="9">
        <f t="shared" si="0"/>
        <v>3735589</v>
      </c>
      <c r="O14" s="10" t="s">
        <v>174</v>
      </c>
      <c r="P14" s="11">
        <v>3044937</v>
      </c>
    </row>
    <row r="15" spans="1:16" x14ac:dyDescent="0.2">
      <c r="A15" t="s">
        <v>153</v>
      </c>
      <c r="B15" t="s">
        <v>123</v>
      </c>
      <c r="C15" t="s">
        <v>148</v>
      </c>
      <c r="E15" t="s">
        <v>178</v>
      </c>
      <c r="F15">
        <v>39411</v>
      </c>
      <c r="G15">
        <v>45927</v>
      </c>
      <c r="H15">
        <v>49631</v>
      </c>
      <c r="I15">
        <v>48540</v>
      </c>
      <c r="J15">
        <v>49245</v>
      </c>
      <c r="K15">
        <v>45448</v>
      </c>
      <c r="L15">
        <v>44329</v>
      </c>
      <c r="M15" s="9">
        <f t="shared" si="0"/>
        <v>2030580</v>
      </c>
      <c r="O15" s="10" t="s">
        <v>175</v>
      </c>
      <c r="P15" s="11">
        <v>8363277</v>
      </c>
    </row>
    <row r="16" spans="1:16" x14ac:dyDescent="0.2">
      <c r="A16" t="s">
        <v>153</v>
      </c>
      <c r="B16" t="s">
        <v>123</v>
      </c>
      <c r="C16" t="s">
        <v>145</v>
      </c>
      <c r="E16" t="s">
        <v>174</v>
      </c>
      <c r="F16">
        <v>20448</v>
      </c>
      <c r="G16">
        <v>14011</v>
      </c>
      <c r="H16">
        <v>22702</v>
      </c>
      <c r="I16">
        <v>21192</v>
      </c>
      <c r="J16">
        <v>12261</v>
      </c>
      <c r="K16">
        <v>33754</v>
      </c>
      <c r="L16">
        <v>43963</v>
      </c>
      <c r="M16" s="9">
        <f t="shared" si="0"/>
        <v>3044937</v>
      </c>
      <c r="O16" s="10" t="s">
        <v>176</v>
      </c>
      <c r="P16" s="11">
        <v>18075065</v>
      </c>
    </row>
    <row r="17" spans="1:16" x14ac:dyDescent="0.2">
      <c r="A17" t="s">
        <v>153</v>
      </c>
      <c r="B17" t="s">
        <v>123</v>
      </c>
      <c r="C17" t="s">
        <v>146</v>
      </c>
      <c r="E17" t="s">
        <v>177</v>
      </c>
      <c r="F17">
        <v>33740</v>
      </c>
      <c r="G17">
        <v>33187</v>
      </c>
      <c r="H17">
        <v>33284</v>
      </c>
      <c r="I17">
        <v>35369</v>
      </c>
      <c r="J17">
        <v>30898</v>
      </c>
      <c r="K17">
        <v>32557</v>
      </c>
      <c r="L17">
        <v>41836</v>
      </c>
      <c r="M17" s="9">
        <f t="shared" si="0"/>
        <v>4757482</v>
      </c>
      <c r="O17" s="10" t="s">
        <v>177</v>
      </c>
      <c r="P17" s="11">
        <v>4757482</v>
      </c>
    </row>
    <row r="18" spans="1:16" x14ac:dyDescent="0.2">
      <c r="A18" t="s">
        <v>154</v>
      </c>
      <c r="B18" t="s">
        <v>118</v>
      </c>
      <c r="C18" t="s">
        <v>147</v>
      </c>
      <c r="E18" t="s">
        <v>185</v>
      </c>
      <c r="F18">
        <v>37310</v>
      </c>
      <c r="G18">
        <v>0</v>
      </c>
      <c r="H18">
        <v>20104</v>
      </c>
      <c r="I18">
        <v>17499</v>
      </c>
      <c r="J18">
        <v>21419</v>
      </c>
      <c r="K18">
        <v>28613</v>
      </c>
      <c r="L18">
        <v>35179</v>
      </c>
      <c r="M18" s="9">
        <f t="shared" si="0"/>
        <v>2868906</v>
      </c>
      <c r="O18" s="10" t="s">
        <v>178</v>
      </c>
      <c r="P18" s="11">
        <v>2030580</v>
      </c>
    </row>
    <row r="19" spans="1:16" x14ac:dyDescent="0.2">
      <c r="A19" t="s">
        <v>154</v>
      </c>
      <c r="B19" t="s">
        <v>118</v>
      </c>
      <c r="C19" t="s">
        <v>148</v>
      </c>
      <c r="E19" t="s">
        <v>171</v>
      </c>
      <c r="F19">
        <v>25790</v>
      </c>
      <c r="G19">
        <v>20599</v>
      </c>
      <c r="H19">
        <v>20677</v>
      </c>
      <c r="I19">
        <v>20754</v>
      </c>
      <c r="J19">
        <v>29088</v>
      </c>
      <c r="K19">
        <v>32183</v>
      </c>
      <c r="L19">
        <v>34851</v>
      </c>
      <c r="M19" s="9">
        <f t="shared" si="0"/>
        <v>1847547</v>
      </c>
      <c r="O19" s="10" t="s">
        <v>179</v>
      </c>
      <c r="P19" s="11">
        <v>1333853</v>
      </c>
    </row>
    <row r="20" spans="1:16" x14ac:dyDescent="0.2">
      <c r="A20" t="s">
        <v>154</v>
      </c>
      <c r="B20" t="s">
        <v>118</v>
      </c>
      <c r="C20" t="s">
        <v>145</v>
      </c>
      <c r="E20" t="s">
        <v>162</v>
      </c>
      <c r="F20">
        <v>20518</v>
      </c>
      <c r="G20">
        <v>23756</v>
      </c>
      <c r="H20">
        <v>19921</v>
      </c>
      <c r="I20">
        <v>20693</v>
      </c>
      <c r="J20">
        <v>23212</v>
      </c>
      <c r="K20">
        <v>23729</v>
      </c>
      <c r="L20">
        <v>33548</v>
      </c>
      <c r="M20" s="9">
        <f t="shared" si="0"/>
        <v>1395794</v>
      </c>
      <c r="O20" s="10" t="s">
        <v>180</v>
      </c>
      <c r="P20" s="11">
        <v>5454848</v>
      </c>
    </row>
    <row r="21" spans="1:16" x14ac:dyDescent="0.2">
      <c r="A21" t="s">
        <v>154</v>
      </c>
      <c r="B21" t="s">
        <v>118</v>
      </c>
      <c r="C21" t="s">
        <v>146</v>
      </c>
      <c r="E21" t="s">
        <v>173</v>
      </c>
      <c r="F21">
        <v>43256</v>
      </c>
      <c r="G21">
        <v>39978</v>
      </c>
      <c r="H21">
        <v>39664</v>
      </c>
      <c r="I21">
        <v>39136</v>
      </c>
      <c r="J21">
        <v>36783</v>
      </c>
      <c r="K21">
        <v>36561</v>
      </c>
      <c r="L21">
        <v>32799</v>
      </c>
      <c r="M21" s="9">
        <f t="shared" si="0"/>
        <v>3657305</v>
      </c>
      <c r="O21" s="10" t="s">
        <v>181</v>
      </c>
      <c r="P21" s="11">
        <v>4127899</v>
      </c>
    </row>
    <row r="22" spans="1:16" x14ac:dyDescent="0.2">
      <c r="A22" t="s">
        <v>154</v>
      </c>
      <c r="B22" t="s">
        <v>122</v>
      </c>
      <c r="C22" t="s">
        <v>147</v>
      </c>
      <c r="E22" t="s">
        <v>181</v>
      </c>
      <c r="F22">
        <v>29249</v>
      </c>
      <c r="G22">
        <v>37981</v>
      </c>
      <c r="H22">
        <v>32905</v>
      </c>
      <c r="I22">
        <v>34338</v>
      </c>
      <c r="J22">
        <v>30549</v>
      </c>
      <c r="K22">
        <v>33183</v>
      </c>
      <c r="L22">
        <v>31585</v>
      </c>
      <c r="M22" s="9">
        <f t="shared" si="0"/>
        <v>4127899</v>
      </c>
      <c r="O22" s="10" t="s">
        <v>182</v>
      </c>
      <c r="P22" s="11">
        <v>6481536</v>
      </c>
    </row>
    <row r="23" spans="1:16" x14ac:dyDescent="0.2">
      <c r="A23" t="s">
        <v>154</v>
      </c>
      <c r="B23" t="s">
        <v>122</v>
      </c>
      <c r="C23" t="s">
        <v>148</v>
      </c>
      <c r="E23" t="s">
        <v>184</v>
      </c>
      <c r="F23">
        <v>32612</v>
      </c>
      <c r="G23">
        <v>35284</v>
      </c>
      <c r="H23">
        <v>35097</v>
      </c>
      <c r="I23">
        <v>30664</v>
      </c>
      <c r="J23">
        <v>32496</v>
      </c>
      <c r="K23">
        <v>18958</v>
      </c>
      <c r="L23">
        <v>26518</v>
      </c>
      <c r="M23" s="9">
        <f t="shared" si="0"/>
        <v>1798603</v>
      </c>
      <c r="O23" s="10" t="s">
        <v>183</v>
      </c>
      <c r="P23" s="11">
        <v>2197938</v>
      </c>
    </row>
    <row r="24" spans="1:16" x14ac:dyDescent="0.2">
      <c r="A24" t="s">
        <v>154</v>
      </c>
      <c r="B24" t="s">
        <v>122</v>
      </c>
      <c r="C24" t="s">
        <v>145</v>
      </c>
      <c r="E24" t="s">
        <v>187</v>
      </c>
      <c r="F24">
        <v>27920</v>
      </c>
      <c r="G24">
        <v>30591</v>
      </c>
      <c r="H24">
        <v>31007</v>
      </c>
      <c r="I24">
        <v>31182</v>
      </c>
      <c r="J24">
        <v>28659</v>
      </c>
      <c r="K24">
        <v>39423</v>
      </c>
      <c r="L24">
        <v>25969</v>
      </c>
      <c r="M24" s="9">
        <f t="shared" si="0"/>
        <v>3125865</v>
      </c>
      <c r="O24" s="10" t="s">
        <v>184</v>
      </c>
      <c r="P24" s="11">
        <v>1798603</v>
      </c>
    </row>
    <row r="25" spans="1:16" x14ac:dyDescent="0.2">
      <c r="A25" t="s">
        <v>154</v>
      </c>
      <c r="B25" t="s">
        <v>122</v>
      </c>
      <c r="C25" t="s">
        <v>146</v>
      </c>
      <c r="E25" t="s">
        <v>166</v>
      </c>
      <c r="F25">
        <v>14620</v>
      </c>
      <c r="G25">
        <v>13701</v>
      </c>
      <c r="H25">
        <v>24215</v>
      </c>
      <c r="I25">
        <v>19951</v>
      </c>
      <c r="J25">
        <v>21618</v>
      </c>
      <c r="K25">
        <v>22189</v>
      </c>
      <c r="L25">
        <v>25364</v>
      </c>
      <c r="M25" s="9">
        <f t="shared" si="0"/>
        <v>5568648</v>
      </c>
      <c r="O25" s="10" t="s">
        <v>185</v>
      </c>
      <c r="P25" s="11">
        <v>2868906</v>
      </c>
    </row>
    <row r="26" spans="1:16" x14ac:dyDescent="0.2">
      <c r="A26" t="s">
        <v>155</v>
      </c>
      <c r="B26" t="s">
        <v>116</v>
      </c>
      <c r="C26" t="s">
        <v>116</v>
      </c>
      <c r="E26" t="s">
        <v>170</v>
      </c>
      <c r="F26">
        <v>10136</v>
      </c>
      <c r="G26">
        <v>12518</v>
      </c>
      <c r="H26">
        <v>11187</v>
      </c>
      <c r="I26">
        <v>9464</v>
      </c>
      <c r="J26">
        <v>6561</v>
      </c>
      <c r="K26">
        <v>10877</v>
      </c>
      <c r="L26">
        <v>24424</v>
      </c>
      <c r="M26" s="9">
        <f t="shared" si="0"/>
        <v>782831</v>
      </c>
      <c r="O26" s="10" t="s">
        <v>186</v>
      </c>
      <c r="P26" s="11">
        <v>3105704</v>
      </c>
    </row>
    <row r="27" spans="1:16" x14ac:dyDescent="0.2">
      <c r="A27" t="s">
        <v>155</v>
      </c>
      <c r="B27" t="s">
        <v>124</v>
      </c>
      <c r="C27" t="s">
        <v>124</v>
      </c>
      <c r="E27" t="s">
        <v>192</v>
      </c>
      <c r="F27">
        <v>49778</v>
      </c>
      <c r="G27">
        <v>46715</v>
      </c>
      <c r="H27">
        <v>43354</v>
      </c>
      <c r="I27">
        <v>30919</v>
      </c>
      <c r="J27">
        <v>34716</v>
      </c>
      <c r="K27">
        <v>34288</v>
      </c>
      <c r="L27">
        <v>24390</v>
      </c>
      <c r="M27" s="9">
        <f t="shared" si="0"/>
        <v>2252505</v>
      </c>
      <c r="O27" s="10" t="s">
        <v>187</v>
      </c>
      <c r="P27" s="11">
        <v>3125865</v>
      </c>
    </row>
    <row r="28" spans="1:16" x14ac:dyDescent="0.2">
      <c r="A28" t="s">
        <v>155</v>
      </c>
      <c r="B28" t="s">
        <v>127</v>
      </c>
      <c r="C28" t="s">
        <v>127</v>
      </c>
      <c r="E28" t="s">
        <v>164</v>
      </c>
      <c r="F28">
        <v>18403</v>
      </c>
      <c r="G28">
        <v>20853</v>
      </c>
      <c r="H28">
        <v>23517</v>
      </c>
      <c r="I28">
        <v>22557</v>
      </c>
      <c r="J28">
        <v>20752</v>
      </c>
      <c r="K28">
        <v>24606</v>
      </c>
      <c r="L28">
        <v>24174</v>
      </c>
      <c r="M28" s="9">
        <f t="shared" si="0"/>
        <v>878830</v>
      </c>
      <c r="O28" s="10" t="s">
        <v>188</v>
      </c>
      <c r="P28" s="11">
        <v>2515926</v>
      </c>
    </row>
    <row r="29" spans="1:16" x14ac:dyDescent="0.2">
      <c r="A29" t="s">
        <v>155</v>
      </c>
      <c r="B29" t="s">
        <v>128</v>
      </c>
      <c r="C29" t="s">
        <v>128</v>
      </c>
      <c r="E29" t="s">
        <v>186</v>
      </c>
      <c r="F29">
        <v>35855</v>
      </c>
      <c r="G29">
        <v>34779</v>
      </c>
      <c r="H29">
        <v>34350</v>
      </c>
      <c r="I29">
        <v>33174</v>
      </c>
      <c r="J29">
        <v>25812</v>
      </c>
      <c r="K29">
        <v>22141</v>
      </c>
      <c r="L29">
        <v>22931</v>
      </c>
      <c r="M29" s="9">
        <f t="shared" si="0"/>
        <v>3105704</v>
      </c>
      <c r="O29" s="10" t="s">
        <v>189</v>
      </c>
      <c r="P29" s="11">
        <v>3735589</v>
      </c>
    </row>
    <row r="30" spans="1:16" x14ac:dyDescent="0.2">
      <c r="A30" t="s">
        <v>156</v>
      </c>
      <c r="B30" t="s">
        <v>129</v>
      </c>
      <c r="C30" t="s">
        <v>129</v>
      </c>
      <c r="E30" t="s">
        <v>193</v>
      </c>
      <c r="F30">
        <v>13857</v>
      </c>
      <c r="G30">
        <v>13605</v>
      </c>
      <c r="H30">
        <v>14542</v>
      </c>
      <c r="I30">
        <v>12491</v>
      </c>
      <c r="J30">
        <v>15266</v>
      </c>
      <c r="K30">
        <v>17136</v>
      </c>
      <c r="L30">
        <v>18874</v>
      </c>
      <c r="M30" s="9">
        <f t="shared" si="0"/>
        <v>1642388</v>
      </c>
      <c r="O30" s="10" t="s">
        <v>190</v>
      </c>
      <c r="P30" s="11">
        <v>1363576</v>
      </c>
    </row>
    <row r="31" spans="1:16" x14ac:dyDescent="0.2">
      <c r="A31" t="s">
        <v>157</v>
      </c>
      <c r="B31" t="s">
        <v>117</v>
      </c>
      <c r="C31" t="s">
        <v>138</v>
      </c>
      <c r="E31" t="s">
        <v>190</v>
      </c>
      <c r="F31">
        <v>7080</v>
      </c>
      <c r="G31">
        <v>7418</v>
      </c>
      <c r="H31">
        <v>7993</v>
      </c>
      <c r="I31">
        <v>7984</v>
      </c>
      <c r="J31">
        <v>8317</v>
      </c>
      <c r="K31">
        <v>6775</v>
      </c>
      <c r="L31">
        <v>6964</v>
      </c>
      <c r="M31" s="9">
        <f t="shared" si="0"/>
        <v>1363576</v>
      </c>
      <c r="O31" s="10" t="s">
        <v>191</v>
      </c>
      <c r="P31" s="11">
        <v>8434163</v>
      </c>
    </row>
    <row r="32" spans="1:16" x14ac:dyDescent="0.2">
      <c r="A32" t="s">
        <v>157</v>
      </c>
      <c r="B32" t="s">
        <v>117</v>
      </c>
      <c r="C32" t="s">
        <v>140</v>
      </c>
      <c r="E32" t="s">
        <v>179</v>
      </c>
      <c r="F32">
        <v>4654</v>
      </c>
      <c r="G32">
        <v>4142</v>
      </c>
      <c r="H32">
        <v>4619</v>
      </c>
      <c r="I32">
        <v>5052</v>
      </c>
      <c r="J32">
        <v>6651</v>
      </c>
      <c r="K32">
        <v>3668</v>
      </c>
      <c r="L32">
        <v>3220</v>
      </c>
      <c r="M32" s="9">
        <f t="shared" si="0"/>
        <v>1333853</v>
      </c>
      <c r="O32" s="10" t="s">
        <v>192</v>
      </c>
      <c r="P32" s="11">
        <v>2252505</v>
      </c>
    </row>
    <row r="33" spans="1:16" x14ac:dyDescent="0.2">
      <c r="A33" t="s">
        <v>157</v>
      </c>
      <c r="B33" t="s">
        <v>117</v>
      </c>
      <c r="C33" t="s">
        <v>141</v>
      </c>
      <c r="E33" t="s">
        <v>165</v>
      </c>
      <c r="F33">
        <v>2467</v>
      </c>
      <c r="G33">
        <v>1268</v>
      </c>
      <c r="H33">
        <v>1775</v>
      </c>
      <c r="I33">
        <v>1961</v>
      </c>
      <c r="J33">
        <v>1722</v>
      </c>
      <c r="K33">
        <v>2034</v>
      </c>
      <c r="L33">
        <v>1924</v>
      </c>
      <c r="M33" s="9">
        <f t="shared" si="0"/>
        <v>974877</v>
      </c>
      <c r="O33" s="10" t="s">
        <v>193</v>
      </c>
      <c r="P33" s="11">
        <v>1642388</v>
      </c>
    </row>
    <row r="34" spans="1:16" x14ac:dyDescent="0.2">
      <c r="A34" t="s">
        <v>157</v>
      </c>
      <c r="B34" t="s">
        <v>117</v>
      </c>
      <c r="C34" t="s">
        <v>142</v>
      </c>
      <c r="M34" s="9">
        <f>SUM(M2:M33)</f>
        <v>127719053</v>
      </c>
      <c r="P34" s="17">
        <f>SUM(P2:P33)</f>
        <v>127719053</v>
      </c>
    </row>
    <row r="35" spans="1:16" x14ac:dyDescent="0.2">
      <c r="A35" t="s">
        <v>157</v>
      </c>
      <c r="B35" t="s">
        <v>117</v>
      </c>
      <c r="C35" t="s">
        <v>144</v>
      </c>
    </row>
    <row r="36" spans="1:16" x14ac:dyDescent="0.2">
      <c r="A36" t="s">
        <v>157</v>
      </c>
      <c r="B36" t="s">
        <v>117</v>
      </c>
      <c r="C36" t="s">
        <v>145</v>
      </c>
      <c r="E36" t="s">
        <v>161</v>
      </c>
      <c r="F36">
        <v>2011</v>
      </c>
      <c r="G36">
        <v>2012</v>
      </c>
      <c r="H36">
        <v>2013</v>
      </c>
      <c r="I36">
        <v>2014</v>
      </c>
      <c r="J36">
        <v>2015</v>
      </c>
      <c r="K36">
        <v>2016</v>
      </c>
      <c r="L36">
        <v>2017</v>
      </c>
      <c r="M36" t="s">
        <v>194</v>
      </c>
    </row>
    <row r="37" spans="1:16" x14ac:dyDescent="0.2">
      <c r="A37" t="s">
        <v>157</v>
      </c>
      <c r="B37" t="s">
        <v>117</v>
      </c>
      <c r="C37" t="s">
        <v>146</v>
      </c>
      <c r="E37" t="s">
        <v>162</v>
      </c>
      <c r="F37" s="18">
        <v>14.699876915934587</v>
      </c>
      <c r="G37" s="18">
        <v>17.019703480599571</v>
      </c>
      <c r="H37" s="18">
        <v>14.272163370812599</v>
      </c>
      <c r="I37" s="18">
        <v>14.825253583265152</v>
      </c>
      <c r="J37" s="18">
        <v>16.629961154726271</v>
      </c>
      <c r="K37" s="18">
        <v>17.000359651925713</v>
      </c>
      <c r="L37" s="18">
        <v>24.035065346319012</v>
      </c>
      <c r="M37" s="9">
        <f t="shared" ref="M37:M68" si="1">VLOOKUP(E37,$O:$P,2,FALSE)</f>
        <v>1395794</v>
      </c>
    </row>
    <row r="38" spans="1:16" x14ac:dyDescent="0.2">
      <c r="A38" t="s">
        <v>157</v>
      </c>
      <c r="B38" t="s">
        <v>130</v>
      </c>
      <c r="C38" t="s">
        <v>138</v>
      </c>
      <c r="E38" t="s">
        <v>163</v>
      </c>
      <c r="F38" s="18">
        <v>30.925460383859917</v>
      </c>
      <c r="G38" s="18">
        <v>29.143320663140468</v>
      </c>
      <c r="H38" s="18">
        <v>27.895608336852831</v>
      </c>
      <c r="I38" s="18">
        <v>28.76817569334111</v>
      </c>
      <c r="J38" s="18">
        <v>28.062935328385922</v>
      </c>
      <c r="K38" s="18">
        <v>26.109446332683063</v>
      </c>
      <c r="L38" s="18">
        <v>27.410520952744875</v>
      </c>
      <c r="M38" s="9">
        <f t="shared" si="1"/>
        <v>3729225</v>
      </c>
    </row>
    <row r="39" spans="1:16" x14ac:dyDescent="0.2">
      <c r="A39" t="s">
        <v>157</v>
      </c>
      <c r="B39" t="s">
        <v>130</v>
      </c>
      <c r="C39" t="s">
        <v>140</v>
      </c>
      <c r="E39" t="s">
        <v>164</v>
      </c>
      <c r="F39" s="18">
        <v>20.940341135373167</v>
      </c>
      <c r="G39" s="18">
        <v>23.728138547842018</v>
      </c>
      <c r="H39" s="18">
        <v>26.759441530216311</v>
      </c>
      <c r="I39" s="18">
        <v>25.667080095126476</v>
      </c>
      <c r="J39" s="18">
        <v>23.613213021858606</v>
      </c>
      <c r="K39" s="18">
        <v>27.998589033146342</v>
      </c>
      <c r="L39" s="18">
        <v>27.507026387355914</v>
      </c>
      <c r="M39" s="9">
        <f t="shared" si="1"/>
        <v>878830</v>
      </c>
    </row>
    <row r="40" spans="1:16" x14ac:dyDescent="0.2">
      <c r="A40" t="s">
        <v>157</v>
      </c>
      <c r="B40" t="s">
        <v>130</v>
      </c>
      <c r="C40" t="s">
        <v>141</v>
      </c>
      <c r="E40" t="s">
        <v>165</v>
      </c>
      <c r="F40" s="18">
        <v>2.530575652107907</v>
      </c>
      <c r="G40" s="18">
        <v>1.3006769059071044</v>
      </c>
      <c r="H40" s="18">
        <v>1.8207425141838407</v>
      </c>
      <c r="I40" s="18">
        <v>2.0115358142616966</v>
      </c>
      <c r="J40" s="18">
        <v>1.7663766813659569</v>
      </c>
      <c r="K40" s="18">
        <v>2.0864170556901023</v>
      </c>
      <c r="L40" s="18">
        <v>1.9735823083322306</v>
      </c>
      <c r="M40" s="9">
        <f t="shared" si="1"/>
        <v>974877</v>
      </c>
    </row>
    <row r="41" spans="1:16" x14ac:dyDescent="0.2">
      <c r="A41" t="s">
        <v>157</v>
      </c>
      <c r="B41" t="s">
        <v>130</v>
      </c>
      <c r="C41" t="s">
        <v>142</v>
      </c>
      <c r="E41" t="s">
        <v>166</v>
      </c>
      <c r="F41" s="18">
        <v>2.6254128470680853</v>
      </c>
      <c r="G41" s="18">
        <v>2.4603817659151734</v>
      </c>
      <c r="H41" s="18">
        <v>4.3484522634578449</v>
      </c>
      <c r="I41" s="18">
        <v>3.5827367791966735</v>
      </c>
      <c r="J41" s="18">
        <v>3.882091308339116</v>
      </c>
      <c r="K41" s="18">
        <v>3.9846296623525141</v>
      </c>
      <c r="L41" s="18">
        <v>4.5547860090995149</v>
      </c>
      <c r="M41" s="9">
        <f t="shared" si="1"/>
        <v>5568648</v>
      </c>
    </row>
    <row r="42" spans="1:16" x14ac:dyDescent="0.2">
      <c r="A42" t="s">
        <v>157</v>
      </c>
      <c r="B42" t="s">
        <v>130</v>
      </c>
      <c r="C42" t="s">
        <v>144</v>
      </c>
      <c r="E42" t="s">
        <v>167</v>
      </c>
      <c r="F42" s="18">
        <v>15.093726361725574</v>
      </c>
      <c r="G42" s="18">
        <v>14.1760751881597</v>
      </c>
      <c r="H42" s="18">
        <v>14.269050791206928</v>
      </c>
      <c r="I42" s="18">
        <v>13.450298874068022</v>
      </c>
      <c r="J42" s="18">
        <v>14.287851951933932</v>
      </c>
      <c r="K42" s="18">
        <v>14.912668608423074</v>
      </c>
      <c r="L42" s="18">
        <v>17.724343562624217</v>
      </c>
      <c r="M42" s="9">
        <f t="shared" si="1"/>
        <v>3882739</v>
      </c>
    </row>
    <row r="43" spans="1:16" x14ac:dyDescent="0.2">
      <c r="A43" t="s">
        <v>157</v>
      </c>
      <c r="B43" t="s">
        <v>130</v>
      </c>
      <c r="C43" t="s">
        <v>145</v>
      </c>
      <c r="E43" t="s">
        <v>168</v>
      </c>
      <c r="F43" s="18">
        <v>20.486993434088433</v>
      </c>
      <c r="G43" s="18">
        <v>19.726159514101528</v>
      </c>
      <c r="H43" s="18">
        <v>18.574456707178481</v>
      </c>
      <c r="I43" s="18">
        <v>19.891952513964934</v>
      </c>
      <c r="J43" s="18">
        <v>18.769338138639004</v>
      </c>
      <c r="K43" s="18">
        <v>19.877463599367132</v>
      </c>
      <c r="L43" s="18">
        <v>22.571516895346349</v>
      </c>
      <c r="M43" s="9">
        <f t="shared" si="1"/>
        <v>9041395</v>
      </c>
    </row>
    <row r="44" spans="1:16" x14ac:dyDescent="0.2">
      <c r="A44" t="s">
        <v>157</v>
      </c>
      <c r="B44" t="s">
        <v>130</v>
      </c>
      <c r="C44" t="s">
        <v>146</v>
      </c>
      <c r="E44" t="s">
        <v>169</v>
      </c>
      <c r="F44" s="18">
        <v>15.607194980103877</v>
      </c>
      <c r="G44" s="18">
        <v>15.53056704353776</v>
      </c>
      <c r="H44" s="18">
        <v>15.749914511958268</v>
      </c>
      <c r="I44" s="18">
        <v>16.414981144738359</v>
      </c>
      <c r="J44" s="18">
        <v>14.868693241447923</v>
      </c>
      <c r="K44" s="18">
        <v>16.360703023004028</v>
      </c>
      <c r="L44" s="18">
        <v>17.979148899894223</v>
      </c>
      <c r="M44" s="9">
        <f t="shared" si="1"/>
        <v>3132017</v>
      </c>
    </row>
    <row r="45" spans="1:16" x14ac:dyDescent="0.2">
      <c r="A45" t="s">
        <v>158</v>
      </c>
      <c r="B45" t="s">
        <v>114</v>
      </c>
      <c r="C45" t="s">
        <v>114</v>
      </c>
      <c r="E45" t="s">
        <v>170</v>
      </c>
      <c r="F45" s="18">
        <v>12.94787763897955</v>
      </c>
      <c r="G45" s="18">
        <v>15.990679980736584</v>
      </c>
      <c r="H45" s="18">
        <v>14.290440720921884</v>
      </c>
      <c r="I45" s="18">
        <v>12.089454812085878</v>
      </c>
      <c r="J45" s="18">
        <v>8.3811192965020549</v>
      </c>
      <c r="K45" s="18">
        <v>13.89444209542034</v>
      </c>
      <c r="L45" s="18">
        <v>31.199582029837856</v>
      </c>
      <c r="M45" s="9">
        <f t="shared" si="1"/>
        <v>782831</v>
      </c>
    </row>
    <row r="46" spans="1:16" x14ac:dyDescent="0.2">
      <c r="A46" t="s">
        <v>159</v>
      </c>
      <c r="B46" t="s">
        <v>117</v>
      </c>
      <c r="C46" t="s">
        <v>133</v>
      </c>
      <c r="E46" t="s">
        <v>171</v>
      </c>
      <c r="F46" s="18">
        <v>13.959049485615251</v>
      </c>
      <c r="G46" s="18">
        <v>11.149378067242672</v>
      </c>
      <c r="H46" s="18">
        <v>11.191596208377918</v>
      </c>
      <c r="I46" s="18">
        <v>11.233273091293484</v>
      </c>
      <c r="J46" s="18">
        <v>15.744119094128594</v>
      </c>
      <c r="K46" s="18">
        <v>17.419313284046357</v>
      </c>
      <c r="L46" s="18">
        <v>18.86339021415964</v>
      </c>
      <c r="M46" s="9">
        <f t="shared" si="1"/>
        <v>1847547</v>
      </c>
    </row>
    <row r="47" spans="1:16" x14ac:dyDescent="0.2">
      <c r="A47" t="s">
        <v>159</v>
      </c>
      <c r="B47" t="s">
        <v>117</v>
      </c>
      <c r="C47" t="s">
        <v>135</v>
      </c>
      <c r="E47" t="s">
        <v>172</v>
      </c>
      <c r="F47" s="18">
        <v>13.208156339373947</v>
      </c>
      <c r="G47" s="18">
        <v>12.925510915524328</v>
      </c>
      <c r="H47" s="18">
        <v>13.179548502951921</v>
      </c>
      <c r="I47" s="18">
        <v>15.383496220904808</v>
      </c>
      <c r="J47" s="18">
        <v>15.657804503854292</v>
      </c>
      <c r="K47" s="18">
        <v>17.371495642209148</v>
      </c>
      <c r="L47" s="18">
        <v>19.266478726804152</v>
      </c>
      <c r="M47" s="9">
        <f t="shared" si="1"/>
        <v>6117205</v>
      </c>
    </row>
    <row r="48" spans="1:16" x14ac:dyDescent="0.2">
      <c r="A48" t="s">
        <v>159</v>
      </c>
      <c r="B48" t="s">
        <v>117</v>
      </c>
      <c r="C48" t="s">
        <v>143</v>
      </c>
      <c r="E48" t="s">
        <v>173</v>
      </c>
      <c r="F48" s="18">
        <v>11.827288126092846</v>
      </c>
      <c r="G48" s="18">
        <v>10.930999738878764</v>
      </c>
      <c r="H48" s="18">
        <v>10.845144170365884</v>
      </c>
      <c r="I48" s="18">
        <v>10.70077557108308</v>
      </c>
      <c r="J48" s="18">
        <v>10.057405657991335</v>
      </c>
      <c r="K48" s="18">
        <v>9.9967052242019747</v>
      </c>
      <c r="L48" s="18">
        <v>8.9680789543119861</v>
      </c>
      <c r="M48" s="9">
        <f t="shared" si="1"/>
        <v>3657305</v>
      </c>
    </row>
    <row r="49" spans="1:13" x14ac:dyDescent="0.2">
      <c r="A49" t="s">
        <v>159</v>
      </c>
      <c r="B49" t="s">
        <v>117</v>
      </c>
      <c r="C49" t="s">
        <v>145</v>
      </c>
      <c r="E49" t="s">
        <v>174</v>
      </c>
      <c r="F49" s="18">
        <v>6.715409875475256</v>
      </c>
      <c r="G49" s="18">
        <v>4.6014088304618452</v>
      </c>
      <c r="H49" s="18">
        <v>7.4556550759506681</v>
      </c>
      <c r="I49" s="18">
        <v>6.959749906155694</v>
      </c>
      <c r="J49" s="18">
        <v>4.0266842959312452</v>
      </c>
      <c r="K49" s="18">
        <v>11.085286822026202</v>
      </c>
      <c r="L49" s="18">
        <v>14.438065549467854</v>
      </c>
      <c r="M49" s="9">
        <f t="shared" si="1"/>
        <v>3044937</v>
      </c>
    </row>
    <row r="50" spans="1:13" x14ac:dyDescent="0.2">
      <c r="A50" t="s">
        <v>159</v>
      </c>
      <c r="B50" t="s">
        <v>117</v>
      </c>
      <c r="C50" t="s">
        <v>146</v>
      </c>
      <c r="E50" t="s">
        <v>175</v>
      </c>
      <c r="F50" s="18">
        <v>8.0764992000145401</v>
      </c>
      <c r="G50" s="18">
        <v>8.2421041417138277</v>
      </c>
      <c r="H50" s="18">
        <v>9.3684568859790254</v>
      </c>
      <c r="I50" s="18">
        <v>10.949774831085948</v>
      </c>
      <c r="J50" s="18">
        <v>11.398761514176799</v>
      </c>
      <c r="K50" s="18">
        <v>16.359615973499384</v>
      </c>
      <c r="L50" s="18">
        <v>19.920301575566608</v>
      </c>
      <c r="M50" s="9">
        <f t="shared" si="1"/>
        <v>8363277</v>
      </c>
    </row>
    <row r="51" spans="1:13" x14ac:dyDescent="0.2">
      <c r="A51" t="s">
        <v>159</v>
      </c>
      <c r="B51" t="s">
        <v>130</v>
      </c>
      <c r="C51" t="s">
        <v>133</v>
      </c>
      <c r="E51" t="s">
        <v>176</v>
      </c>
      <c r="F51" s="18">
        <v>14.110820624988071</v>
      </c>
      <c r="G51" s="18">
        <v>14.867332427296942</v>
      </c>
      <c r="H51" s="18">
        <v>15.103458825735897</v>
      </c>
      <c r="I51" s="18">
        <v>13.32404613759342</v>
      </c>
      <c r="J51" s="18">
        <v>11.186958387148263</v>
      </c>
      <c r="K51" s="18">
        <v>12.268835547755984</v>
      </c>
      <c r="L51" s="18">
        <v>16.099693140799218</v>
      </c>
      <c r="M51" s="9">
        <f t="shared" si="1"/>
        <v>18075065</v>
      </c>
    </row>
    <row r="52" spans="1:13" x14ac:dyDescent="0.2">
      <c r="A52" t="s">
        <v>159</v>
      </c>
      <c r="B52" t="s">
        <v>130</v>
      </c>
      <c r="C52" t="s">
        <v>135</v>
      </c>
      <c r="E52" t="s">
        <v>177</v>
      </c>
      <c r="F52" s="18">
        <v>7.0919868955888852</v>
      </c>
      <c r="G52" s="18">
        <v>6.9757489360968679</v>
      </c>
      <c r="H52" s="18">
        <v>6.9961378729336232</v>
      </c>
      <c r="I52" s="18">
        <v>7.4343949173113</v>
      </c>
      <c r="J52" s="18">
        <v>6.4946120657944686</v>
      </c>
      <c r="K52" s="18">
        <v>6.8433259442705197</v>
      </c>
      <c r="L52" s="18">
        <v>8.7937274381700234</v>
      </c>
      <c r="M52" s="9">
        <f t="shared" si="1"/>
        <v>4757482</v>
      </c>
    </row>
    <row r="53" spans="1:13" x14ac:dyDescent="0.2">
      <c r="A53" t="s">
        <v>159</v>
      </c>
      <c r="B53" t="s">
        <v>130</v>
      </c>
      <c r="C53" t="s">
        <v>143</v>
      </c>
      <c r="E53" t="s">
        <v>178</v>
      </c>
      <c r="F53" s="18">
        <v>19.408740359897173</v>
      </c>
      <c r="G53" s="18">
        <v>22.617675737966493</v>
      </c>
      <c r="H53" s="18">
        <v>24.441785105733334</v>
      </c>
      <c r="I53" s="18">
        <v>23.904500192063349</v>
      </c>
      <c r="J53" s="18">
        <v>24.251691634902343</v>
      </c>
      <c r="K53" s="18">
        <v>22.381782544888651</v>
      </c>
      <c r="L53" s="18">
        <v>21.830708467531444</v>
      </c>
      <c r="M53" s="9">
        <f t="shared" si="1"/>
        <v>2030580</v>
      </c>
    </row>
    <row r="54" spans="1:13" x14ac:dyDescent="0.2">
      <c r="A54" t="s">
        <v>159</v>
      </c>
      <c r="B54" t="s">
        <v>130</v>
      </c>
      <c r="C54" t="s">
        <v>145</v>
      </c>
      <c r="E54" t="s">
        <v>179</v>
      </c>
      <c r="F54" s="18">
        <v>3.4891401076430464</v>
      </c>
      <c r="G54" s="18">
        <v>3.1052897133342277</v>
      </c>
      <c r="H54" s="18">
        <v>3.4629003345945919</v>
      </c>
      <c r="I54" s="18">
        <v>3.7875238125940416</v>
      </c>
      <c r="J54" s="18">
        <v>4.9863065870077135</v>
      </c>
      <c r="K54" s="18">
        <v>2.7499282154780174</v>
      </c>
      <c r="L54" s="18">
        <v>2.4140591204578015</v>
      </c>
      <c r="M54" s="9">
        <f t="shared" si="1"/>
        <v>1333853</v>
      </c>
    </row>
    <row r="55" spans="1:13" x14ac:dyDescent="0.2">
      <c r="A55" t="s">
        <v>159</v>
      </c>
      <c r="B55" t="s">
        <v>130</v>
      </c>
      <c r="C55" t="s">
        <v>146</v>
      </c>
      <c r="E55" t="s">
        <v>180</v>
      </c>
      <c r="F55" s="18">
        <v>13.072774896752394</v>
      </c>
      <c r="G55" s="18">
        <v>10.992240297071522</v>
      </c>
      <c r="H55" s="18">
        <v>12.717494602966022</v>
      </c>
      <c r="I55" s="18">
        <v>13.06727520180214</v>
      </c>
      <c r="J55" s="18">
        <v>13.263430988361179</v>
      </c>
      <c r="K55" s="18">
        <v>15.535904941805896</v>
      </c>
      <c r="L55" s="18">
        <v>15.394379458419372</v>
      </c>
      <c r="M55" s="9">
        <f t="shared" si="1"/>
        <v>5454848</v>
      </c>
    </row>
    <row r="56" spans="1:13" x14ac:dyDescent="0.2">
      <c r="A56" t="s">
        <v>160</v>
      </c>
      <c r="B56" t="s">
        <v>117</v>
      </c>
      <c r="C56" t="s">
        <v>134</v>
      </c>
      <c r="E56" t="s">
        <v>181</v>
      </c>
      <c r="F56" s="18">
        <v>7.0856869317781275</v>
      </c>
      <c r="G56" s="18">
        <v>9.2010487659702918</v>
      </c>
      <c r="H56" s="18">
        <v>7.9713675165017355</v>
      </c>
      <c r="I56" s="18">
        <v>8.3185174831070245</v>
      </c>
      <c r="J56" s="18">
        <v>7.4006171178122333</v>
      </c>
      <c r="K56" s="18">
        <v>8.0387141255151846</v>
      </c>
      <c r="L56" s="18">
        <v>7.6515922506824898</v>
      </c>
      <c r="M56" s="9">
        <f t="shared" si="1"/>
        <v>4127899</v>
      </c>
    </row>
    <row r="57" spans="1:13" x14ac:dyDescent="0.2">
      <c r="A57" t="s">
        <v>160</v>
      </c>
      <c r="B57" t="s">
        <v>117</v>
      </c>
      <c r="C57" t="s">
        <v>136</v>
      </c>
      <c r="E57" t="s">
        <v>182</v>
      </c>
      <c r="F57" s="18">
        <v>10.804383405415013</v>
      </c>
      <c r="G57" s="18">
        <v>15.24900887690819</v>
      </c>
      <c r="H57" s="18">
        <v>12.563071469478841</v>
      </c>
      <c r="I57" s="18">
        <v>10.648556144716313</v>
      </c>
      <c r="J57" s="18">
        <v>9.532308391097418</v>
      </c>
      <c r="K57" s="18">
        <v>7.8779165926101475</v>
      </c>
      <c r="L57" s="18">
        <v>8.3005016094950328</v>
      </c>
      <c r="M57" s="9">
        <f t="shared" si="1"/>
        <v>6481536</v>
      </c>
    </row>
    <row r="58" spans="1:13" x14ac:dyDescent="0.2">
      <c r="A58" t="s">
        <v>160</v>
      </c>
      <c r="B58" t="s">
        <v>117</v>
      </c>
      <c r="C58" t="s">
        <v>137</v>
      </c>
      <c r="E58" t="s">
        <v>183</v>
      </c>
      <c r="F58" s="18">
        <v>10.615404074182257</v>
      </c>
      <c r="G58" s="18">
        <v>11.83063398512606</v>
      </c>
      <c r="H58" s="18">
        <v>12.660957679424989</v>
      </c>
      <c r="I58" s="18">
        <v>0</v>
      </c>
      <c r="J58" s="18">
        <v>14.930812425100253</v>
      </c>
      <c r="K58" s="18">
        <v>19.518293964615928</v>
      </c>
      <c r="L58" s="18">
        <v>24.285944371497283</v>
      </c>
      <c r="M58" s="9">
        <f t="shared" si="1"/>
        <v>2197938</v>
      </c>
    </row>
    <row r="59" spans="1:13" x14ac:dyDescent="0.2">
      <c r="A59" t="s">
        <v>160</v>
      </c>
      <c r="B59" t="s">
        <v>117</v>
      </c>
      <c r="C59" t="s">
        <v>139</v>
      </c>
      <c r="E59" t="s">
        <v>184</v>
      </c>
      <c r="F59" s="18">
        <v>18.131850108111685</v>
      </c>
      <c r="G59" s="18">
        <v>19.617447541230611</v>
      </c>
      <c r="H59" s="18">
        <v>19.513477960394816</v>
      </c>
      <c r="I59" s="18">
        <v>17.048787308816898</v>
      </c>
      <c r="J59" s="18">
        <v>18.067355608769695</v>
      </c>
      <c r="K59" s="18">
        <v>10.540402745908908</v>
      </c>
      <c r="L59" s="18">
        <v>14.743664944404074</v>
      </c>
      <c r="M59" s="9">
        <f t="shared" si="1"/>
        <v>1798603</v>
      </c>
    </row>
    <row r="60" spans="1:13" x14ac:dyDescent="0.2">
      <c r="A60" t="s">
        <v>160</v>
      </c>
      <c r="B60" t="s">
        <v>117</v>
      </c>
      <c r="C60" t="s">
        <v>145</v>
      </c>
      <c r="E60" t="s">
        <v>185</v>
      </c>
      <c r="F60" s="18">
        <v>13.00495729033994</v>
      </c>
      <c r="G60" s="18">
        <v>0</v>
      </c>
      <c r="H60" s="18">
        <v>7.0075492191100022</v>
      </c>
      <c r="I60" s="18">
        <v>6.0995375937726779</v>
      </c>
      <c r="J60" s="18">
        <v>7.4659120933205898</v>
      </c>
      <c r="K60" s="18">
        <v>9.9734881519296898</v>
      </c>
      <c r="L60" s="18">
        <v>12.262165438672442</v>
      </c>
      <c r="M60" s="9">
        <f t="shared" si="1"/>
        <v>2868906</v>
      </c>
    </row>
    <row r="61" spans="1:13" x14ac:dyDescent="0.2">
      <c r="A61" t="s">
        <v>160</v>
      </c>
      <c r="B61" t="s">
        <v>117</v>
      </c>
      <c r="C61" t="s">
        <v>146</v>
      </c>
      <c r="E61" t="s">
        <v>186</v>
      </c>
      <c r="F61" s="18">
        <v>11.544886441206247</v>
      </c>
      <c r="G61" s="18">
        <v>11.198427152104644</v>
      </c>
      <c r="H61" s="18">
        <v>11.060294219925659</v>
      </c>
      <c r="I61" s="18">
        <v>10.681636112134319</v>
      </c>
      <c r="J61" s="18">
        <v>8.311159080195667</v>
      </c>
      <c r="K61" s="18">
        <v>7.1291404460953132</v>
      </c>
      <c r="L61" s="18">
        <v>7.3835111137442588</v>
      </c>
      <c r="M61" s="9">
        <f t="shared" si="1"/>
        <v>3105704</v>
      </c>
    </row>
    <row r="62" spans="1:13" x14ac:dyDescent="0.2">
      <c r="A62" t="s">
        <v>160</v>
      </c>
      <c r="B62" t="s">
        <v>130</v>
      </c>
      <c r="C62" t="s">
        <v>134</v>
      </c>
      <c r="E62" t="s">
        <v>187</v>
      </c>
      <c r="F62" s="18">
        <v>8.9319276424285761</v>
      </c>
      <c r="G62" s="18">
        <v>9.7864111214015956</v>
      </c>
      <c r="H62" s="18">
        <v>9.9194942839821945</v>
      </c>
      <c r="I62" s="18">
        <v>9.9754787874716264</v>
      </c>
      <c r="J62" s="18">
        <v>9.1683422028782431</v>
      </c>
      <c r="K62" s="18">
        <v>12.611869034651209</v>
      </c>
      <c r="L62" s="18">
        <v>8.3077804063835128</v>
      </c>
      <c r="M62" s="9">
        <f t="shared" si="1"/>
        <v>3125865</v>
      </c>
    </row>
    <row r="63" spans="1:13" x14ac:dyDescent="0.2">
      <c r="A63" t="s">
        <v>160</v>
      </c>
      <c r="B63" t="s">
        <v>130</v>
      </c>
      <c r="C63" t="s">
        <v>136</v>
      </c>
      <c r="E63" t="s">
        <v>188</v>
      </c>
      <c r="F63" s="18">
        <v>26.666523578197449</v>
      </c>
      <c r="G63" s="18">
        <v>26.07906591847296</v>
      </c>
      <c r="H63" s="18">
        <v>24.571072440127413</v>
      </c>
      <c r="I63" s="18">
        <v>24.128293121498803</v>
      </c>
      <c r="J63" s="18">
        <v>22.83532981494686</v>
      </c>
      <c r="K63" s="18">
        <v>23.623111331573345</v>
      </c>
      <c r="L63" s="18">
        <v>24.005078050785279</v>
      </c>
      <c r="M63" s="9">
        <f t="shared" si="1"/>
        <v>2515926</v>
      </c>
    </row>
    <row r="64" spans="1:13" x14ac:dyDescent="0.2">
      <c r="A64" t="s">
        <v>160</v>
      </c>
      <c r="B64" t="s">
        <v>130</v>
      </c>
      <c r="C64" t="s">
        <v>137</v>
      </c>
      <c r="E64" t="s">
        <v>189</v>
      </c>
      <c r="F64" s="18">
        <v>12.115090819680645</v>
      </c>
      <c r="G64" s="18">
        <v>11.870684917425338</v>
      </c>
      <c r="H64" s="18">
        <v>9.8327198200872736</v>
      </c>
      <c r="I64" s="18">
        <v>11.949119670284928</v>
      </c>
      <c r="J64" s="18">
        <v>11.9196731760373</v>
      </c>
      <c r="K64" s="18">
        <v>12.990722480444182</v>
      </c>
      <c r="L64" s="18">
        <v>12.625318256371351</v>
      </c>
      <c r="M64" s="9">
        <f t="shared" si="1"/>
        <v>3735589</v>
      </c>
    </row>
    <row r="65" spans="1:13" x14ac:dyDescent="0.2">
      <c r="A65" t="s">
        <v>160</v>
      </c>
      <c r="B65" t="s">
        <v>130</v>
      </c>
      <c r="C65" t="s">
        <v>139</v>
      </c>
      <c r="E65" t="s">
        <v>190</v>
      </c>
      <c r="F65" s="18">
        <v>5.1922298427077038</v>
      </c>
      <c r="G65" s="18">
        <v>5.4401074820912072</v>
      </c>
      <c r="H65" s="18">
        <v>5.8617928153619596</v>
      </c>
      <c r="I65" s="18">
        <v>5.8551925231890261</v>
      </c>
      <c r="J65" s="18">
        <v>6.099403333587567</v>
      </c>
      <c r="K65" s="18">
        <v>4.9685532746249574</v>
      </c>
      <c r="L65" s="18">
        <v>5.1071594102565605</v>
      </c>
      <c r="M65" s="9">
        <f t="shared" si="1"/>
        <v>1363576</v>
      </c>
    </row>
    <row r="66" spans="1:13" x14ac:dyDescent="0.2">
      <c r="A66" t="s">
        <v>160</v>
      </c>
      <c r="B66" t="s">
        <v>130</v>
      </c>
      <c r="C66" t="s">
        <v>145</v>
      </c>
      <c r="E66" t="s">
        <v>191</v>
      </c>
      <c r="F66" s="18">
        <v>4.5910898330990282</v>
      </c>
      <c r="G66" s="18">
        <v>5.8762203196689464</v>
      </c>
      <c r="H66" s="18">
        <v>7.4314428118119125</v>
      </c>
      <c r="I66" s="18">
        <v>5.0569333317366523</v>
      </c>
      <c r="J66" s="18">
        <v>5.399350237836285</v>
      </c>
      <c r="K66" s="18">
        <v>5.0167396575095831</v>
      </c>
      <c r="L66" s="18">
        <v>7.8702533968100923</v>
      </c>
      <c r="M66" s="9">
        <f t="shared" si="1"/>
        <v>8434163</v>
      </c>
    </row>
    <row r="67" spans="1:13" x14ac:dyDescent="0.2">
      <c r="A67" t="s">
        <v>160</v>
      </c>
      <c r="B67" t="s">
        <v>130</v>
      </c>
      <c r="C67" t="s">
        <v>146</v>
      </c>
      <c r="E67" t="s">
        <v>192</v>
      </c>
      <c r="F67" s="18">
        <v>22.098952055600321</v>
      </c>
      <c r="G67" s="18">
        <v>20.739132654533506</v>
      </c>
      <c r="H67" s="18">
        <v>19.247016099853273</v>
      </c>
      <c r="I67" s="18">
        <v>13.726495612662346</v>
      </c>
      <c r="J67" s="18">
        <v>15.412174445783693</v>
      </c>
      <c r="K67" s="18">
        <v>15.222163768781867</v>
      </c>
      <c r="L67" s="18">
        <v>10.827944888024666</v>
      </c>
      <c r="M67" s="9">
        <f t="shared" si="1"/>
        <v>2252505</v>
      </c>
    </row>
    <row r="68" spans="1:13" x14ac:dyDescent="0.2">
      <c r="E68" t="s">
        <v>193</v>
      </c>
      <c r="F68" s="18">
        <v>8.4371049958962185</v>
      </c>
      <c r="G68" s="18">
        <v>8.2836698758149705</v>
      </c>
      <c r="H68" s="18">
        <v>8.8541806199265949</v>
      </c>
      <c r="I68" s="18">
        <v>7.6053892259319964</v>
      </c>
      <c r="J68" s="18">
        <v>9.2950021553981141</v>
      </c>
      <c r="K68" s="18">
        <v>10.433588165524833</v>
      </c>
      <c r="L68" s="18">
        <v>11.491803398466136</v>
      </c>
      <c r="M68" s="9">
        <f t="shared" si="1"/>
        <v>1642388</v>
      </c>
    </row>
    <row r="69" spans="1:13" x14ac:dyDescent="0.2">
      <c r="M69" s="9">
        <f>SUM(M37:M68)</f>
        <v>127719053</v>
      </c>
    </row>
  </sheetData>
  <sortState xmlns:xlrd2="http://schemas.microsoft.com/office/spreadsheetml/2017/richdata2" ref="E37:M68">
    <sortCondition ref="E37:E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5D2F-E441-954B-9C77-3DF5761FE0AF}">
  <dimension ref="A1:C266"/>
  <sheetViews>
    <sheetView workbookViewId="0"/>
  </sheetViews>
  <sheetFormatPr baseColWidth="10" defaultRowHeight="16" x14ac:dyDescent="0.2"/>
  <cols>
    <col min="1" max="1" width="16.5" style="9" bestFit="1" customWidth="1"/>
    <col min="2" max="2" width="40.83203125" style="9" bestFit="1" customWidth="1"/>
    <col min="3" max="3" width="13.5" style="9" bestFit="1" customWidth="1"/>
    <col min="4" max="16384" width="10.83203125" style="9"/>
  </cols>
  <sheetData>
    <row r="1" spans="1:3" x14ac:dyDescent="0.2">
      <c r="A1" s="9" t="s">
        <v>111</v>
      </c>
      <c r="B1" s="9" t="s">
        <v>213</v>
      </c>
      <c r="C1" s="9" t="s">
        <v>214</v>
      </c>
    </row>
    <row r="2" spans="1:3" x14ac:dyDescent="0.2">
      <c r="A2" t="s">
        <v>85</v>
      </c>
      <c r="B2" t="s">
        <v>212</v>
      </c>
      <c r="C2" s="28">
        <v>2522.9</v>
      </c>
    </row>
    <row r="3" spans="1:3" x14ac:dyDescent="0.2">
      <c r="A3" t="s">
        <v>85</v>
      </c>
      <c r="B3" t="s">
        <v>198</v>
      </c>
      <c r="C3" s="28">
        <v>920.7</v>
      </c>
    </row>
    <row r="4" spans="1:3" x14ac:dyDescent="0.2">
      <c r="A4" t="s">
        <v>85</v>
      </c>
      <c r="B4" t="s">
        <v>200</v>
      </c>
      <c r="C4" s="28">
        <v>1332.7</v>
      </c>
    </row>
    <row r="5" spans="1:3" x14ac:dyDescent="0.2">
      <c r="A5" t="s">
        <v>85</v>
      </c>
      <c r="B5" t="s">
        <v>78</v>
      </c>
      <c r="C5" s="28">
        <v>68.099999999999994</v>
      </c>
    </row>
    <row r="6" spans="1:3" x14ac:dyDescent="0.2">
      <c r="A6" t="s">
        <v>85</v>
      </c>
      <c r="B6" t="s">
        <v>201</v>
      </c>
      <c r="C6" s="28">
        <v>162.5</v>
      </c>
    </row>
    <row r="7" spans="1:3" x14ac:dyDescent="0.2">
      <c r="A7" t="s">
        <v>85</v>
      </c>
      <c r="B7" t="s">
        <v>202</v>
      </c>
      <c r="C7" s="28">
        <v>38.9</v>
      </c>
    </row>
    <row r="8" spans="1:3" x14ac:dyDescent="0.2">
      <c r="A8" t="s">
        <v>85</v>
      </c>
      <c r="B8" t="s">
        <v>110</v>
      </c>
      <c r="C8" s="28">
        <v>10.3</v>
      </c>
    </row>
    <row r="9" spans="1:3" x14ac:dyDescent="0.2">
      <c r="A9" t="s">
        <v>102</v>
      </c>
      <c r="B9" t="s">
        <v>212</v>
      </c>
      <c r="C9" s="28">
        <v>2270.4</v>
      </c>
    </row>
    <row r="10" spans="1:3" x14ac:dyDescent="0.2">
      <c r="A10" t="s">
        <v>102</v>
      </c>
      <c r="B10" t="s">
        <v>198</v>
      </c>
      <c r="C10" s="28">
        <v>692.9</v>
      </c>
    </row>
    <row r="11" spans="1:3" x14ac:dyDescent="0.2">
      <c r="A11" t="s">
        <v>102</v>
      </c>
      <c r="B11" t="s">
        <v>200</v>
      </c>
      <c r="C11" s="28">
        <v>1329.2</v>
      </c>
    </row>
    <row r="12" spans="1:3" x14ac:dyDescent="0.2">
      <c r="A12" t="s">
        <v>102</v>
      </c>
      <c r="B12" t="s">
        <v>78</v>
      </c>
      <c r="C12" s="28">
        <v>52.2</v>
      </c>
    </row>
    <row r="13" spans="1:3" x14ac:dyDescent="0.2">
      <c r="A13" t="s">
        <v>102</v>
      </c>
      <c r="B13" t="s">
        <v>201</v>
      </c>
      <c r="C13" s="28">
        <v>151.80000000000001</v>
      </c>
    </row>
    <row r="14" spans="1:3" x14ac:dyDescent="0.2">
      <c r="A14" t="s">
        <v>102</v>
      </c>
      <c r="B14" t="s">
        <v>202</v>
      </c>
      <c r="C14" s="28">
        <v>44.2</v>
      </c>
    </row>
    <row r="15" spans="1:3" x14ac:dyDescent="0.2">
      <c r="A15" t="s">
        <v>102</v>
      </c>
      <c r="B15" t="s">
        <v>110</v>
      </c>
      <c r="C15" s="28">
        <v>33</v>
      </c>
    </row>
    <row r="16" spans="1:3" x14ac:dyDescent="0.2">
      <c r="A16" t="s">
        <v>104</v>
      </c>
      <c r="B16" t="s">
        <v>212</v>
      </c>
      <c r="C16" s="28">
        <v>2072.3000000000002</v>
      </c>
    </row>
    <row r="17" spans="1:3" x14ac:dyDescent="0.2">
      <c r="A17" t="s">
        <v>104</v>
      </c>
      <c r="B17" t="s">
        <v>198</v>
      </c>
      <c r="C17" s="28">
        <v>740.3</v>
      </c>
    </row>
    <row r="18" spans="1:3" x14ac:dyDescent="0.2">
      <c r="A18" t="s">
        <v>104</v>
      </c>
      <c r="B18" t="s">
        <v>200</v>
      </c>
      <c r="C18" s="28">
        <v>1101.5999999999999</v>
      </c>
    </row>
    <row r="19" spans="1:3" x14ac:dyDescent="0.2">
      <c r="A19" t="s">
        <v>104</v>
      </c>
      <c r="B19" t="s">
        <v>78</v>
      </c>
      <c r="C19" s="28">
        <v>32.5</v>
      </c>
    </row>
    <row r="20" spans="1:3" x14ac:dyDescent="0.2">
      <c r="A20" t="s">
        <v>104</v>
      </c>
      <c r="B20" t="s">
        <v>201</v>
      </c>
      <c r="C20" s="28">
        <v>176.7</v>
      </c>
    </row>
    <row r="21" spans="1:3" x14ac:dyDescent="0.2">
      <c r="A21" t="s">
        <v>104</v>
      </c>
      <c r="B21" t="s">
        <v>202</v>
      </c>
      <c r="C21" s="28">
        <v>21.3</v>
      </c>
    </row>
    <row r="22" spans="1:3" x14ac:dyDescent="0.2">
      <c r="A22" t="s">
        <v>104</v>
      </c>
      <c r="B22" t="s">
        <v>110</v>
      </c>
      <c r="C22" s="28">
        <v>41.2</v>
      </c>
    </row>
    <row r="23" spans="1:3" x14ac:dyDescent="0.2">
      <c r="A23" t="s">
        <v>95</v>
      </c>
      <c r="B23" t="s">
        <v>212</v>
      </c>
      <c r="C23" s="28">
        <v>1993.3</v>
      </c>
    </row>
    <row r="24" spans="1:3" x14ac:dyDescent="0.2">
      <c r="A24" t="s">
        <v>95</v>
      </c>
      <c r="B24" t="s">
        <v>198</v>
      </c>
      <c r="C24" s="28">
        <v>947</v>
      </c>
    </row>
    <row r="25" spans="1:3" x14ac:dyDescent="0.2">
      <c r="A25" t="s">
        <v>95</v>
      </c>
      <c r="B25" t="s">
        <v>200</v>
      </c>
      <c r="C25" s="28">
        <v>936.4</v>
      </c>
    </row>
    <row r="26" spans="1:3" x14ac:dyDescent="0.2">
      <c r="A26" t="s">
        <v>95</v>
      </c>
      <c r="B26" t="s">
        <v>78</v>
      </c>
      <c r="C26" s="28">
        <v>36.799999999999997</v>
      </c>
    </row>
    <row r="27" spans="1:3" x14ac:dyDescent="0.2">
      <c r="A27" t="s">
        <v>95</v>
      </c>
      <c r="B27" t="s">
        <v>201</v>
      </c>
      <c r="C27" s="28">
        <v>60.9</v>
      </c>
    </row>
    <row r="28" spans="1:3" x14ac:dyDescent="0.2">
      <c r="A28" t="s">
        <v>95</v>
      </c>
      <c r="B28" t="s">
        <v>202</v>
      </c>
      <c r="C28" s="28">
        <v>12.2</v>
      </c>
    </row>
    <row r="29" spans="1:3" x14ac:dyDescent="0.2">
      <c r="A29" t="s">
        <v>95</v>
      </c>
      <c r="B29" t="s">
        <v>110</v>
      </c>
      <c r="C29" s="28">
        <v>28.8</v>
      </c>
    </row>
    <row r="30" spans="1:3" x14ac:dyDescent="0.2">
      <c r="A30" t="s">
        <v>80</v>
      </c>
      <c r="B30" t="s">
        <v>212</v>
      </c>
      <c r="C30" s="28">
        <v>1983.3</v>
      </c>
    </row>
    <row r="31" spans="1:3" x14ac:dyDescent="0.2">
      <c r="A31" t="s">
        <v>80</v>
      </c>
      <c r="B31" t="s">
        <v>198</v>
      </c>
      <c r="C31" s="28">
        <v>521.20000000000005</v>
      </c>
    </row>
    <row r="32" spans="1:3" x14ac:dyDescent="0.2">
      <c r="A32" t="s">
        <v>80</v>
      </c>
      <c r="B32" t="s">
        <v>200</v>
      </c>
      <c r="C32" s="28">
        <v>1255</v>
      </c>
    </row>
    <row r="33" spans="1:3" x14ac:dyDescent="0.2">
      <c r="A33" t="s">
        <v>80</v>
      </c>
      <c r="B33" t="s">
        <v>78</v>
      </c>
      <c r="C33" s="28">
        <v>37.5</v>
      </c>
    </row>
    <row r="34" spans="1:3" x14ac:dyDescent="0.2">
      <c r="A34" t="s">
        <v>80</v>
      </c>
      <c r="B34" t="s">
        <v>201</v>
      </c>
      <c r="C34" s="28">
        <v>58.6</v>
      </c>
    </row>
    <row r="35" spans="1:3" x14ac:dyDescent="0.2">
      <c r="A35" t="s">
        <v>80</v>
      </c>
      <c r="B35" t="s">
        <v>202</v>
      </c>
      <c r="C35" s="28">
        <v>111</v>
      </c>
    </row>
    <row r="36" spans="1:3" x14ac:dyDescent="0.2">
      <c r="A36" t="s">
        <v>80</v>
      </c>
      <c r="B36" t="s">
        <v>110</v>
      </c>
      <c r="C36" s="28">
        <v>41.6</v>
      </c>
    </row>
    <row r="37" spans="1:3" x14ac:dyDescent="0.2">
      <c r="A37" t="s">
        <v>103</v>
      </c>
      <c r="B37" t="s">
        <v>212</v>
      </c>
      <c r="C37" s="28">
        <v>1960.5</v>
      </c>
    </row>
    <row r="38" spans="1:3" x14ac:dyDescent="0.2">
      <c r="A38" t="s">
        <v>103</v>
      </c>
      <c r="B38" t="s">
        <v>198</v>
      </c>
      <c r="C38" s="28">
        <v>651.70000000000005</v>
      </c>
    </row>
    <row r="39" spans="1:3" x14ac:dyDescent="0.2">
      <c r="A39" t="s">
        <v>103</v>
      </c>
      <c r="B39" t="s">
        <v>200</v>
      </c>
      <c r="C39" s="28">
        <v>1138</v>
      </c>
    </row>
    <row r="40" spans="1:3" x14ac:dyDescent="0.2">
      <c r="A40" t="s">
        <v>103</v>
      </c>
      <c r="B40" t="s">
        <v>78</v>
      </c>
      <c r="C40" s="28">
        <v>39.299999999999997</v>
      </c>
    </row>
    <row r="41" spans="1:3" x14ac:dyDescent="0.2">
      <c r="A41" t="s">
        <v>103</v>
      </c>
      <c r="B41" t="s">
        <v>201</v>
      </c>
      <c r="C41" s="28">
        <v>93.3</v>
      </c>
    </row>
    <row r="42" spans="1:3" x14ac:dyDescent="0.2">
      <c r="A42" t="s">
        <v>103</v>
      </c>
      <c r="B42" t="s">
        <v>202</v>
      </c>
      <c r="C42" s="28">
        <v>38.299999999999997</v>
      </c>
    </row>
    <row r="43" spans="1:3" x14ac:dyDescent="0.2">
      <c r="A43" t="s">
        <v>103</v>
      </c>
      <c r="B43" t="s">
        <v>110</v>
      </c>
      <c r="C43" s="28">
        <v>65.599999999999994</v>
      </c>
    </row>
    <row r="44" spans="1:3" x14ac:dyDescent="0.2">
      <c r="A44" t="s">
        <v>91</v>
      </c>
      <c r="B44" t="s">
        <v>212</v>
      </c>
      <c r="C44" s="28">
        <v>1947.2</v>
      </c>
    </row>
    <row r="45" spans="1:3" x14ac:dyDescent="0.2">
      <c r="A45" t="s">
        <v>91</v>
      </c>
      <c r="B45" t="s">
        <v>198</v>
      </c>
      <c r="C45" s="28">
        <v>566.5</v>
      </c>
    </row>
    <row r="46" spans="1:3" x14ac:dyDescent="0.2">
      <c r="A46" t="s">
        <v>91</v>
      </c>
      <c r="B46" t="s">
        <v>200</v>
      </c>
      <c r="C46" s="28">
        <v>1238.2</v>
      </c>
    </row>
    <row r="47" spans="1:3" x14ac:dyDescent="0.2">
      <c r="A47" t="s">
        <v>91</v>
      </c>
      <c r="B47" t="s">
        <v>78</v>
      </c>
      <c r="C47" s="28">
        <v>36.5</v>
      </c>
    </row>
    <row r="48" spans="1:3" x14ac:dyDescent="0.2">
      <c r="A48" t="s">
        <v>91</v>
      </c>
      <c r="B48" t="s">
        <v>201</v>
      </c>
      <c r="C48" s="28">
        <v>79.5</v>
      </c>
    </row>
    <row r="49" spans="1:3" x14ac:dyDescent="0.2">
      <c r="A49" t="s">
        <v>91</v>
      </c>
      <c r="B49" t="s">
        <v>202</v>
      </c>
      <c r="C49" s="28">
        <v>26.5</v>
      </c>
    </row>
    <row r="50" spans="1:3" x14ac:dyDescent="0.2">
      <c r="A50" t="s">
        <v>91</v>
      </c>
      <c r="B50" t="s">
        <v>110</v>
      </c>
      <c r="C50" s="28">
        <v>30.8</v>
      </c>
    </row>
    <row r="51" spans="1:3" x14ac:dyDescent="0.2">
      <c r="A51" t="s">
        <v>94</v>
      </c>
      <c r="B51" t="s">
        <v>212</v>
      </c>
      <c r="C51" s="28">
        <v>1923.3</v>
      </c>
    </row>
    <row r="52" spans="1:3" x14ac:dyDescent="0.2">
      <c r="A52" t="s">
        <v>94</v>
      </c>
      <c r="B52" t="s">
        <v>198</v>
      </c>
      <c r="C52" s="28">
        <v>753.6</v>
      </c>
    </row>
    <row r="53" spans="1:3" x14ac:dyDescent="0.2">
      <c r="A53" t="s">
        <v>94</v>
      </c>
      <c r="B53" t="s">
        <v>200</v>
      </c>
      <c r="C53" s="28">
        <v>1046.2</v>
      </c>
    </row>
    <row r="54" spans="1:3" x14ac:dyDescent="0.2">
      <c r="A54" t="s">
        <v>94</v>
      </c>
      <c r="B54" t="s">
        <v>78</v>
      </c>
      <c r="C54" s="28">
        <v>44.9</v>
      </c>
    </row>
    <row r="55" spans="1:3" x14ac:dyDescent="0.2">
      <c r="A55" t="s">
        <v>94</v>
      </c>
      <c r="B55" t="s">
        <v>201</v>
      </c>
      <c r="C55" s="28">
        <v>60.7</v>
      </c>
    </row>
    <row r="56" spans="1:3" x14ac:dyDescent="0.2">
      <c r="A56" t="s">
        <v>94</v>
      </c>
      <c r="B56" t="s">
        <v>202</v>
      </c>
      <c r="C56" s="28">
        <v>17.899999999999999</v>
      </c>
    </row>
    <row r="57" spans="1:3" x14ac:dyDescent="0.2">
      <c r="A57" t="s">
        <v>94</v>
      </c>
      <c r="B57" t="s">
        <v>110</v>
      </c>
      <c r="C57" s="28">
        <v>10.4</v>
      </c>
    </row>
    <row r="58" spans="1:3" x14ac:dyDescent="0.2">
      <c r="A58" t="s">
        <v>86</v>
      </c>
      <c r="B58" t="s">
        <v>212</v>
      </c>
      <c r="C58" s="28">
        <v>1673.3</v>
      </c>
    </row>
    <row r="59" spans="1:3" x14ac:dyDescent="0.2">
      <c r="A59" t="s">
        <v>86</v>
      </c>
      <c r="B59" t="s">
        <v>198</v>
      </c>
      <c r="C59" s="28">
        <v>764.8</v>
      </c>
    </row>
    <row r="60" spans="1:3" x14ac:dyDescent="0.2">
      <c r="A60" t="s">
        <v>86</v>
      </c>
      <c r="B60" t="s">
        <v>200</v>
      </c>
      <c r="C60" s="28">
        <v>754.7</v>
      </c>
    </row>
    <row r="61" spans="1:3" x14ac:dyDescent="0.2">
      <c r="A61" t="s">
        <v>86</v>
      </c>
      <c r="B61" t="s">
        <v>78</v>
      </c>
      <c r="C61" s="28">
        <v>27.3</v>
      </c>
    </row>
    <row r="62" spans="1:3" x14ac:dyDescent="0.2">
      <c r="A62" t="s">
        <v>86</v>
      </c>
      <c r="B62" t="s">
        <v>201</v>
      </c>
      <c r="C62" s="28">
        <v>112.8</v>
      </c>
    </row>
    <row r="63" spans="1:3" x14ac:dyDescent="0.2">
      <c r="A63" t="s">
        <v>86</v>
      </c>
      <c r="B63" t="s">
        <v>202</v>
      </c>
      <c r="C63" s="28">
        <v>13.7</v>
      </c>
    </row>
    <row r="64" spans="1:3" x14ac:dyDescent="0.2">
      <c r="A64" t="s">
        <v>86</v>
      </c>
      <c r="B64" t="s">
        <v>110</v>
      </c>
      <c r="C64" s="28">
        <v>8.6</v>
      </c>
    </row>
    <row r="65" spans="1:3" x14ac:dyDescent="0.2">
      <c r="A65" t="s">
        <v>93</v>
      </c>
      <c r="B65" t="s">
        <v>212</v>
      </c>
      <c r="C65" s="28">
        <v>1535.2</v>
      </c>
    </row>
    <row r="66" spans="1:3" x14ac:dyDescent="0.2">
      <c r="A66" t="s">
        <v>93</v>
      </c>
      <c r="B66" t="s">
        <v>198</v>
      </c>
      <c r="C66" s="28">
        <v>480.6</v>
      </c>
    </row>
    <row r="67" spans="1:3" x14ac:dyDescent="0.2">
      <c r="A67" t="s">
        <v>93</v>
      </c>
      <c r="B67" t="s">
        <v>200</v>
      </c>
      <c r="C67" s="28">
        <v>921.2</v>
      </c>
    </row>
    <row r="68" spans="1:3" x14ac:dyDescent="0.2">
      <c r="A68" t="s">
        <v>93</v>
      </c>
      <c r="B68" t="s">
        <v>78</v>
      </c>
      <c r="C68" s="28">
        <v>46.8</v>
      </c>
    </row>
    <row r="69" spans="1:3" x14ac:dyDescent="0.2">
      <c r="A69" t="s">
        <v>93</v>
      </c>
      <c r="B69" t="s">
        <v>201</v>
      </c>
      <c r="C69" s="28">
        <v>75.400000000000006</v>
      </c>
    </row>
    <row r="70" spans="1:3" x14ac:dyDescent="0.2">
      <c r="A70" t="s">
        <v>93</v>
      </c>
      <c r="B70" t="s">
        <v>202</v>
      </c>
      <c r="C70" s="28">
        <v>11.3</v>
      </c>
    </row>
    <row r="71" spans="1:3" x14ac:dyDescent="0.2">
      <c r="A71" t="s">
        <v>93</v>
      </c>
      <c r="B71" t="s">
        <v>110</v>
      </c>
      <c r="C71" s="28">
        <v>8.8000000000000007</v>
      </c>
    </row>
    <row r="72" spans="1:3" x14ac:dyDescent="0.2">
      <c r="A72" t="s">
        <v>82</v>
      </c>
      <c r="B72" t="s">
        <v>212</v>
      </c>
      <c r="C72" s="28">
        <v>1476.7</v>
      </c>
    </row>
    <row r="73" spans="1:3" x14ac:dyDescent="0.2">
      <c r="A73" t="s">
        <v>82</v>
      </c>
      <c r="B73" t="s">
        <v>198</v>
      </c>
      <c r="C73" s="28">
        <v>471.6</v>
      </c>
    </row>
    <row r="74" spans="1:3" x14ac:dyDescent="0.2">
      <c r="A74" t="s">
        <v>82</v>
      </c>
      <c r="B74" t="s">
        <v>200</v>
      </c>
      <c r="C74" s="28">
        <v>899.5</v>
      </c>
    </row>
    <row r="75" spans="1:3" x14ac:dyDescent="0.2">
      <c r="A75" t="s">
        <v>82</v>
      </c>
      <c r="B75" t="s">
        <v>78</v>
      </c>
      <c r="C75" s="28">
        <v>33.4</v>
      </c>
    </row>
    <row r="76" spans="1:3" x14ac:dyDescent="0.2">
      <c r="A76" t="s">
        <v>82</v>
      </c>
      <c r="B76" t="s">
        <v>201</v>
      </c>
      <c r="C76" s="28">
        <v>43.5</v>
      </c>
    </row>
    <row r="77" spans="1:3" x14ac:dyDescent="0.2">
      <c r="A77" t="s">
        <v>82</v>
      </c>
      <c r="B77" t="s">
        <v>202</v>
      </c>
      <c r="C77" s="28">
        <v>28.7</v>
      </c>
    </row>
    <row r="78" spans="1:3" x14ac:dyDescent="0.2">
      <c r="A78" t="s">
        <v>82</v>
      </c>
      <c r="B78" t="s">
        <v>110</v>
      </c>
      <c r="C78" s="28">
        <v>34.700000000000003</v>
      </c>
    </row>
    <row r="79" spans="1:3" x14ac:dyDescent="0.2">
      <c r="A79" t="s">
        <v>97</v>
      </c>
      <c r="B79" t="s">
        <v>212</v>
      </c>
      <c r="C79" s="28">
        <v>1474.4</v>
      </c>
    </row>
    <row r="80" spans="1:3" x14ac:dyDescent="0.2">
      <c r="A80" t="s">
        <v>97</v>
      </c>
      <c r="B80" t="s">
        <v>198</v>
      </c>
      <c r="C80" s="28">
        <v>611.4</v>
      </c>
    </row>
    <row r="81" spans="1:3" x14ac:dyDescent="0.2">
      <c r="A81" t="s">
        <v>97</v>
      </c>
      <c r="B81" t="s">
        <v>200</v>
      </c>
      <c r="C81" s="28">
        <v>766.7</v>
      </c>
    </row>
    <row r="82" spans="1:3" x14ac:dyDescent="0.2">
      <c r="A82" t="s">
        <v>97</v>
      </c>
      <c r="B82" t="s">
        <v>78</v>
      </c>
      <c r="C82" s="28">
        <v>35.6</v>
      </c>
    </row>
    <row r="83" spans="1:3" x14ac:dyDescent="0.2">
      <c r="A83" t="s">
        <v>97</v>
      </c>
      <c r="B83" t="s">
        <v>201</v>
      </c>
      <c r="C83" s="28">
        <v>49.6</v>
      </c>
    </row>
    <row r="84" spans="1:3" x14ac:dyDescent="0.2">
      <c r="A84" t="s">
        <v>97</v>
      </c>
      <c r="B84" t="s">
        <v>202</v>
      </c>
      <c r="C84" s="28">
        <v>11</v>
      </c>
    </row>
    <row r="85" spans="1:3" x14ac:dyDescent="0.2">
      <c r="A85" t="s">
        <v>97</v>
      </c>
      <c r="B85" t="s">
        <v>110</v>
      </c>
      <c r="C85" s="28">
        <v>65.599999999999994</v>
      </c>
    </row>
    <row r="86" spans="1:3" x14ac:dyDescent="0.2">
      <c r="A86" t="s">
        <v>84</v>
      </c>
      <c r="B86" t="s">
        <v>212</v>
      </c>
      <c r="C86" s="28">
        <v>1459.6</v>
      </c>
    </row>
    <row r="87" spans="1:3" x14ac:dyDescent="0.2">
      <c r="A87" t="s">
        <v>84</v>
      </c>
      <c r="B87" t="s">
        <v>198</v>
      </c>
      <c r="C87" s="28">
        <v>582.5</v>
      </c>
    </row>
    <row r="88" spans="1:3" x14ac:dyDescent="0.2">
      <c r="A88" t="s">
        <v>84</v>
      </c>
      <c r="B88" t="s">
        <v>200</v>
      </c>
      <c r="C88" s="28">
        <v>606.9</v>
      </c>
    </row>
    <row r="89" spans="1:3" x14ac:dyDescent="0.2">
      <c r="A89" t="s">
        <v>84</v>
      </c>
      <c r="B89" t="s">
        <v>78</v>
      </c>
      <c r="C89" s="28">
        <v>58.1</v>
      </c>
    </row>
    <row r="90" spans="1:3" x14ac:dyDescent="0.2">
      <c r="A90" t="s">
        <v>84</v>
      </c>
      <c r="B90" t="s">
        <v>201</v>
      </c>
      <c r="C90" s="28">
        <v>180.2</v>
      </c>
    </row>
    <row r="91" spans="1:3" x14ac:dyDescent="0.2">
      <c r="A91" t="s">
        <v>84</v>
      </c>
      <c r="B91" t="s">
        <v>202</v>
      </c>
      <c r="C91" s="28">
        <v>31.9</v>
      </c>
    </row>
    <row r="92" spans="1:3" x14ac:dyDescent="0.2">
      <c r="A92" t="s">
        <v>84</v>
      </c>
      <c r="B92" t="s">
        <v>110</v>
      </c>
      <c r="C92" s="28">
        <v>26.4</v>
      </c>
    </row>
    <row r="93" spans="1:3" x14ac:dyDescent="0.2">
      <c r="A93" t="s">
        <v>207</v>
      </c>
      <c r="B93" t="s">
        <v>212</v>
      </c>
      <c r="C93" s="28">
        <v>1447.3</v>
      </c>
    </row>
    <row r="94" spans="1:3" x14ac:dyDescent="0.2">
      <c r="A94" t="s">
        <v>207</v>
      </c>
      <c r="B94" t="s">
        <v>198</v>
      </c>
      <c r="C94" s="28">
        <v>679.8</v>
      </c>
    </row>
    <row r="95" spans="1:3" x14ac:dyDescent="0.2">
      <c r="A95" t="s">
        <v>207</v>
      </c>
      <c r="B95" t="s">
        <v>200</v>
      </c>
      <c r="C95" s="28">
        <v>567.4</v>
      </c>
    </row>
    <row r="96" spans="1:3" x14ac:dyDescent="0.2">
      <c r="A96" t="s">
        <v>207</v>
      </c>
      <c r="B96" t="s">
        <v>78</v>
      </c>
      <c r="C96" s="28">
        <v>27.6</v>
      </c>
    </row>
    <row r="97" spans="1:3" x14ac:dyDescent="0.2">
      <c r="A97" t="s">
        <v>207</v>
      </c>
      <c r="B97" t="s">
        <v>201</v>
      </c>
      <c r="C97" s="28">
        <v>155.5</v>
      </c>
    </row>
    <row r="98" spans="1:3" x14ac:dyDescent="0.2">
      <c r="A98" t="s">
        <v>207</v>
      </c>
      <c r="B98" t="s">
        <v>202</v>
      </c>
      <c r="C98" s="28">
        <v>17</v>
      </c>
    </row>
    <row r="99" spans="1:3" x14ac:dyDescent="0.2">
      <c r="A99" t="s">
        <v>207</v>
      </c>
      <c r="B99" t="s">
        <v>110</v>
      </c>
      <c r="C99" s="28">
        <v>25.4</v>
      </c>
    </row>
    <row r="100" spans="1:3" x14ac:dyDescent="0.2">
      <c r="A100" t="s">
        <v>81</v>
      </c>
      <c r="B100" t="s">
        <v>212</v>
      </c>
      <c r="C100" s="28">
        <v>1405.7</v>
      </c>
    </row>
    <row r="101" spans="1:3" x14ac:dyDescent="0.2">
      <c r="A101" t="s">
        <v>81</v>
      </c>
      <c r="B101" t="s">
        <v>198</v>
      </c>
      <c r="C101" s="28">
        <v>563.1</v>
      </c>
    </row>
    <row r="102" spans="1:3" x14ac:dyDescent="0.2">
      <c r="A102" t="s">
        <v>81</v>
      </c>
      <c r="B102" t="s">
        <v>200</v>
      </c>
      <c r="C102" s="28">
        <v>756.9</v>
      </c>
    </row>
    <row r="103" spans="1:3" x14ac:dyDescent="0.2">
      <c r="A103" t="s">
        <v>81</v>
      </c>
      <c r="B103" t="s">
        <v>78</v>
      </c>
      <c r="C103" s="28">
        <v>20.5</v>
      </c>
    </row>
    <row r="104" spans="1:3" x14ac:dyDescent="0.2">
      <c r="A104" t="s">
        <v>81</v>
      </c>
      <c r="B104" t="s">
        <v>201</v>
      </c>
      <c r="C104" s="28">
        <v>40.200000000000003</v>
      </c>
    </row>
    <row r="105" spans="1:3" x14ac:dyDescent="0.2">
      <c r="A105" t="s">
        <v>81</v>
      </c>
      <c r="B105" t="s">
        <v>202</v>
      </c>
      <c r="C105" s="28">
        <v>25.1</v>
      </c>
    </row>
    <row r="106" spans="1:3" x14ac:dyDescent="0.2">
      <c r="A106" t="s">
        <v>81</v>
      </c>
      <c r="B106" t="s">
        <v>110</v>
      </c>
      <c r="C106" s="28">
        <v>24.2</v>
      </c>
    </row>
    <row r="107" spans="1:3" x14ac:dyDescent="0.2">
      <c r="A107" t="s">
        <v>83</v>
      </c>
      <c r="B107" t="s">
        <v>212</v>
      </c>
      <c r="C107" s="28">
        <v>1257.7</v>
      </c>
    </row>
    <row r="108" spans="1:3" x14ac:dyDescent="0.2">
      <c r="A108" t="s">
        <v>83</v>
      </c>
      <c r="B108" t="s">
        <v>198</v>
      </c>
      <c r="C108" s="28">
        <v>566.70000000000005</v>
      </c>
    </row>
    <row r="109" spans="1:3" x14ac:dyDescent="0.2">
      <c r="A109" t="s">
        <v>83</v>
      </c>
      <c r="B109" t="s">
        <v>200</v>
      </c>
      <c r="C109" s="28">
        <v>488.6</v>
      </c>
    </row>
    <row r="110" spans="1:3" x14ac:dyDescent="0.2">
      <c r="A110" t="s">
        <v>83</v>
      </c>
      <c r="B110" t="s">
        <v>78</v>
      </c>
      <c r="C110" s="28">
        <v>45.3</v>
      </c>
    </row>
    <row r="111" spans="1:3" x14ac:dyDescent="0.2">
      <c r="A111" t="s">
        <v>83</v>
      </c>
      <c r="B111" t="s">
        <v>201</v>
      </c>
      <c r="C111" s="28">
        <v>112.6</v>
      </c>
    </row>
    <row r="112" spans="1:3" x14ac:dyDescent="0.2">
      <c r="A112" t="s">
        <v>83</v>
      </c>
      <c r="B112" t="s">
        <v>202</v>
      </c>
      <c r="C112" s="28">
        <v>44.5</v>
      </c>
    </row>
    <row r="113" spans="1:3" x14ac:dyDescent="0.2">
      <c r="A113" t="s">
        <v>83</v>
      </c>
      <c r="B113" t="s">
        <v>110</v>
      </c>
      <c r="C113" s="28">
        <v>31.1</v>
      </c>
    </row>
    <row r="114" spans="1:3" x14ac:dyDescent="0.2">
      <c r="A114" t="s">
        <v>211</v>
      </c>
      <c r="B114" t="s">
        <v>212</v>
      </c>
      <c r="C114" s="28">
        <v>1244.3</v>
      </c>
    </row>
    <row r="115" spans="1:3" x14ac:dyDescent="0.2">
      <c r="A115" t="s">
        <v>211</v>
      </c>
      <c r="B115" t="s">
        <v>198</v>
      </c>
      <c r="C115" s="28">
        <v>472.9</v>
      </c>
    </row>
    <row r="116" spans="1:3" x14ac:dyDescent="0.2">
      <c r="A116" t="s">
        <v>211</v>
      </c>
      <c r="B116" t="s">
        <v>200</v>
      </c>
      <c r="C116" s="28">
        <v>650.9</v>
      </c>
    </row>
    <row r="117" spans="1:3" x14ac:dyDescent="0.2">
      <c r="A117" t="s">
        <v>211</v>
      </c>
      <c r="B117" t="s">
        <v>78</v>
      </c>
      <c r="C117" s="28">
        <v>30.2</v>
      </c>
    </row>
    <row r="118" spans="1:3" x14ac:dyDescent="0.2">
      <c r="A118" t="s">
        <v>211</v>
      </c>
      <c r="B118" t="s">
        <v>201</v>
      </c>
      <c r="C118" s="28">
        <v>69.599999999999994</v>
      </c>
    </row>
    <row r="119" spans="1:3" x14ac:dyDescent="0.2">
      <c r="A119" t="s">
        <v>211</v>
      </c>
      <c r="B119" t="s">
        <v>202</v>
      </c>
      <c r="C119" s="28">
        <v>20.8</v>
      </c>
    </row>
    <row r="120" spans="1:3" x14ac:dyDescent="0.2">
      <c r="A120" t="s">
        <v>211</v>
      </c>
      <c r="B120" t="s">
        <v>110</v>
      </c>
      <c r="C120" s="28">
        <v>24.9</v>
      </c>
    </row>
    <row r="121" spans="1:3" x14ac:dyDescent="0.2">
      <c r="A121" t="s">
        <v>89</v>
      </c>
      <c r="B121" t="s">
        <v>212</v>
      </c>
      <c r="C121" s="28">
        <v>1174.3</v>
      </c>
    </row>
    <row r="122" spans="1:3" x14ac:dyDescent="0.2">
      <c r="A122" t="s">
        <v>89</v>
      </c>
      <c r="B122" t="s">
        <v>198</v>
      </c>
      <c r="C122" s="28">
        <v>536.79999999999995</v>
      </c>
    </row>
    <row r="123" spans="1:3" x14ac:dyDescent="0.2">
      <c r="A123" t="s">
        <v>89</v>
      </c>
      <c r="B123" t="s">
        <v>200</v>
      </c>
      <c r="C123" s="28">
        <v>555.29999999999995</v>
      </c>
    </row>
    <row r="124" spans="1:3" x14ac:dyDescent="0.2">
      <c r="A124" t="s">
        <v>89</v>
      </c>
      <c r="B124" t="s">
        <v>78</v>
      </c>
      <c r="C124" s="28">
        <v>32.700000000000003</v>
      </c>
    </row>
    <row r="125" spans="1:3" x14ac:dyDescent="0.2">
      <c r="A125" t="s">
        <v>89</v>
      </c>
      <c r="B125" t="s">
        <v>201</v>
      </c>
      <c r="C125" s="28">
        <v>30.7</v>
      </c>
    </row>
    <row r="126" spans="1:3" x14ac:dyDescent="0.2">
      <c r="A126" t="s">
        <v>89</v>
      </c>
      <c r="B126" t="s">
        <v>202</v>
      </c>
      <c r="C126" s="28">
        <v>18.899999999999999</v>
      </c>
    </row>
    <row r="127" spans="1:3" x14ac:dyDescent="0.2">
      <c r="A127" t="s">
        <v>89</v>
      </c>
      <c r="B127" t="s">
        <v>110</v>
      </c>
      <c r="C127" s="28">
        <v>19.7</v>
      </c>
    </row>
    <row r="128" spans="1:3" x14ac:dyDescent="0.2">
      <c r="A128" t="s">
        <v>90</v>
      </c>
      <c r="B128" t="s">
        <v>212</v>
      </c>
      <c r="C128" s="28">
        <v>1071</v>
      </c>
    </row>
    <row r="129" spans="1:3" x14ac:dyDescent="0.2">
      <c r="A129" t="s">
        <v>90</v>
      </c>
      <c r="B129" t="s">
        <v>198</v>
      </c>
      <c r="C129" s="28">
        <v>446.2</v>
      </c>
    </row>
    <row r="130" spans="1:3" x14ac:dyDescent="0.2">
      <c r="A130" t="s">
        <v>90</v>
      </c>
      <c r="B130" t="s">
        <v>200</v>
      </c>
      <c r="C130" s="28">
        <v>545.6</v>
      </c>
    </row>
    <row r="131" spans="1:3" x14ac:dyDescent="0.2">
      <c r="A131" t="s">
        <v>90</v>
      </c>
      <c r="B131" t="s">
        <v>78</v>
      </c>
      <c r="C131" s="28">
        <v>33.200000000000003</v>
      </c>
    </row>
    <row r="132" spans="1:3" x14ac:dyDescent="0.2">
      <c r="A132" t="s">
        <v>90</v>
      </c>
      <c r="B132" t="s">
        <v>201</v>
      </c>
      <c r="C132" s="28">
        <v>26.9</v>
      </c>
    </row>
    <row r="133" spans="1:3" x14ac:dyDescent="0.2">
      <c r="A133" t="s">
        <v>90</v>
      </c>
      <c r="B133" t="s">
        <v>202</v>
      </c>
      <c r="C133" s="28">
        <v>19.100000000000001</v>
      </c>
    </row>
    <row r="134" spans="1:3" x14ac:dyDescent="0.2">
      <c r="A134" t="s">
        <v>90</v>
      </c>
      <c r="B134" t="s">
        <v>110</v>
      </c>
      <c r="C134" s="28">
        <v>28.3</v>
      </c>
    </row>
    <row r="135" spans="1:3" x14ac:dyDescent="0.2">
      <c r="A135" t="s">
        <v>92</v>
      </c>
      <c r="B135" t="s">
        <v>212</v>
      </c>
      <c r="C135" s="28">
        <v>1038</v>
      </c>
    </row>
    <row r="136" spans="1:3" x14ac:dyDescent="0.2">
      <c r="A136" t="s">
        <v>92</v>
      </c>
      <c r="B136" t="s">
        <v>198</v>
      </c>
      <c r="C136" s="28">
        <v>415.3</v>
      </c>
    </row>
    <row r="137" spans="1:3" x14ac:dyDescent="0.2">
      <c r="A137" t="s">
        <v>92</v>
      </c>
      <c r="B137" t="s">
        <v>200</v>
      </c>
      <c r="C137" s="28">
        <v>501.5</v>
      </c>
    </row>
    <row r="138" spans="1:3" x14ac:dyDescent="0.2">
      <c r="A138" t="s">
        <v>92</v>
      </c>
      <c r="B138" t="s">
        <v>78</v>
      </c>
      <c r="C138" s="28">
        <v>28.1</v>
      </c>
    </row>
    <row r="139" spans="1:3" x14ac:dyDescent="0.2">
      <c r="A139" t="s">
        <v>92</v>
      </c>
      <c r="B139" t="s">
        <v>201</v>
      </c>
      <c r="C139" s="28">
        <v>77</v>
      </c>
    </row>
    <row r="140" spans="1:3" x14ac:dyDescent="0.2">
      <c r="A140" t="s">
        <v>92</v>
      </c>
      <c r="B140" t="s">
        <v>202</v>
      </c>
      <c r="C140" s="28">
        <v>16.100000000000001</v>
      </c>
    </row>
    <row r="141" spans="1:3" x14ac:dyDescent="0.2">
      <c r="A141" t="s">
        <v>92</v>
      </c>
      <c r="B141" t="s">
        <v>110</v>
      </c>
      <c r="C141" s="28">
        <v>28.6</v>
      </c>
    </row>
    <row r="142" spans="1:3" x14ac:dyDescent="0.2">
      <c r="A142" t="s">
        <v>101</v>
      </c>
      <c r="B142" t="s">
        <v>212</v>
      </c>
      <c r="C142" s="28">
        <v>1029.2</v>
      </c>
    </row>
    <row r="143" spans="1:3" x14ac:dyDescent="0.2">
      <c r="A143" t="s">
        <v>101</v>
      </c>
      <c r="B143" t="s">
        <v>198</v>
      </c>
      <c r="C143" s="28">
        <v>370.9</v>
      </c>
    </row>
    <row r="144" spans="1:3" x14ac:dyDescent="0.2">
      <c r="A144" t="s">
        <v>101</v>
      </c>
      <c r="B144" t="s">
        <v>200</v>
      </c>
      <c r="C144" s="28">
        <v>576.9</v>
      </c>
    </row>
    <row r="145" spans="1:3" x14ac:dyDescent="0.2">
      <c r="A145" t="s">
        <v>101</v>
      </c>
      <c r="B145" t="s">
        <v>78</v>
      </c>
      <c r="C145" s="28">
        <v>25.2</v>
      </c>
    </row>
    <row r="146" spans="1:3" x14ac:dyDescent="0.2">
      <c r="A146" t="s">
        <v>101</v>
      </c>
      <c r="B146" t="s">
        <v>201</v>
      </c>
      <c r="C146" s="28">
        <v>33.9</v>
      </c>
    </row>
    <row r="147" spans="1:3" x14ac:dyDescent="0.2">
      <c r="A147" t="s">
        <v>101</v>
      </c>
      <c r="B147" t="s">
        <v>202</v>
      </c>
      <c r="C147" s="28">
        <v>22.3</v>
      </c>
    </row>
    <row r="148" spans="1:3" x14ac:dyDescent="0.2">
      <c r="A148" t="s">
        <v>101</v>
      </c>
      <c r="B148" t="s">
        <v>110</v>
      </c>
      <c r="C148" s="28">
        <v>24.2</v>
      </c>
    </row>
    <row r="149" spans="1:3" x14ac:dyDescent="0.2">
      <c r="A149" t="s">
        <v>106</v>
      </c>
      <c r="B149" t="s">
        <v>212</v>
      </c>
      <c r="C149" s="28">
        <v>923.4</v>
      </c>
    </row>
    <row r="150" spans="1:3" x14ac:dyDescent="0.2">
      <c r="A150" t="s">
        <v>106</v>
      </c>
      <c r="B150" t="s">
        <v>198</v>
      </c>
      <c r="C150" s="28">
        <v>502</v>
      </c>
    </row>
    <row r="151" spans="1:3" x14ac:dyDescent="0.2">
      <c r="A151" t="s">
        <v>106</v>
      </c>
      <c r="B151" t="s">
        <v>200</v>
      </c>
      <c r="C151" s="28">
        <v>322.10000000000002</v>
      </c>
    </row>
    <row r="152" spans="1:3" x14ac:dyDescent="0.2">
      <c r="A152" t="s">
        <v>106</v>
      </c>
      <c r="B152" t="s">
        <v>78</v>
      </c>
      <c r="C152" s="28">
        <v>20.3</v>
      </c>
    </row>
    <row r="153" spans="1:3" x14ac:dyDescent="0.2">
      <c r="A153" t="s">
        <v>106</v>
      </c>
      <c r="B153" t="s">
        <v>201</v>
      </c>
      <c r="C153" s="28">
        <v>73.599999999999994</v>
      </c>
    </row>
    <row r="154" spans="1:3" x14ac:dyDescent="0.2">
      <c r="A154" t="s">
        <v>106</v>
      </c>
      <c r="B154" t="s">
        <v>202</v>
      </c>
      <c r="C154" s="28">
        <v>5.3</v>
      </c>
    </row>
    <row r="155" spans="1:3" x14ac:dyDescent="0.2">
      <c r="A155" t="s">
        <v>106</v>
      </c>
      <c r="B155" t="s">
        <v>110</v>
      </c>
      <c r="C155" s="28">
        <v>13.5</v>
      </c>
    </row>
    <row r="156" spans="1:3" x14ac:dyDescent="0.2">
      <c r="A156" t="s">
        <v>87</v>
      </c>
      <c r="B156" t="s">
        <v>212</v>
      </c>
      <c r="C156" s="28">
        <v>816.2</v>
      </c>
    </row>
    <row r="157" spans="1:3" x14ac:dyDescent="0.2">
      <c r="A157" t="s">
        <v>87</v>
      </c>
      <c r="B157" t="s">
        <v>198</v>
      </c>
      <c r="C157" s="28">
        <v>274</v>
      </c>
    </row>
    <row r="158" spans="1:3" x14ac:dyDescent="0.2">
      <c r="A158" t="s">
        <v>87</v>
      </c>
      <c r="B158" t="s">
        <v>200</v>
      </c>
      <c r="C158" s="28">
        <v>479.6</v>
      </c>
    </row>
    <row r="159" spans="1:3" x14ac:dyDescent="0.2">
      <c r="A159" t="s">
        <v>87</v>
      </c>
      <c r="B159" t="s">
        <v>78</v>
      </c>
      <c r="C159" s="28">
        <v>22.5</v>
      </c>
    </row>
    <row r="160" spans="1:3" x14ac:dyDescent="0.2">
      <c r="A160" t="s">
        <v>87</v>
      </c>
      <c r="B160" t="s">
        <v>201</v>
      </c>
      <c r="C160" s="28">
        <v>30.8</v>
      </c>
    </row>
    <row r="161" spans="1:3" x14ac:dyDescent="0.2">
      <c r="A161" t="s">
        <v>87</v>
      </c>
      <c r="B161" t="s">
        <v>202</v>
      </c>
      <c r="C161" s="28">
        <v>9.4</v>
      </c>
    </row>
    <row r="162" spans="1:3" x14ac:dyDescent="0.2">
      <c r="A162" t="s">
        <v>87</v>
      </c>
      <c r="B162" t="s">
        <v>110</v>
      </c>
      <c r="C162" s="28">
        <v>21.1</v>
      </c>
    </row>
    <row r="163" spans="1:3" x14ac:dyDescent="0.2">
      <c r="A163" t="s">
        <v>99</v>
      </c>
      <c r="B163" t="s">
        <v>212</v>
      </c>
      <c r="C163" s="28">
        <v>755.9</v>
      </c>
    </row>
    <row r="164" spans="1:3" x14ac:dyDescent="0.2">
      <c r="A164" t="s">
        <v>99</v>
      </c>
      <c r="B164" t="s">
        <v>198</v>
      </c>
      <c r="C164" s="28">
        <v>384.4</v>
      </c>
    </row>
    <row r="165" spans="1:3" x14ac:dyDescent="0.2">
      <c r="A165" t="s">
        <v>99</v>
      </c>
      <c r="B165" t="s">
        <v>200</v>
      </c>
      <c r="C165" s="28">
        <v>319.60000000000002</v>
      </c>
    </row>
    <row r="166" spans="1:3" x14ac:dyDescent="0.2">
      <c r="A166" t="s">
        <v>99</v>
      </c>
      <c r="B166" t="s">
        <v>78</v>
      </c>
      <c r="C166" s="28">
        <v>14.2</v>
      </c>
    </row>
    <row r="167" spans="1:3" x14ac:dyDescent="0.2">
      <c r="A167" t="s">
        <v>99</v>
      </c>
      <c r="B167" t="s">
        <v>201</v>
      </c>
      <c r="C167" s="28">
        <v>28.7</v>
      </c>
    </row>
    <row r="168" spans="1:3" x14ac:dyDescent="0.2">
      <c r="A168" t="s">
        <v>99</v>
      </c>
      <c r="B168" t="s">
        <v>202</v>
      </c>
      <c r="C168" s="28">
        <v>9</v>
      </c>
    </row>
    <row r="169" spans="1:3" x14ac:dyDescent="0.2">
      <c r="A169" t="s">
        <v>99</v>
      </c>
      <c r="B169" t="s">
        <v>110</v>
      </c>
      <c r="C169" s="28">
        <v>18.8</v>
      </c>
    </row>
    <row r="170" spans="1:3" x14ac:dyDescent="0.2">
      <c r="A170" t="s">
        <v>98</v>
      </c>
      <c r="B170" t="s">
        <v>212</v>
      </c>
      <c r="C170" s="28">
        <v>748.7</v>
      </c>
    </row>
    <row r="171" spans="1:3" x14ac:dyDescent="0.2">
      <c r="A171" t="s">
        <v>98</v>
      </c>
      <c r="B171" t="s">
        <v>198</v>
      </c>
      <c r="C171" s="28">
        <v>248.9</v>
      </c>
    </row>
    <row r="172" spans="1:3" x14ac:dyDescent="0.2">
      <c r="A172" t="s">
        <v>98</v>
      </c>
      <c r="B172" t="s">
        <v>200</v>
      </c>
      <c r="C172" s="28">
        <v>370.1</v>
      </c>
    </row>
    <row r="173" spans="1:3" x14ac:dyDescent="0.2">
      <c r="A173" t="s">
        <v>98</v>
      </c>
      <c r="B173" t="s">
        <v>78</v>
      </c>
      <c r="C173" s="28">
        <v>20</v>
      </c>
    </row>
    <row r="174" spans="1:3" x14ac:dyDescent="0.2">
      <c r="A174" t="s">
        <v>98</v>
      </c>
      <c r="B174" t="s">
        <v>201</v>
      </c>
      <c r="C174" s="28">
        <v>105.5</v>
      </c>
    </row>
    <row r="175" spans="1:3" x14ac:dyDescent="0.2">
      <c r="A175" t="s">
        <v>98</v>
      </c>
      <c r="B175" t="s">
        <v>202</v>
      </c>
      <c r="C175" s="28">
        <v>4.3</v>
      </c>
    </row>
    <row r="176" spans="1:3" x14ac:dyDescent="0.2">
      <c r="A176" t="s">
        <v>98</v>
      </c>
      <c r="B176" t="s">
        <v>110</v>
      </c>
      <c r="C176" s="28">
        <v>19.100000000000001</v>
      </c>
    </row>
    <row r="177" spans="1:3" x14ac:dyDescent="0.2">
      <c r="A177" t="s">
        <v>209</v>
      </c>
      <c r="B177" t="s">
        <v>212</v>
      </c>
      <c r="C177" s="28">
        <v>713.5</v>
      </c>
    </row>
    <row r="178" spans="1:3" x14ac:dyDescent="0.2">
      <c r="A178" t="s">
        <v>209</v>
      </c>
      <c r="B178" t="s">
        <v>198</v>
      </c>
      <c r="C178" s="28">
        <v>260.8</v>
      </c>
    </row>
    <row r="179" spans="1:3" x14ac:dyDescent="0.2">
      <c r="A179" t="s">
        <v>209</v>
      </c>
      <c r="B179" t="s">
        <v>200</v>
      </c>
      <c r="C179" s="28">
        <v>389.6</v>
      </c>
    </row>
    <row r="180" spans="1:3" x14ac:dyDescent="0.2">
      <c r="A180" t="s">
        <v>209</v>
      </c>
      <c r="B180" t="s">
        <v>78</v>
      </c>
      <c r="C180" s="28">
        <v>13.9</v>
      </c>
    </row>
    <row r="181" spans="1:3" x14ac:dyDescent="0.2">
      <c r="A181" t="s">
        <v>209</v>
      </c>
      <c r="B181" t="s">
        <v>201</v>
      </c>
      <c r="C181" s="28">
        <v>36.1</v>
      </c>
    </row>
    <row r="182" spans="1:3" x14ac:dyDescent="0.2">
      <c r="A182" t="s">
        <v>209</v>
      </c>
      <c r="B182" t="s">
        <v>202</v>
      </c>
      <c r="C182" s="28">
        <v>13.1</v>
      </c>
    </row>
    <row r="183" spans="1:3" x14ac:dyDescent="0.2">
      <c r="A183" t="s">
        <v>209</v>
      </c>
      <c r="B183" t="s">
        <v>110</v>
      </c>
      <c r="C183" s="28">
        <v>20.2</v>
      </c>
    </row>
    <row r="184" spans="1:3" x14ac:dyDescent="0.2">
      <c r="A184" t="s">
        <v>88</v>
      </c>
      <c r="B184" t="s">
        <v>212</v>
      </c>
      <c r="C184" s="28">
        <v>656.7</v>
      </c>
    </row>
    <row r="185" spans="1:3" x14ac:dyDescent="0.2">
      <c r="A185" t="s">
        <v>88</v>
      </c>
      <c r="B185" t="s">
        <v>198</v>
      </c>
      <c r="C185" s="28">
        <v>297.39999999999998</v>
      </c>
    </row>
    <row r="186" spans="1:3" x14ac:dyDescent="0.2">
      <c r="A186" t="s">
        <v>88</v>
      </c>
      <c r="B186" t="s">
        <v>200</v>
      </c>
      <c r="C186" s="28">
        <v>307.39999999999998</v>
      </c>
    </row>
    <row r="187" spans="1:3" x14ac:dyDescent="0.2">
      <c r="A187" t="s">
        <v>88</v>
      </c>
      <c r="B187" t="s">
        <v>78</v>
      </c>
      <c r="C187" s="28">
        <v>21.6</v>
      </c>
    </row>
    <row r="188" spans="1:3" x14ac:dyDescent="0.2">
      <c r="A188" t="s">
        <v>88</v>
      </c>
      <c r="B188" t="s">
        <v>201</v>
      </c>
      <c r="C188" s="28">
        <v>15.9</v>
      </c>
    </row>
    <row r="189" spans="1:3" x14ac:dyDescent="0.2">
      <c r="A189" t="s">
        <v>88</v>
      </c>
      <c r="B189" t="s">
        <v>202</v>
      </c>
      <c r="C189" s="28">
        <v>14.4</v>
      </c>
    </row>
    <row r="190" spans="1:3" x14ac:dyDescent="0.2">
      <c r="A190" t="s">
        <v>88</v>
      </c>
      <c r="B190" t="s">
        <v>110</v>
      </c>
      <c r="C190" s="28">
        <v>23.5</v>
      </c>
    </row>
    <row r="191" spans="1:3" x14ac:dyDescent="0.2">
      <c r="A191" t="s">
        <v>100</v>
      </c>
      <c r="B191" t="s">
        <v>212</v>
      </c>
      <c r="C191" s="28">
        <v>653.6</v>
      </c>
    </row>
    <row r="192" spans="1:3" x14ac:dyDescent="0.2">
      <c r="A192" t="s">
        <v>100</v>
      </c>
      <c r="B192" t="s">
        <v>198</v>
      </c>
      <c r="C192" s="28">
        <v>269</v>
      </c>
    </row>
    <row r="193" spans="1:3" x14ac:dyDescent="0.2">
      <c r="A193" t="s">
        <v>100</v>
      </c>
      <c r="B193" t="s">
        <v>200</v>
      </c>
      <c r="C193" s="28">
        <v>324.3</v>
      </c>
    </row>
    <row r="194" spans="1:3" x14ac:dyDescent="0.2">
      <c r="A194" t="s">
        <v>100</v>
      </c>
      <c r="B194" t="s">
        <v>78</v>
      </c>
      <c r="C194" s="28">
        <v>17.600000000000001</v>
      </c>
    </row>
    <row r="195" spans="1:3" x14ac:dyDescent="0.2">
      <c r="A195" t="s">
        <v>100</v>
      </c>
      <c r="B195" t="s">
        <v>201</v>
      </c>
      <c r="C195" s="28">
        <v>27.9</v>
      </c>
    </row>
    <row r="196" spans="1:3" x14ac:dyDescent="0.2">
      <c r="A196" t="s">
        <v>100</v>
      </c>
      <c r="B196" t="s">
        <v>202</v>
      </c>
      <c r="C196" s="28">
        <v>14.8</v>
      </c>
    </row>
    <row r="197" spans="1:3" x14ac:dyDescent="0.2">
      <c r="A197" t="s">
        <v>100</v>
      </c>
      <c r="B197" t="s">
        <v>110</v>
      </c>
      <c r="C197" s="28">
        <v>35.799999999999997</v>
      </c>
    </row>
    <row r="198" spans="1:3" x14ac:dyDescent="0.2">
      <c r="A198" t="s">
        <v>208</v>
      </c>
      <c r="B198" t="s">
        <v>212</v>
      </c>
      <c r="C198" s="28">
        <v>569.20000000000005</v>
      </c>
    </row>
    <row r="199" spans="1:3" x14ac:dyDescent="0.2">
      <c r="A199" t="s">
        <v>208</v>
      </c>
      <c r="B199" t="s">
        <v>198</v>
      </c>
      <c r="C199" s="28">
        <v>207.9</v>
      </c>
    </row>
    <row r="200" spans="1:3" x14ac:dyDescent="0.2">
      <c r="A200" t="s">
        <v>208</v>
      </c>
      <c r="B200" t="s">
        <v>200</v>
      </c>
      <c r="C200" s="28">
        <v>316.2</v>
      </c>
    </row>
    <row r="201" spans="1:3" x14ac:dyDescent="0.2">
      <c r="A201" t="s">
        <v>208</v>
      </c>
      <c r="B201" t="s">
        <v>78</v>
      </c>
      <c r="C201" s="28">
        <v>12.9</v>
      </c>
    </row>
    <row r="202" spans="1:3" x14ac:dyDescent="0.2">
      <c r="A202" t="s">
        <v>208</v>
      </c>
      <c r="B202" t="s">
        <v>201</v>
      </c>
      <c r="C202" s="28">
        <v>23.9</v>
      </c>
    </row>
    <row r="203" spans="1:3" x14ac:dyDescent="0.2">
      <c r="A203" t="s">
        <v>208</v>
      </c>
      <c r="B203" t="s">
        <v>202</v>
      </c>
      <c r="C203" s="28">
        <v>8.1999999999999993</v>
      </c>
    </row>
    <row r="204" spans="1:3" x14ac:dyDescent="0.2">
      <c r="A204" t="s">
        <v>208</v>
      </c>
      <c r="B204" t="s">
        <v>110</v>
      </c>
      <c r="C204" s="28">
        <v>12.5</v>
      </c>
    </row>
    <row r="205" spans="1:3" x14ac:dyDescent="0.2">
      <c r="A205" t="s">
        <v>108</v>
      </c>
      <c r="B205" t="s">
        <v>212</v>
      </c>
      <c r="C205" s="28">
        <v>409.9</v>
      </c>
    </row>
    <row r="206" spans="1:3" x14ac:dyDescent="0.2">
      <c r="A206" t="s">
        <v>108</v>
      </c>
      <c r="B206" t="s">
        <v>198</v>
      </c>
      <c r="C206" s="28">
        <v>82.6</v>
      </c>
    </row>
    <row r="207" spans="1:3" x14ac:dyDescent="0.2">
      <c r="A207" t="s">
        <v>108</v>
      </c>
      <c r="B207" t="s">
        <v>200</v>
      </c>
      <c r="C207" s="28">
        <v>305.8</v>
      </c>
    </row>
    <row r="208" spans="1:3" x14ac:dyDescent="0.2">
      <c r="A208" t="s">
        <v>108</v>
      </c>
      <c r="B208" t="s">
        <v>78</v>
      </c>
      <c r="C208" s="28">
        <v>6.1</v>
      </c>
    </row>
    <row r="209" spans="1:3" x14ac:dyDescent="0.2">
      <c r="A209" t="s">
        <v>108</v>
      </c>
      <c r="B209" t="s">
        <v>201</v>
      </c>
      <c r="C209" s="28">
        <v>14</v>
      </c>
    </row>
    <row r="210" spans="1:3" x14ac:dyDescent="0.2">
      <c r="A210" t="s">
        <v>108</v>
      </c>
      <c r="B210" t="s">
        <v>202</v>
      </c>
      <c r="C210" s="28">
        <v>1.5</v>
      </c>
    </row>
    <row r="211" spans="1:3" x14ac:dyDescent="0.2">
      <c r="A211" t="s">
        <v>108</v>
      </c>
      <c r="B211" t="s">
        <v>110</v>
      </c>
      <c r="C211" s="28">
        <v>14.9</v>
      </c>
    </row>
    <row r="212" spans="1:3" x14ac:dyDescent="0.2">
      <c r="A212" t="s">
        <v>96</v>
      </c>
      <c r="B212" t="s">
        <v>212</v>
      </c>
      <c r="C212" s="28">
        <v>373.6</v>
      </c>
    </row>
    <row r="213" spans="1:3" x14ac:dyDescent="0.2">
      <c r="A213" t="s">
        <v>96</v>
      </c>
      <c r="B213" t="s">
        <v>198</v>
      </c>
      <c r="C213" s="28">
        <v>148.80000000000001</v>
      </c>
    </row>
    <row r="214" spans="1:3" x14ac:dyDescent="0.2">
      <c r="A214" t="s">
        <v>96</v>
      </c>
      <c r="B214" t="s">
        <v>200</v>
      </c>
      <c r="C214" s="28">
        <v>172.2</v>
      </c>
    </row>
    <row r="215" spans="1:3" x14ac:dyDescent="0.2">
      <c r="A215" t="s">
        <v>96</v>
      </c>
      <c r="B215" t="s">
        <v>78</v>
      </c>
      <c r="C215" s="28">
        <v>21.1</v>
      </c>
    </row>
    <row r="216" spans="1:3" x14ac:dyDescent="0.2">
      <c r="A216" t="s">
        <v>96</v>
      </c>
      <c r="B216" t="s">
        <v>201</v>
      </c>
      <c r="C216" s="28">
        <v>22.5</v>
      </c>
    </row>
    <row r="217" spans="1:3" x14ac:dyDescent="0.2">
      <c r="A217" t="s">
        <v>96</v>
      </c>
      <c r="B217" t="s">
        <v>202</v>
      </c>
      <c r="C217" s="28">
        <v>9.1</v>
      </c>
    </row>
    <row r="218" spans="1:3" x14ac:dyDescent="0.2">
      <c r="A218" t="s">
        <v>96</v>
      </c>
      <c r="B218" t="s">
        <v>110</v>
      </c>
      <c r="C218" s="28">
        <v>13.4</v>
      </c>
    </row>
    <row r="219" spans="1:3" x14ac:dyDescent="0.2">
      <c r="A219" t="s">
        <v>107</v>
      </c>
      <c r="B219" t="s">
        <v>212</v>
      </c>
      <c r="C219" s="28">
        <v>293.39999999999998</v>
      </c>
    </row>
    <row r="220" spans="1:3" x14ac:dyDescent="0.2">
      <c r="A220" t="s">
        <v>107</v>
      </c>
      <c r="B220" t="s">
        <v>198</v>
      </c>
      <c r="C220" s="28">
        <v>124.9</v>
      </c>
    </row>
    <row r="221" spans="1:3" x14ac:dyDescent="0.2">
      <c r="A221" t="s">
        <v>107</v>
      </c>
      <c r="B221" t="s">
        <v>200</v>
      </c>
      <c r="C221" s="28">
        <v>96.2</v>
      </c>
    </row>
    <row r="222" spans="1:3" x14ac:dyDescent="0.2">
      <c r="A222" t="s">
        <v>107</v>
      </c>
      <c r="B222" t="s">
        <v>78</v>
      </c>
      <c r="C222" s="28">
        <v>14</v>
      </c>
    </row>
    <row r="223" spans="1:3" x14ac:dyDescent="0.2">
      <c r="A223" t="s">
        <v>107</v>
      </c>
      <c r="B223" t="s">
        <v>201</v>
      </c>
      <c r="C223" s="28">
        <v>54.8</v>
      </c>
    </row>
    <row r="224" spans="1:3" x14ac:dyDescent="0.2">
      <c r="A224" t="s">
        <v>107</v>
      </c>
      <c r="B224" t="s">
        <v>202</v>
      </c>
      <c r="C224" s="28">
        <v>3.5</v>
      </c>
    </row>
    <row r="225" spans="1:3" x14ac:dyDescent="0.2">
      <c r="A225" t="s">
        <v>107</v>
      </c>
      <c r="B225" t="s">
        <v>110</v>
      </c>
      <c r="C225" s="28">
        <v>4.3</v>
      </c>
    </row>
    <row r="226" spans="1:3" x14ac:dyDescent="0.2">
      <c r="A226" t="s">
        <v>105</v>
      </c>
      <c r="B226" t="s">
        <v>212</v>
      </c>
      <c r="C226" s="28">
        <v>188.7</v>
      </c>
    </row>
    <row r="227" spans="1:3" x14ac:dyDescent="0.2">
      <c r="A227" t="s">
        <v>105</v>
      </c>
      <c r="B227" t="s">
        <v>198</v>
      </c>
      <c r="C227" s="28">
        <v>48.6</v>
      </c>
    </row>
    <row r="228" spans="1:3" x14ac:dyDescent="0.2">
      <c r="A228" t="s">
        <v>105</v>
      </c>
      <c r="B228" t="s">
        <v>200</v>
      </c>
      <c r="C228" s="28">
        <v>107.8</v>
      </c>
    </row>
    <row r="229" spans="1:3" x14ac:dyDescent="0.2">
      <c r="A229" t="s">
        <v>105</v>
      </c>
      <c r="B229" t="s">
        <v>78</v>
      </c>
      <c r="C229" s="28">
        <v>20.6</v>
      </c>
    </row>
    <row r="230" spans="1:3" x14ac:dyDescent="0.2">
      <c r="A230" t="s">
        <v>105</v>
      </c>
      <c r="B230" t="s">
        <v>201</v>
      </c>
      <c r="C230" s="28">
        <v>10</v>
      </c>
    </row>
    <row r="231" spans="1:3" x14ac:dyDescent="0.2">
      <c r="A231" t="s">
        <v>105</v>
      </c>
      <c r="B231" t="s">
        <v>202</v>
      </c>
      <c r="C231" s="28">
        <v>1.6</v>
      </c>
    </row>
    <row r="232" spans="1:3" x14ac:dyDescent="0.2">
      <c r="A232" t="s">
        <v>105</v>
      </c>
      <c r="B232" t="s">
        <v>110</v>
      </c>
      <c r="C232" s="28">
        <v>13.2</v>
      </c>
    </row>
    <row r="233" spans="1:3" x14ac:dyDescent="0.2">
      <c r="C233" s="16"/>
    </row>
    <row r="234" spans="1:3" x14ac:dyDescent="0.2">
      <c r="C234" s="16"/>
    </row>
    <row r="235" spans="1:3" x14ac:dyDescent="0.2">
      <c r="C235" s="16"/>
    </row>
    <row r="236" spans="1:3" x14ac:dyDescent="0.2">
      <c r="C236" s="16"/>
    </row>
    <row r="237" spans="1:3" x14ac:dyDescent="0.2">
      <c r="C237" s="16"/>
    </row>
    <row r="238" spans="1:3" x14ac:dyDescent="0.2">
      <c r="C238" s="16"/>
    </row>
    <row r="239" spans="1:3" x14ac:dyDescent="0.2">
      <c r="C239" s="16"/>
    </row>
    <row r="240" spans="1:3" x14ac:dyDescent="0.2">
      <c r="C240" s="16"/>
    </row>
    <row r="241" spans="3:3" x14ac:dyDescent="0.2">
      <c r="C241" s="16"/>
    </row>
    <row r="242" spans="3:3" x14ac:dyDescent="0.2">
      <c r="C242" s="16"/>
    </row>
    <row r="243" spans="3:3" x14ac:dyDescent="0.2">
      <c r="C243" s="16"/>
    </row>
    <row r="244" spans="3:3" x14ac:dyDescent="0.2">
      <c r="C244" s="16"/>
    </row>
    <row r="245" spans="3:3" x14ac:dyDescent="0.2">
      <c r="C245" s="16"/>
    </row>
    <row r="246" spans="3:3" x14ac:dyDescent="0.2">
      <c r="C246" s="16"/>
    </row>
    <row r="247" spans="3:3" x14ac:dyDescent="0.2">
      <c r="C247" s="16"/>
    </row>
    <row r="248" spans="3:3" x14ac:dyDescent="0.2">
      <c r="C248" s="16"/>
    </row>
    <row r="249" spans="3:3" x14ac:dyDescent="0.2">
      <c r="C249" s="16"/>
    </row>
    <row r="250" spans="3:3" x14ac:dyDescent="0.2">
      <c r="C250" s="16"/>
    </row>
    <row r="251" spans="3:3" x14ac:dyDescent="0.2">
      <c r="C251" s="16"/>
    </row>
    <row r="252" spans="3:3" x14ac:dyDescent="0.2">
      <c r="C252" s="16"/>
    </row>
    <row r="253" spans="3:3" x14ac:dyDescent="0.2">
      <c r="C253" s="16"/>
    </row>
    <row r="254" spans="3:3" x14ac:dyDescent="0.2">
      <c r="C254" s="16"/>
    </row>
    <row r="255" spans="3:3" x14ac:dyDescent="0.2">
      <c r="C255" s="16"/>
    </row>
    <row r="256" spans="3:3" x14ac:dyDescent="0.2">
      <c r="C256" s="16"/>
    </row>
    <row r="257" spans="3:3" x14ac:dyDescent="0.2">
      <c r="C257" s="16"/>
    </row>
    <row r="258" spans="3:3" x14ac:dyDescent="0.2">
      <c r="C258" s="16"/>
    </row>
    <row r="259" spans="3:3" x14ac:dyDescent="0.2">
      <c r="C259" s="16"/>
    </row>
    <row r="260" spans="3:3" x14ac:dyDescent="0.2">
      <c r="C260" s="16"/>
    </row>
    <row r="261" spans="3:3" x14ac:dyDescent="0.2">
      <c r="C261" s="16"/>
    </row>
    <row r="262" spans="3:3" x14ac:dyDescent="0.2">
      <c r="C262" s="16"/>
    </row>
    <row r="263" spans="3:3" x14ac:dyDescent="0.2">
      <c r="C263" s="16"/>
    </row>
    <row r="264" spans="3:3" x14ac:dyDescent="0.2">
      <c r="C264" s="16"/>
    </row>
    <row r="265" spans="3:3" x14ac:dyDescent="0.2">
      <c r="C265" s="16"/>
    </row>
    <row r="266" spans="3:3" x14ac:dyDescent="0.2">
      <c r="C26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86F4-D987-FC44-9357-AF01941FC65E}">
  <dimension ref="A1:AC245"/>
  <sheetViews>
    <sheetView workbookViewId="0"/>
  </sheetViews>
  <sheetFormatPr baseColWidth="10" defaultRowHeight="16" x14ac:dyDescent="0.2"/>
  <cols>
    <col min="1" max="1" width="10.83203125" style="9" customWidth="1"/>
    <col min="2" max="2" width="24" style="9" customWidth="1"/>
    <col min="3" max="4" width="14.1640625" style="9" customWidth="1"/>
    <col min="5" max="5" width="10.83203125" style="9" customWidth="1"/>
    <col min="6" max="6" width="16.6640625" style="9" customWidth="1"/>
    <col min="7" max="15" width="10.83203125" style="9"/>
    <col min="16" max="16" width="16.6640625" style="9" customWidth="1"/>
    <col min="17" max="17" width="15.1640625" style="9" bestFit="1" customWidth="1"/>
    <col min="18" max="16384" width="10.83203125" style="9"/>
  </cols>
  <sheetData>
    <row r="1" spans="1:29" s="13" customFormat="1" x14ac:dyDescent="0.2">
      <c r="C1" s="9" t="s">
        <v>113</v>
      </c>
      <c r="D1" s="9"/>
      <c r="F1" s="29" t="s">
        <v>206</v>
      </c>
      <c r="G1" s="29"/>
      <c r="H1" s="29"/>
      <c r="I1" s="29"/>
      <c r="J1" s="29"/>
      <c r="K1" s="29"/>
      <c r="L1" s="29"/>
      <c r="M1" s="29"/>
      <c r="N1" s="29"/>
      <c r="S1" s="9"/>
      <c r="T1" s="9"/>
      <c r="U1" s="9"/>
      <c r="V1" s="9"/>
      <c r="W1" s="9"/>
      <c r="X1" s="9"/>
      <c r="Y1" s="9"/>
      <c r="Z1" s="9"/>
      <c r="AA1" s="9"/>
    </row>
    <row r="2" spans="1:29" x14ac:dyDescent="0.2">
      <c r="A2" s="9" t="s">
        <v>112</v>
      </c>
      <c r="B2" s="9" t="s">
        <v>111</v>
      </c>
      <c r="C2" s="25">
        <v>2015</v>
      </c>
      <c r="D2" s="25" t="s">
        <v>205</v>
      </c>
      <c r="F2" s="9" t="s">
        <v>79</v>
      </c>
      <c r="G2" s="9">
        <v>2015</v>
      </c>
      <c r="H2" s="9">
        <v>2016</v>
      </c>
      <c r="I2" s="9">
        <v>2017</v>
      </c>
      <c r="J2" s="9">
        <v>2018</v>
      </c>
      <c r="K2" s="9">
        <v>2019</v>
      </c>
      <c r="L2" s="9">
        <v>2020</v>
      </c>
      <c r="M2" s="9" t="s">
        <v>204</v>
      </c>
      <c r="N2" s="9" t="s">
        <v>203</v>
      </c>
      <c r="P2" s="9" t="s">
        <v>79</v>
      </c>
      <c r="Q2" s="9" t="s">
        <v>210</v>
      </c>
      <c r="R2" s="4"/>
      <c r="X2" s="13"/>
      <c r="AB2" s="5"/>
      <c r="AC2" s="4"/>
    </row>
    <row r="3" spans="1:29" x14ac:dyDescent="0.2">
      <c r="A3" s="9">
        <v>1</v>
      </c>
      <c r="B3" s="10" t="s">
        <v>103</v>
      </c>
      <c r="C3" s="11">
        <v>1312544</v>
      </c>
      <c r="D3" s="11">
        <v>1395794</v>
      </c>
      <c r="E3" s="12"/>
      <c r="F3" s="9" t="s">
        <v>81</v>
      </c>
      <c r="G3" s="9">
        <v>202205</v>
      </c>
      <c r="H3" s="9">
        <v>221760</v>
      </c>
      <c r="I3" s="9">
        <v>345693</v>
      </c>
      <c r="J3" s="9">
        <v>341028</v>
      </c>
      <c r="K3" s="9">
        <v>354602</v>
      </c>
      <c r="L3" s="9">
        <v>59244</v>
      </c>
      <c r="M3" s="23">
        <f>SUM(G3:L3)</f>
        <v>1524532</v>
      </c>
      <c r="N3" s="23">
        <f t="shared" ref="N3:N34" si="0">VLOOKUP(F3,B$2:D$34,3,FALSE)</f>
        <v>18075065</v>
      </c>
      <c r="P3" s="9" t="s">
        <v>105</v>
      </c>
      <c r="Q3" s="16">
        <v>188.65627834759326</v>
      </c>
    </row>
    <row r="4" spans="1:29" x14ac:dyDescent="0.2">
      <c r="A4" s="9">
        <v>2</v>
      </c>
      <c r="B4" s="10" t="s">
        <v>85</v>
      </c>
      <c r="C4" s="11">
        <v>3315766</v>
      </c>
      <c r="D4" s="11">
        <v>3729225</v>
      </c>
      <c r="E4" s="12"/>
      <c r="F4" s="9" t="s">
        <v>80</v>
      </c>
      <c r="G4" s="9">
        <v>169701</v>
      </c>
      <c r="H4" s="9">
        <v>179720</v>
      </c>
      <c r="I4" s="9">
        <v>204078</v>
      </c>
      <c r="J4" s="9">
        <v>241030</v>
      </c>
      <c r="K4" s="9">
        <v>242849</v>
      </c>
      <c r="L4" s="9">
        <v>38509</v>
      </c>
      <c r="M4" s="23">
        <f t="shared" ref="M4:M34" si="1">SUM(G4:L4)</f>
        <v>1075887</v>
      </c>
      <c r="N4" s="23">
        <f t="shared" si="0"/>
        <v>9041395</v>
      </c>
      <c r="P4" s="9" t="s">
        <v>107</v>
      </c>
      <c r="Q4" s="16">
        <v>293.36066268171982</v>
      </c>
    </row>
    <row r="5" spans="1:29" x14ac:dyDescent="0.2">
      <c r="A5" s="9">
        <v>3</v>
      </c>
      <c r="B5" s="10" t="s">
        <v>102</v>
      </c>
      <c r="C5" s="11">
        <v>712029</v>
      </c>
      <c r="D5" s="11">
        <v>878830</v>
      </c>
      <c r="E5" s="12"/>
      <c r="F5" s="9" t="s">
        <v>82</v>
      </c>
      <c r="G5" s="9">
        <v>95331</v>
      </c>
      <c r="H5" s="9">
        <v>136820</v>
      </c>
      <c r="I5" s="9">
        <v>166599</v>
      </c>
      <c r="J5" s="9">
        <v>162756</v>
      </c>
      <c r="K5" s="9">
        <v>156654</v>
      </c>
      <c r="L5" s="9">
        <v>22865</v>
      </c>
      <c r="M5" s="23">
        <f t="shared" si="1"/>
        <v>741025</v>
      </c>
      <c r="N5" s="23">
        <f t="shared" si="0"/>
        <v>8363277</v>
      </c>
      <c r="P5" s="9" t="s">
        <v>96</v>
      </c>
      <c r="Q5" s="16">
        <v>373.64245923486874</v>
      </c>
    </row>
    <row r="6" spans="1:29" x14ac:dyDescent="0.2">
      <c r="A6" s="9">
        <v>4</v>
      </c>
      <c r="B6" s="10" t="s">
        <v>105</v>
      </c>
      <c r="C6" s="11">
        <v>899931</v>
      </c>
      <c r="D6" s="11">
        <v>974877</v>
      </c>
      <c r="E6" s="12"/>
      <c r="F6" s="9" t="s">
        <v>86</v>
      </c>
      <c r="G6" s="9">
        <v>95782</v>
      </c>
      <c r="H6" s="9">
        <v>106265</v>
      </c>
      <c r="I6" s="9">
        <v>117857</v>
      </c>
      <c r="J6" s="9">
        <v>133749</v>
      </c>
      <c r="K6" s="9">
        <v>137658</v>
      </c>
      <c r="L6" s="9">
        <v>22840</v>
      </c>
      <c r="M6" s="23">
        <f t="shared" si="1"/>
        <v>614151</v>
      </c>
      <c r="N6" s="23">
        <f t="shared" si="0"/>
        <v>6117205</v>
      </c>
      <c r="P6" s="9" t="s">
        <v>108</v>
      </c>
      <c r="Q6" s="16">
        <v>409.87814393917165</v>
      </c>
    </row>
    <row r="7" spans="1:29" x14ac:dyDescent="0.2">
      <c r="A7" s="9">
        <v>5</v>
      </c>
      <c r="B7" s="10" t="s">
        <v>207</v>
      </c>
      <c r="C7" s="11">
        <v>2954915</v>
      </c>
      <c r="D7" s="11">
        <v>3132017</v>
      </c>
      <c r="E7" s="12"/>
      <c r="F7" s="9" t="s">
        <v>85</v>
      </c>
      <c r="G7" s="9">
        <v>119944</v>
      </c>
      <c r="H7" s="9">
        <v>109109</v>
      </c>
      <c r="I7" s="9">
        <v>111722</v>
      </c>
      <c r="J7" s="9">
        <v>103028</v>
      </c>
      <c r="K7" s="9">
        <v>104011</v>
      </c>
      <c r="L7" s="9">
        <v>16697</v>
      </c>
      <c r="M7" s="23">
        <f t="shared" si="1"/>
        <v>564511</v>
      </c>
      <c r="N7" s="23">
        <f t="shared" si="0"/>
        <v>3729225</v>
      </c>
      <c r="P7" s="9" t="s">
        <v>208</v>
      </c>
      <c r="Q7" s="16">
        <v>569.20882368529044</v>
      </c>
    </row>
    <row r="8" spans="1:29" x14ac:dyDescent="0.2">
      <c r="A8" s="9">
        <v>6</v>
      </c>
      <c r="B8" s="10" t="s">
        <v>104</v>
      </c>
      <c r="C8" s="11">
        <v>711235</v>
      </c>
      <c r="D8" s="11">
        <v>782831</v>
      </c>
      <c r="E8" s="12"/>
      <c r="F8" s="9" t="s">
        <v>87</v>
      </c>
      <c r="G8" s="9">
        <v>64399</v>
      </c>
      <c r="H8" s="9">
        <v>51061</v>
      </c>
      <c r="I8" s="9">
        <v>53800</v>
      </c>
      <c r="J8" s="9">
        <v>61172</v>
      </c>
      <c r="K8" s="9">
        <v>76557</v>
      </c>
      <c r="L8" s="9">
        <v>10440</v>
      </c>
      <c r="M8" s="23">
        <f t="shared" si="1"/>
        <v>317429</v>
      </c>
      <c r="N8" s="23">
        <f t="shared" si="0"/>
        <v>6481536</v>
      </c>
      <c r="P8" s="9" t="s">
        <v>100</v>
      </c>
      <c r="Q8" s="16">
        <v>653.58772117368562</v>
      </c>
    </row>
    <row r="9" spans="1:29" x14ac:dyDescent="0.2">
      <c r="A9" s="9">
        <v>7</v>
      </c>
      <c r="B9" s="10" t="s">
        <v>96</v>
      </c>
      <c r="C9" s="11">
        <v>5217908</v>
      </c>
      <c r="D9" s="11">
        <v>5568648</v>
      </c>
      <c r="E9" s="12"/>
      <c r="F9" s="9" t="s">
        <v>83</v>
      </c>
      <c r="G9" s="9">
        <v>72350</v>
      </c>
      <c r="H9" s="9">
        <v>84746</v>
      </c>
      <c r="I9" s="9">
        <v>83974</v>
      </c>
      <c r="J9" s="9">
        <v>81125</v>
      </c>
      <c r="K9" s="9">
        <v>75871</v>
      </c>
      <c r="L9" s="9">
        <v>13571</v>
      </c>
      <c r="M9" s="23">
        <f t="shared" si="1"/>
        <v>411637</v>
      </c>
      <c r="N9" s="23">
        <f t="shared" si="0"/>
        <v>5454848</v>
      </c>
      <c r="P9" s="9" t="s">
        <v>88</v>
      </c>
      <c r="Q9" s="16">
        <v>656.71826434383854</v>
      </c>
    </row>
    <row r="10" spans="1:29" x14ac:dyDescent="0.2">
      <c r="A10" s="9">
        <v>8</v>
      </c>
      <c r="B10" s="10" t="s">
        <v>84</v>
      </c>
      <c r="C10" s="11">
        <v>3556574</v>
      </c>
      <c r="D10" s="11">
        <v>3882739</v>
      </c>
      <c r="E10" s="12"/>
      <c r="F10" s="9" t="s">
        <v>84</v>
      </c>
      <c r="G10" s="9">
        <v>61280</v>
      </c>
      <c r="H10" s="9">
        <v>57902</v>
      </c>
      <c r="I10" s="9">
        <v>68819</v>
      </c>
      <c r="J10" s="9">
        <v>68898</v>
      </c>
      <c r="K10" s="9">
        <v>71836</v>
      </c>
      <c r="L10" s="9">
        <v>11304</v>
      </c>
      <c r="M10" s="23">
        <f t="shared" si="1"/>
        <v>340039</v>
      </c>
      <c r="N10" s="23">
        <f t="shared" si="0"/>
        <v>3882739</v>
      </c>
      <c r="P10" s="9" t="s">
        <v>209</v>
      </c>
      <c r="Q10" s="16">
        <v>713.53571770388908</v>
      </c>
    </row>
    <row r="11" spans="1:29" x14ac:dyDescent="0.2">
      <c r="A11" s="9">
        <v>9</v>
      </c>
      <c r="B11" s="10" t="s">
        <v>80</v>
      </c>
      <c r="C11" s="11">
        <v>8918653</v>
      </c>
      <c r="D11" s="11">
        <v>9041395</v>
      </c>
      <c r="E11" s="12"/>
      <c r="F11" s="9" t="s">
        <v>91</v>
      </c>
      <c r="G11" s="9">
        <v>32817</v>
      </c>
      <c r="H11" s="9">
        <v>42900</v>
      </c>
      <c r="I11" s="9">
        <v>53379</v>
      </c>
      <c r="J11" s="9">
        <v>57809</v>
      </c>
      <c r="K11" s="9">
        <v>60514</v>
      </c>
      <c r="L11" s="9">
        <v>9371</v>
      </c>
      <c r="M11" s="23">
        <f t="shared" si="1"/>
        <v>256790</v>
      </c>
      <c r="N11" s="23">
        <f t="shared" si="0"/>
        <v>2197938</v>
      </c>
      <c r="P11" s="9" t="s">
        <v>98</v>
      </c>
      <c r="Q11" s="16">
        <v>748.73141781021673</v>
      </c>
    </row>
    <row r="12" spans="1:29" x14ac:dyDescent="0.2">
      <c r="A12" s="9">
        <v>10</v>
      </c>
      <c r="B12" s="10" t="s">
        <v>97</v>
      </c>
      <c r="C12" s="11">
        <v>1754754</v>
      </c>
      <c r="D12" s="11">
        <v>1847547</v>
      </c>
      <c r="E12" s="12"/>
      <c r="F12" s="9" t="s">
        <v>208</v>
      </c>
      <c r="G12" s="9">
        <v>45539</v>
      </c>
      <c r="H12" s="9">
        <v>42312</v>
      </c>
      <c r="I12" s="9">
        <v>66379</v>
      </c>
      <c r="J12" s="9">
        <v>60758</v>
      </c>
      <c r="K12" s="9">
        <v>58980</v>
      </c>
      <c r="L12" s="9">
        <v>14080</v>
      </c>
      <c r="M12" s="23">
        <f t="shared" si="1"/>
        <v>288048</v>
      </c>
      <c r="N12" s="23">
        <f t="shared" si="0"/>
        <v>8434163</v>
      </c>
      <c r="P12" s="9" t="s">
        <v>99</v>
      </c>
      <c r="Q12" s="16">
        <v>755.91179844174872</v>
      </c>
    </row>
    <row r="13" spans="1:29" x14ac:dyDescent="0.2">
      <c r="A13" s="9">
        <v>11</v>
      </c>
      <c r="B13" s="10" t="s">
        <v>86</v>
      </c>
      <c r="C13" s="11">
        <v>5853677</v>
      </c>
      <c r="D13" s="11">
        <v>6117205</v>
      </c>
      <c r="E13" s="12"/>
      <c r="F13" s="9" t="s">
        <v>95</v>
      </c>
      <c r="G13" s="9">
        <v>57452</v>
      </c>
      <c r="H13" s="9">
        <v>59434</v>
      </c>
      <c r="I13" s="9">
        <v>60395</v>
      </c>
      <c r="J13" s="9">
        <v>58271</v>
      </c>
      <c r="K13" s="9">
        <v>56561</v>
      </c>
      <c r="L13" s="9">
        <v>8782</v>
      </c>
      <c r="M13" s="23">
        <f t="shared" si="1"/>
        <v>300895</v>
      </c>
      <c r="N13" s="23">
        <f t="shared" si="0"/>
        <v>2515926</v>
      </c>
      <c r="P13" s="9" t="s">
        <v>87</v>
      </c>
      <c r="Q13" s="16">
        <v>816.23913426282502</v>
      </c>
    </row>
    <row r="14" spans="1:29" x14ac:dyDescent="0.2">
      <c r="A14" s="9">
        <v>12</v>
      </c>
      <c r="B14" s="10" t="s">
        <v>99</v>
      </c>
      <c r="C14" s="11">
        <v>3533251</v>
      </c>
      <c r="D14" s="11">
        <v>3657305</v>
      </c>
      <c r="E14" s="12"/>
      <c r="F14" s="9" t="s">
        <v>207</v>
      </c>
      <c r="G14" s="9">
        <v>46569</v>
      </c>
      <c r="H14" s="9">
        <v>51242</v>
      </c>
      <c r="I14" s="9">
        <v>56311</v>
      </c>
      <c r="J14" s="9">
        <v>56307</v>
      </c>
      <c r="K14" s="9">
        <v>52936</v>
      </c>
      <c r="L14" s="9">
        <v>8604</v>
      </c>
      <c r="M14" s="23">
        <f t="shared" si="1"/>
        <v>271969</v>
      </c>
      <c r="N14" s="23">
        <f t="shared" si="0"/>
        <v>3132017</v>
      </c>
      <c r="P14" s="9" t="s">
        <v>106</v>
      </c>
      <c r="Q14" s="16">
        <v>923.40897504482041</v>
      </c>
    </row>
    <row r="15" spans="1:29" x14ac:dyDescent="0.2">
      <c r="A15" s="9">
        <v>13</v>
      </c>
      <c r="B15" s="10" t="s">
        <v>89</v>
      </c>
      <c r="C15" s="11">
        <v>2858359</v>
      </c>
      <c r="D15" s="11">
        <v>3044937</v>
      </c>
      <c r="E15" s="12"/>
      <c r="F15" s="9" t="s">
        <v>90</v>
      </c>
      <c r="G15" s="9">
        <v>21419</v>
      </c>
      <c r="H15" s="9">
        <v>28613</v>
      </c>
      <c r="I15" s="9">
        <v>35179</v>
      </c>
      <c r="J15" s="9">
        <v>38362</v>
      </c>
      <c r="K15" s="9">
        <v>52288</v>
      </c>
      <c r="L15" s="9">
        <v>8495</v>
      </c>
      <c r="M15" s="23">
        <f t="shared" si="1"/>
        <v>184356</v>
      </c>
      <c r="N15" s="23">
        <f t="shared" si="0"/>
        <v>2868906</v>
      </c>
      <c r="P15" s="9" t="s">
        <v>101</v>
      </c>
      <c r="Q15" s="16">
        <v>1029.2127479418182</v>
      </c>
    </row>
    <row r="16" spans="1:29" x14ac:dyDescent="0.2">
      <c r="A16" s="9">
        <v>14</v>
      </c>
      <c r="B16" s="10" t="s">
        <v>82</v>
      </c>
      <c r="C16" s="11">
        <v>7844830</v>
      </c>
      <c r="D16" s="11">
        <v>8363277</v>
      </c>
      <c r="E16" s="12"/>
      <c r="F16" s="9" t="s">
        <v>89</v>
      </c>
      <c r="G16" s="9">
        <v>27504</v>
      </c>
      <c r="H16" s="9">
        <v>33754</v>
      </c>
      <c r="I16" s="9">
        <v>43963</v>
      </c>
      <c r="J16" s="9">
        <v>51222</v>
      </c>
      <c r="K16" s="9">
        <v>49750</v>
      </c>
      <c r="L16" s="9">
        <v>8346</v>
      </c>
      <c r="M16" s="23">
        <f t="shared" si="1"/>
        <v>214539</v>
      </c>
      <c r="N16" s="23">
        <f t="shared" si="0"/>
        <v>3044937</v>
      </c>
      <c r="P16" s="9" t="s">
        <v>92</v>
      </c>
      <c r="Q16" s="16">
        <v>1038.0469228993516</v>
      </c>
    </row>
    <row r="17" spans="1:17" x14ac:dyDescent="0.2">
      <c r="A17" s="9">
        <v>15</v>
      </c>
      <c r="B17" s="10" t="s">
        <v>81</v>
      </c>
      <c r="C17" s="11">
        <v>16187608</v>
      </c>
      <c r="D17" s="11">
        <v>18075065</v>
      </c>
      <c r="E17" s="12"/>
      <c r="F17" s="9" t="s">
        <v>93</v>
      </c>
      <c r="G17" s="9">
        <v>32496</v>
      </c>
      <c r="H17" s="9">
        <v>18958</v>
      </c>
      <c r="I17" s="9">
        <v>26518</v>
      </c>
      <c r="J17" s="9">
        <v>34043</v>
      </c>
      <c r="K17" s="9">
        <v>45896</v>
      </c>
      <c r="L17" s="9">
        <v>7765</v>
      </c>
      <c r="M17" s="23">
        <f t="shared" si="1"/>
        <v>165676</v>
      </c>
      <c r="N17" s="23">
        <f t="shared" si="0"/>
        <v>1798603</v>
      </c>
      <c r="P17" s="9" t="s">
        <v>90</v>
      </c>
      <c r="Q17" s="16">
        <v>1071.0005834976816</v>
      </c>
    </row>
    <row r="18" spans="1:17" x14ac:dyDescent="0.2">
      <c r="A18" s="9">
        <v>16</v>
      </c>
      <c r="B18" s="10" t="s">
        <v>209</v>
      </c>
      <c r="C18" s="11">
        <v>4584471</v>
      </c>
      <c r="D18" s="11">
        <v>4757482</v>
      </c>
      <c r="E18" s="12"/>
      <c r="F18" s="9" t="s">
        <v>209</v>
      </c>
      <c r="G18" s="9">
        <v>30899</v>
      </c>
      <c r="H18" s="9">
        <v>32558</v>
      </c>
      <c r="I18" s="9">
        <v>41836</v>
      </c>
      <c r="J18" s="9">
        <v>45190</v>
      </c>
      <c r="K18" s="9">
        <v>45377</v>
      </c>
      <c r="L18" s="9">
        <v>7818</v>
      </c>
      <c r="M18" s="23">
        <f t="shared" si="1"/>
        <v>203678</v>
      </c>
      <c r="N18" s="23">
        <f t="shared" si="0"/>
        <v>4757482</v>
      </c>
      <c r="P18" s="9" t="s">
        <v>89</v>
      </c>
      <c r="Q18" s="16">
        <v>1174.2935896539075</v>
      </c>
    </row>
    <row r="19" spans="1:17" x14ac:dyDescent="0.2">
      <c r="A19" s="9">
        <v>17</v>
      </c>
      <c r="B19" s="10" t="s">
        <v>94</v>
      </c>
      <c r="C19" s="11">
        <v>1903811</v>
      </c>
      <c r="D19" s="11">
        <v>2030580</v>
      </c>
      <c r="E19" s="12"/>
      <c r="F19" s="9" t="s">
        <v>88</v>
      </c>
      <c r="G19" s="9">
        <v>6127</v>
      </c>
      <c r="H19" s="9">
        <v>31607</v>
      </c>
      <c r="I19" s="9">
        <v>31938</v>
      </c>
      <c r="J19" s="9">
        <v>41989</v>
      </c>
      <c r="K19" s="9">
        <v>43788</v>
      </c>
      <c r="L19" s="9">
        <v>7203</v>
      </c>
      <c r="M19" s="23">
        <f t="shared" si="1"/>
        <v>162652</v>
      </c>
      <c r="N19" s="23">
        <f t="shared" si="0"/>
        <v>4127899</v>
      </c>
      <c r="P19" s="9" t="s">
        <v>211</v>
      </c>
      <c r="Q19" s="26">
        <v>1244.3313510596486</v>
      </c>
    </row>
    <row r="20" spans="1:17" x14ac:dyDescent="0.2">
      <c r="A20" s="9">
        <v>18</v>
      </c>
      <c r="B20" s="10" t="s">
        <v>107</v>
      </c>
      <c r="C20" s="11">
        <v>1181050</v>
      </c>
      <c r="D20" s="11">
        <v>1333853</v>
      </c>
      <c r="E20" s="12"/>
      <c r="F20" s="9" t="s">
        <v>94</v>
      </c>
      <c r="G20" s="9">
        <v>49245</v>
      </c>
      <c r="H20" s="9">
        <v>45448</v>
      </c>
      <c r="I20" s="9">
        <v>44329</v>
      </c>
      <c r="J20" s="9">
        <v>44936</v>
      </c>
      <c r="K20" s="9">
        <v>43191</v>
      </c>
      <c r="L20" s="9">
        <v>7180</v>
      </c>
      <c r="M20" s="23">
        <f t="shared" si="1"/>
        <v>234329</v>
      </c>
      <c r="N20" s="23">
        <f t="shared" si="0"/>
        <v>2030580</v>
      </c>
      <c r="P20" s="9" t="s">
        <v>83</v>
      </c>
      <c r="Q20" s="16">
        <v>1257.7099612430388</v>
      </c>
    </row>
    <row r="21" spans="1:17" x14ac:dyDescent="0.2">
      <c r="A21" s="9">
        <v>19</v>
      </c>
      <c r="B21" s="10" t="s">
        <v>83</v>
      </c>
      <c r="C21" s="11">
        <v>5119504</v>
      </c>
      <c r="D21" s="11">
        <v>5454848</v>
      </c>
      <c r="E21" s="12"/>
      <c r="F21" s="9" t="s">
        <v>92</v>
      </c>
      <c r="G21" s="9">
        <v>44527</v>
      </c>
      <c r="H21" s="9">
        <v>48528</v>
      </c>
      <c r="I21" s="9">
        <v>47163</v>
      </c>
      <c r="J21" s="9">
        <v>44048</v>
      </c>
      <c r="K21" s="9">
        <v>42413</v>
      </c>
      <c r="L21" s="9">
        <v>5984</v>
      </c>
      <c r="M21" s="23">
        <f t="shared" si="1"/>
        <v>232663</v>
      </c>
      <c r="N21" s="23">
        <f t="shared" si="0"/>
        <v>3735589</v>
      </c>
      <c r="P21" s="9" t="s">
        <v>81</v>
      </c>
      <c r="Q21" s="26">
        <v>1405.7413717000002</v>
      </c>
    </row>
    <row r="22" spans="1:17" x14ac:dyDescent="0.2">
      <c r="A22" s="9">
        <v>20</v>
      </c>
      <c r="B22" s="10" t="s">
        <v>88</v>
      </c>
      <c r="C22" s="11">
        <v>3967889</v>
      </c>
      <c r="D22" s="11">
        <v>4127899</v>
      </c>
      <c r="E22" s="12"/>
      <c r="F22" s="9" t="s">
        <v>103</v>
      </c>
      <c r="G22" s="9">
        <v>23212</v>
      </c>
      <c r="H22" s="9">
        <v>23729</v>
      </c>
      <c r="I22" s="9">
        <v>33548</v>
      </c>
      <c r="J22" s="9">
        <v>38834</v>
      </c>
      <c r="K22" s="9">
        <v>38429</v>
      </c>
      <c r="L22" s="9">
        <v>6437</v>
      </c>
      <c r="M22" s="23">
        <f t="shared" si="1"/>
        <v>164189</v>
      </c>
      <c r="N22" s="23">
        <f t="shared" si="0"/>
        <v>1395794</v>
      </c>
      <c r="P22" s="9" t="s">
        <v>207</v>
      </c>
      <c r="Q22" s="16">
        <v>1447.2516166632129</v>
      </c>
    </row>
    <row r="23" spans="1:17" x14ac:dyDescent="0.2">
      <c r="A23" s="9">
        <v>21</v>
      </c>
      <c r="B23" s="10" t="s">
        <v>87</v>
      </c>
      <c r="C23" s="11">
        <v>6168883</v>
      </c>
      <c r="D23" s="11">
        <v>6481536</v>
      </c>
      <c r="E23" s="12"/>
      <c r="F23" s="9" t="s">
        <v>97</v>
      </c>
      <c r="G23" s="9">
        <v>29088</v>
      </c>
      <c r="H23" s="9">
        <v>32183</v>
      </c>
      <c r="I23" s="9">
        <v>34851</v>
      </c>
      <c r="J23" s="9">
        <v>31903</v>
      </c>
      <c r="K23" s="9">
        <v>30338</v>
      </c>
      <c r="L23" s="9">
        <v>5075</v>
      </c>
      <c r="M23" s="23">
        <f t="shared" si="1"/>
        <v>163438</v>
      </c>
      <c r="N23" s="23">
        <f t="shared" si="0"/>
        <v>1847547</v>
      </c>
      <c r="P23" s="9" t="s">
        <v>84</v>
      </c>
      <c r="Q23" s="16">
        <v>1459.6182402851869</v>
      </c>
    </row>
    <row r="24" spans="1:17" x14ac:dyDescent="0.2">
      <c r="A24" s="9">
        <v>22</v>
      </c>
      <c r="B24" s="10" t="s">
        <v>91</v>
      </c>
      <c r="C24" s="11">
        <v>2038372</v>
      </c>
      <c r="D24" s="11">
        <v>2197938</v>
      </c>
      <c r="E24" s="12"/>
      <c r="F24" s="9" t="s">
        <v>99</v>
      </c>
      <c r="G24" s="9">
        <v>36783</v>
      </c>
      <c r="H24" s="9">
        <v>36561</v>
      </c>
      <c r="I24" s="9">
        <v>32799</v>
      </c>
      <c r="J24" s="9">
        <v>27695</v>
      </c>
      <c r="K24" s="9">
        <v>27343</v>
      </c>
      <c r="L24" s="9">
        <v>4695</v>
      </c>
      <c r="M24" s="23">
        <f t="shared" si="1"/>
        <v>165876</v>
      </c>
      <c r="N24" s="23">
        <f t="shared" si="0"/>
        <v>3657305</v>
      </c>
      <c r="P24" s="9" t="s">
        <v>97</v>
      </c>
      <c r="Q24" s="16">
        <v>1474.3693484748517</v>
      </c>
    </row>
    <row r="25" spans="1:17" x14ac:dyDescent="0.2">
      <c r="A25" s="9">
        <v>23</v>
      </c>
      <c r="B25" s="10" t="s">
        <v>93</v>
      </c>
      <c r="C25" s="11">
        <v>1501562</v>
      </c>
      <c r="D25" s="11">
        <v>1798603</v>
      </c>
      <c r="E25" s="12"/>
      <c r="F25" s="9" t="s">
        <v>104</v>
      </c>
      <c r="G25" s="9">
        <v>6561</v>
      </c>
      <c r="H25" s="9">
        <v>10877</v>
      </c>
      <c r="I25" s="9">
        <v>24425</v>
      </c>
      <c r="J25" s="9">
        <v>24494</v>
      </c>
      <c r="K25" s="9">
        <v>26554</v>
      </c>
      <c r="L25" s="9">
        <v>4426</v>
      </c>
      <c r="M25" s="23">
        <f t="shared" si="1"/>
        <v>97337</v>
      </c>
      <c r="N25" s="23">
        <f t="shared" si="0"/>
        <v>782831</v>
      </c>
      <c r="P25" s="9" t="s">
        <v>82</v>
      </c>
      <c r="Q25" s="16">
        <v>1476.7437054478366</v>
      </c>
    </row>
    <row r="26" spans="1:17" x14ac:dyDescent="0.2">
      <c r="A26" s="9">
        <v>24</v>
      </c>
      <c r="B26" s="10" t="s">
        <v>90</v>
      </c>
      <c r="C26" s="11">
        <v>2717820</v>
      </c>
      <c r="D26" s="11">
        <v>2868906</v>
      </c>
      <c r="E26" s="12"/>
      <c r="F26" s="9" t="s">
        <v>101</v>
      </c>
      <c r="G26" s="9">
        <v>16179</v>
      </c>
      <c r="H26" s="9">
        <v>17136</v>
      </c>
      <c r="I26" s="9">
        <v>18874</v>
      </c>
      <c r="J26" s="9">
        <v>21070</v>
      </c>
      <c r="K26" s="9">
        <v>23952</v>
      </c>
      <c r="L26" s="9">
        <v>4211</v>
      </c>
      <c r="M26" s="23">
        <f t="shared" si="1"/>
        <v>101422</v>
      </c>
      <c r="N26" s="23">
        <f t="shared" si="0"/>
        <v>1642388</v>
      </c>
      <c r="P26" s="9" t="s">
        <v>93</v>
      </c>
      <c r="Q26" s="16">
        <v>1535.2285449688825</v>
      </c>
    </row>
    <row r="27" spans="1:17" x14ac:dyDescent="0.2">
      <c r="A27" s="9">
        <v>25</v>
      </c>
      <c r="B27" s="10" t="s">
        <v>100</v>
      </c>
      <c r="C27" s="11">
        <v>2966321</v>
      </c>
      <c r="D27" s="11">
        <v>3105704</v>
      </c>
      <c r="E27" s="12"/>
      <c r="F27" s="9" t="s">
        <v>100</v>
      </c>
      <c r="G27" s="9">
        <v>25812</v>
      </c>
      <c r="H27" s="9">
        <v>22141</v>
      </c>
      <c r="I27" s="9">
        <v>22931</v>
      </c>
      <c r="J27" s="9">
        <v>23486</v>
      </c>
      <c r="K27" s="9">
        <v>23443</v>
      </c>
      <c r="L27" s="9">
        <v>3978</v>
      </c>
      <c r="M27" s="23">
        <f t="shared" si="1"/>
        <v>121791</v>
      </c>
      <c r="N27" s="23">
        <f t="shared" si="0"/>
        <v>3105704</v>
      </c>
      <c r="P27" s="9" t="s">
        <v>86</v>
      </c>
      <c r="Q27" s="16">
        <v>1673.2886996594032</v>
      </c>
    </row>
    <row r="28" spans="1:17" x14ac:dyDescent="0.2">
      <c r="A28" s="9">
        <v>26</v>
      </c>
      <c r="B28" s="10" t="s">
        <v>98</v>
      </c>
      <c r="C28" s="11">
        <v>2850330</v>
      </c>
      <c r="D28" s="11">
        <v>3125865</v>
      </c>
      <c r="E28" s="12"/>
      <c r="F28" s="9" t="s">
        <v>98</v>
      </c>
      <c r="G28" s="9">
        <v>28659</v>
      </c>
      <c r="H28" s="9">
        <v>39423</v>
      </c>
      <c r="I28" s="9">
        <v>25969</v>
      </c>
      <c r="J28" s="9">
        <v>18197</v>
      </c>
      <c r="K28" s="9">
        <v>23438</v>
      </c>
      <c r="L28" s="9">
        <v>4740</v>
      </c>
      <c r="M28" s="23">
        <f t="shared" si="1"/>
        <v>140426</v>
      </c>
      <c r="N28" s="23">
        <f t="shared" si="0"/>
        <v>3125865</v>
      </c>
      <c r="P28" s="9" t="s">
        <v>94</v>
      </c>
      <c r="Q28" s="16">
        <v>1923.3338914661495</v>
      </c>
    </row>
    <row r="29" spans="1:17" x14ac:dyDescent="0.2">
      <c r="A29" s="9">
        <v>27</v>
      </c>
      <c r="B29" s="10" t="s">
        <v>95</v>
      </c>
      <c r="C29" s="11">
        <v>2395272</v>
      </c>
      <c r="D29" s="11">
        <v>2515926</v>
      </c>
      <c r="E29" s="12"/>
      <c r="F29" s="9" t="s">
        <v>96</v>
      </c>
      <c r="G29" s="9">
        <v>21618</v>
      </c>
      <c r="H29" s="9">
        <v>22189</v>
      </c>
      <c r="I29" s="9">
        <v>25364</v>
      </c>
      <c r="J29" s="9">
        <v>28892</v>
      </c>
      <c r="K29" s="9">
        <v>23294</v>
      </c>
      <c r="L29" s="9">
        <v>3484</v>
      </c>
      <c r="M29" s="23">
        <f t="shared" si="1"/>
        <v>124841</v>
      </c>
      <c r="N29" s="23">
        <f t="shared" si="0"/>
        <v>5568648</v>
      </c>
      <c r="P29" s="9" t="s">
        <v>91</v>
      </c>
      <c r="Q29" s="16">
        <v>1947.2038489408408</v>
      </c>
    </row>
    <row r="30" spans="1:17" x14ac:dyDescent="0.2">
      <c r="A30" s="9">
        <v>28</v>
      </c>
      <c r="B30" s="10" t="s">
        <v>92</v>
      </c>
      <c r="C30" s="11">
        <v>3441698</v>
      </c>
      <c r="D30" s="11">
        <v>3735589</v>
      </c>
      <c r="E30" s="12"/>
      <c r="F30" s="9" t="s">
        <v>102</v>
      </c>
      <c r="G30" s="9">
        <v>21415</v>
      </c>
      <c r="H30" s="9">
        <v>24606</v>
      </c>
      <c r="I30" s="9">
        <v>24174</v>
      </c>
      <c r="J30" s="9">
        <v>23438</v>
      </c>
      <c r="K30" s="9">
        <v>22644</v>
      </c>
      <c r="L30" s="9">
        <v>3440</v>
      </c>
      <c r="M30" s="23">
        <f t="shared" si="1"/>
        <v>119717</v>
      </c>
      <c r="N30" s="23">
        <f t="shared" si="0"/>
        <v>878830</v>
      </c>
      <c r="P30" s="9" t="s">
        <v>103</v>
      </c>
      <c r="Q30" s="16">
        <v>1960.5209173655519</v>
      </c>
    </row>
    <row r="31" spans="1:17" x14ac:dyDescent="0.2">
      <c r="A31" s="9">
        <v>29</v>
      </c>
      <c r="B31" s="10" t="s">
        <v>108</v>
      </c>
      <c r="C31" s="11">
        <v>1272847</v>
      </c>
      <c r="D31" s="11">
        <v>1363576</v>
      </c>
      <c r="E31" s="12"/>
      <c r="F31" s="9" t="s">
        <v>106</v>
      </c>
      <c r="G31" s="9">
        <v>34716</v>
      </c>
      <c r="H31" s="9">
        <v>34288</v>
      </c>
      <c r="I31" s="9">
        <v>24390</v>
      </c>
      <c r="J31" s="9">
        <v>13129</v>
      </c>
      <c r="K31" s="9">
        <v>16419</v>
      </c>
      <c r="L31" s="9">
        <v>1857</v>
      </c>
      <c r="M31" s="23">
        <f t="shared" si="1"/>
        <v>124799</v>
      </c>
      <c r="N31" s="23">
        <f t="shared" si="0"/>
        <v>2252505</v>
      </c>
      <c r="P31" s="9" t="s">
        <v>80</v>
      </c>
      <c r="Q31" s="16">
        <v>1983.2614325554853</v>
      </c>
    </row>
    <row r="32" spans="1:17" x14ac:dyDescent="0.2">
      <c r="A32" s="9">
        <v>30</v>
      </c>
      <c r="B32" s="10" t="s">
        <v>208</v>
      </c>
      <c r="C32" s="11">
        <v>8112505</v>
      </c>
      <c r="D32" s="11">
        <v>8434163</v>
      </c>
      <c r="E32" s="12"/>
      <c r="F32" s="9" t="s">
        <v>107</v>
      </c>
      <c r="G32" s="9">
        <v>6651</v>
      </c>
      <c r="H32" s="9">
        <v>3668</v>
      </c>
      <c r="I32" s="9">
        <v>3220</v>
      </c>
      <c r="J32" s="9">
        <v>4545</v>
      </c>
      <c r="K32" s="9">
        <v>4642</v>
      </c>
      <c r="L32" s="9">
        <v>752</v>
      </c>
      <c r="M32" s="23">
        <f t="shared" si="1"/>
        <v>23478</v>
      </c>
      <c r="N32" s="23">
        <f t="shared" si="0"/>
        <v>1333853</v>
      </c>
      <c r="P32" s="9" t="s">
        <v>95</v>
      </c>
      <c r="Q32" s="16">
        <v>1993.2687474379877</v>
      </c>
    </row>
    <row r="33" spans="1:17" x14ac:dyDescent="0.2">
      <c r="A33" s="9">
        <v>31</v>
      </c>
      <c r="B33" s="10" t="s">
        <v>106</v>
      </c>
      <c r="C33" s="11">
        <v>2097175</v>
      </c>
      <c r="D33" s="11">
        <v>2252505</v>
      </c>
      <c r="E33" s="12"/>
      <c r="F33" s="9" t="s">
        <v>108</v>
      </c>
      <c r="G33" s="9">
        <v>8317</v>
      </c>
      <c r="H33" s="9">
        <v>6775</v>
      </c>
      <c r="I33" s="9">
        <v>6964</v>
      </c>
      <c r="J33" s="9">
        <v>6369</v>
      </c>
      <c r="K33" s="9">
        <v>4411</v>
      </c>
      <c r="L33" s="9">
        <v>698</v>
      </c>
      <c r="M33" s="23">
        <f t="shared" si="1"/>
        <v>33534</v>
      </c>
      <c r="N33" s="23">
        <f t="shared" si="0"/>
        <v>1363576</v>
      </c>
      <c r="P33" s="9" t="s">
        <v>104</v>
      </c>
      <c r="Q33" s="16">
        <v>2072.3289360453705</v>
      </c>
    </row>
    <row r="34" spans="1:17" x14ac:dyDescent="0.2">
      <c r="A34" s="9">
        <v>32</v>
      </c>
      <c r="B34" s="10" t="s">
        <v>101</v>
      </c>
      <c r="C34" s="11">
        <v>1579209</v>
      </c>
      <c r="D34" s="11">
        <v>1642388</v>
      </c>
      <c r="E34" s="12"/>
      <c r="F34" s="9" t="s">
        <v>105</v>
      </c>
      <c r="G34" s="9">
        <v>1886</v>
      </c>
      <c r="H34" s="9">
        <v>2237</v>
      </c>
      <c r="I34" s="9">
        <v>2056</v>
      </c>
      <c r="J34" s="9">
        <v>2157</v>
      </c>
      <c r="K34" s="9">
        <v>2312</v>
      </c>
      <c r="L34" s="9">
        <v>387</v>
      </c>
      <c r="M34" s="23">
        <f t="shared" si="1"/>
        <v>11035</v>
      </c>
      <c r="N34" s="23">
        <f t="shared" si="0"/>
        <v>974877</v>
      </c>
      <c r="P34" s="9" t="s">
        <v>102</v>
      </c>
      <c r="Q34" s="16">
        <v>2270.3860056362814</v>
      </c>
    </row>
    <row r="35" spans="1:17" x14ac:dyDescent="0.2">
      <c r="C35" s="12">
        <f>SUM(C3:C34)</f>
        <v>119530753</v>
      </c>
      <c r="D35" s="12">
        <f>SUM(D3:D34)</f>
        <v>127719053</v>
      </c>
      <c r="P35" s="9" t="s">
        <v>85</v>
      </c>
      <c r="Q35" s="16">
        <v>2522.9147253562514</v>
      </c>
    </row>
    <row r="36" spans="1:17" x14ac:dyDescent="0.2">
      <c r="F36" s="29" t="s">
        <v>198</v>
      </c>
      <c r="G36" s="29"/>
      <c r="H36" s="29"/>
      <c r="I36" s="29"/>
      <c r="J36" s="29"/>
      <c r="K36" s="29"/>
      <c r="L36" s="29"/>
      <c r="M36" s="29"/>
      <c r="N36" s="29"/>
      <c r="O36" s="13"/>
    </row>
    <row r="37" spans="1:17" x14ac:dyDescent="0.2">
      <c r="F37" s="9" t="s">
        <v>79</v>
      </c>
      <c r="G37" s="9">
        <v>2015</v>
      </c>
      <c r="H37" s="9">
        <v>2016</v>
      </c>
      <c r="I37" s="9">
        <v>2017</v>
      </c>
      <c r="J37" s="9">
        <v>2018</v>
      </c>
      <c r="K37" s="9">
        <v>2019</v>
      </c>
      <c r="L37" s="9">
        <v>2020</v>
      </c>
      <c r="M37" s="9" t="s">
        <v>204</v>
      </c>
      <c r="N37" s="9" t="s">
        <v>203</v>
      </c>
      <c r="P37" s="9" t="s">
        <v>79</v>
      </c>
      <c r="Q37" s="9" t="s">
        <v>210</v>
      </c>
    </row>
    <row r="38" spans="1:17" x14ac:dyDescent="0.2">
      <c r="C38" s="24"/>
      <c r="D38" s="24"/>
      <c r="F38" s="12" t="s">
        <v>81</v>
      </c>
      <c r="G38" s="23">
        <v>76006</v>
      </c>
      <c r="H38" s="23">
        <v>92727</v>
      </c>
      <c r="I38" s="23">
        <v>144098</v>
      </c>
      <c r="J38" s="23">
        <v>129161</v>
      </c>
      <c r="K38" s="23">
        <v>143816</v>
      </c>
      <c r="L38" s="23">
        <v>24859</v>
      </c>
      <c r="M38" s="23">
        <f>SUM(G38:L38)</f>
        <v>610667</v>
      </c>
      <c r="N38" s="23">
        <f t="shared" ref="N38:N69" si="2">VLOOKUP(F38,B$2:D$34,3,FALSE)</f>
        <v>18075065</v>
      </c>
      <c r="O38" s="23"/>
      <c r="P38" s="27" t="s">
        <v>95</v>
      </c>
      <c r="Q38" s="16">
        <v>946.98068756129283</v>
      </c>
    </row>
    <row r="39" spans="1:17" x14ac:dyDescent="0.2">
      <c r="C39" s="24"/>
      <c r="D39" s="24"/>
      <c r="F39" s="12" t="s">
        <v>80</v>
      </c>
      <c r="G39" s="23">
        <v>49600</v>
      </c>
      <c r="H39" s="23">
        <v>52837</v>
      </c>
      <c r="I39" s="23">
        <v>52274</v>
      </c>
      <c r="J39" s="23">
        <v>53193</v>
      </c>
      <c r="K39" s="23">
        <v>64031</v>
      </c>
      <c r="L39" s="23">
        <v>10804</v>
      </c>
      <c r="M39" s="23">
        <f t="shared" ref="M39:M69" si="3">SUM(G39:L39)</f>
        <v>282739</v>
      </c>
      <c r="N39" s="23">
        <f t="shared" si="2"/>
        <v>9041395</v>
      </c>
      <c r="O39" s="23"/>
      <c r="P39" s="27" t="s">
        <v>85</v>
      </c>
      <c r="Q39" s="16">
        <v>920.74537381538164</v>
      </c>
    </row>
    <row r="40" spans="1:17" x14ac:dyDescent="0.2">
      <c r="C40" s="24"/>
      <c r="D40" s="24"/>
      <c r="F40" s="12" t="s">
        <v>86</v>
      </c>
      <c r="G40" s="23">
        <v>44195</v>
      </c>
      <c r="H40" s="23">
        <v>50385</v>
      </c>
      <c r="I40" s="23">
        <v>54756</v>
      </c>
      <c r="J40" s="23">
        <v>59789</v>
      </c>
      <c r="K40" s="23">
        <v>61771</v>
      </c>
      <c r="L40" s="23">
        <v>9811</v>
      </c>
      <c r="M40" s="23">
        <f t="shared" si="3"/>
        <v>280707</v>
      </c>
      <c r="N40" s="23">
        <f t="shared" si="2"/>
        <v>6117205</v>
      </c>
      <c r="O40" s="23"/>
      <c r="P40" s="27" t="s">
        <v>86</v>
      </c>
      <c r="Q40" s="16">
        <v>764.8018989064451</v>
      </c>
    </row>
    <row r="41" spans="1:17" x14ac:dyDescent="0.2">
      <c r="C41" s="24"/>
      <c r="D41" s="24"/>
      <c r="F41" s="12" t="s">
        <v>82</v>
      </c>
      <c r="G41" s="23">
        <v>38832</v>
      </c>
      <c r="H41" s="23">
        <v>47815</v>
      </c>
      <c r="I41" s="23">
        <v>46504</v>
      </c>
      <c r="J41" s="23">
        <v>46006</v>
      </c>
      <c r="K41" s="23">
        <v>49671</v>
      </c>
      <c r="L41" s="23">
        <v>7813</v>
      </c>
      <c r="M41" s="23">
        <f t="shared" si="3"/>
        <v>236641</v>
      </c>
      <c r="N41" s="23">
        <f t="shared" si="2"/>
        <v>8363277</v>
      </c>
      <c r="O41" s="23"/>
      <c r="P41" s="27" t="s">
        <v>94</v>
      </c>
      <c r="Q41" s="16">
        <v>753.5777955067025</v>
      </c>
    </row>
    <row r="42" spans="1:17" x14ac:dyDescent="0.2">
      <c r="C42" s="24"/>
      <c r="D42" s="24"/>
      <c r="F42" s="12" t="s">
        <v>85</v>
      </c>
      <c r="G42" s="23">
        <v>49404</v>
      </c>
      <c r="H42" s="23">
        <v>39129</v>
      </c>
      <c r="I42" s="23">
        <v>37452</v>
      </c>
      <c r="J42" s="23">
        <v>36879</v>
      </c>
      <c r="K42" s="23">
        <v>37065</v>
      </c>
      <c r="L42" s="23">
        <v>6091</v>
      </c>
      <c r="M42" s="23">
        <f t="shared" si="3"/>
        <v>206020</v>
      </c>
      <c r="N42" s="23">
        <f t="shared" si="2"/>
        <v>3729225</v>
      </c>
      <c r="O42" s="23"/>
      <c r="P42" s="27" t="s">
        <v>104</v>
      </c>
      <c r="Q42" s="16">
        <v>740.28323695237759</v>
      </c>
    </row>
    <row r="43" spans="1:17" x14ac:dyDescent="0.2">
      <c r="C43" s="24"/>
      <c r="D43" s="24"/>
      <c r="F43" s="12" t="s">
        <v>83</v>
      </c>
      <c r="G43" s="23">
        <v>34932</v>
      </c>
      <c r="H43" s="23">
        <v>37481</v>
      </c>
      <c r="I43" s="23">
        <v>38478</v>
      </c>
      <c r="J43" s="23">
        <v>36146</v>
      </c>
      <c r="K43" s="23">
        <v>32944</v>
      </c>
      <c r="L43" s="23">
        <v>5495</v>
      </c>
      <c r="M43" s="23">
        <f t="shared" si="3"/>
        <v>185476</v>
      </c>
      <c r="N43" s="23">
        <f t="shared" si="2"/>
        <v>5454848</v>
      </c>
      <c r="O43" s="23"/>
      <c r="P43" s="27" t="s">
        <v>102</v>
      </c>
      <c r="Q43" s="16">
        <v>692.94782077686614</v>
      </c>
    </row>
    <row r="44" spans="1:17" x14ac:dyDescent="0.2">
      <c r="C44" s="24"/>
      <c r="D44" s="24"/>
      <c r="F44" s="12" t="s">
        <v>84</v>
      </c>
      <c r="G44" s="23">
        <v>25792</v>
      </c>
      <c r="H44" s="23">
        <v>24257</v>
      </c>
      <c r="I44" s="23">
        <v>26411</v>
      </c>
      <c r="J44" s="23">
        <v>26953</v>
      </c>
      <c r="K44" s="23">
        <v>28212</v>
      </c>
      <c r="L44" s="23">
        <v>4087</v>
      </c>
      <c r="M44" s="23">
        <f t="shared" si="3"/>
        <v>135712</v>
      </c>
      <c r="N44" s="23">
        <f t="shared" si="2"/>
        <v>3882739</v>
      </c>
      <c r="O44" s="23"/>
      <c r="P44" s="27" t="s">
        <v>207</v>
      </c>
      <c r="Q44" s="16">
        <v>679.80154641561649</v>
      </c>
    </row>
    <row r="45" spans="1:17" x14ac:dyDescent="0.2">
      <c r="C45" s="24"/>
      <c r="D45" s="24"/>
      <c r="F45" s="12" t="s">
        <v>95</v>
      </c>
      <c r="G45" s="23">
        <v>31604</v>
      </c>
      <c r="H45" s="23">
        <v>28164</v>
      </c>
      <c r="I45" s="23">
        <v>26250</v>
      </c>
      <c r="J45" s="23">
        <v>25090</v>
      </c>
      <c r="K45" s="23">
        <v>27325</v>
      </c>
      <c r="L45" s="23">
        <v>4519</v>
      </c>
      <c r="M45" s="23">
        <f t="shared" si="3"/>
        <v>142952</v>
      </c>
      <c r="N45" s="23">
        <f t="shared" si="2"/>
        <v>2515926</v>
      </c>
      <c r="O45" s="23"/>
      <c r="P45" s="27" t="s">
        <v>103</v>
      </c>
      <c r="Q45" s="16">
        <v>651.66015424434659</v>
      </c>
    </row>
    <row r="46" spans="1:17" x14ac:dyDescent="0.2">
      <c r="C46" s="24"/>
      <c r="D46" s="24"/>
      <c r="F46" s="12" t="s">
        <v>87</v>
      </c>
      <c r="G46" s="23">
        <v>23165</v>
      </c>
      <c r="H46" s="23">
        <v>19397</v>
      </c>
      <c r="I46" s="23">
        <v>15914</v>
      </c>
      <c r="J46" s="23">
        <v>19064</v>
      </c>
      <c r="K46" s="23">
        <v>25333</v>
      </c>
      <c r="L46" s="23">
        <v>3665</v>
      </c>
      <c r="M46" s="23">
        <f t="shared" si="3"/>
        <v>106538</v>
      </c>
      <c r="N46" s="23">
        <f t="shared" si="2"/>
        <v>6481536</v>
      </c>
      <c r="O46" s="23"/>
      <c r="P46" s="27" t="s">
        <v>97</v>
      </c>
      <c r="Q46" s="16">
        <v>611.43234786449273</v>
      </c>
    </row>
    <row r="47" spans="1:17" x14ac:dyDescent="0.2">
      <c r="C47" s="24"/>
      <c r="D47" s="24"/>
      <c r="F47" s="12" t="s">
        <v>207</v>
      </c>
      <c r="G47" s="23">
        <v>17668</v>
      </c>
      <c r="H47" s="23">
        <v>24518</v>
      </c>
      <c r="I47" s="23">
        <v>29810</v>
      </c>
      <c r="J47" s="23">
        <v>27745</v>
      </c>
      <c r="K47" s="23">
        <v>24499</v>
      </c>
      <c r="L47" s="23">
        <v>3509</v>
      </c>
      <c r="M47" s="23">
        <f t="shared" si="3"/>
        <v>127749</v>
      </c>
      <c r="N47" s="23">
        <f t="shared" si="2"/>
        <v>3132017</v>
      </c>
      <c r="O47" s="23"/>
      <c r="P47" s="27" t="s">
        <v>84</v>
      </c>
      <c r="Q47" s="16">
        <v>582.54409237053187</v>
      </c>
    </row>
    <row r="48" spans="1:17" x14ac:dyDescent="0.2">
      <c r="C48" s="24"/>
      <c r="D48" s="24"/>
      <c r="F48" s="12" t="s">
        <v>89</v>
      </c>
      <c r="G48" s="23">
        <v>12078</v>
      </c>
      <c r="H48" s="23">
        <v>14683</v>
      </c>
      <c r="I48" s="23">
        <v>19221</v>
      </c>
      <c r="J48" s="23">
        <v>24750</v>
      </c>
      <c r="K48" s="23">
        <v>23528</v>
      </c>
      <c r="L48" s="23">
        <v>3808</v>
      </c>
      <c r="M48" s="23">
        <f t="shared" si="3"/>
        <v>98068</v>
      </c>
      <c r="N48" s="23">
        <f t="shared" si="2"/>
        <v>3044937</v>
      </c>
      <c r="O48" s="23"/>
      <c r="P48" s="12" t="s">
        <v>83</v>
      </c>
      <c r="Q48" s="16">
        <v>566.70078921844697</v>
      </c>
    </row>
    <row r="49" spans="3:17" x14ac:dyDescent="0.2">
      <c r="C49" s="24"/>
      <c r="D49" s="24"/>
      <c r="F49" s="12" t="s">
        <v>208</v>
      </c>
      <c r="G49" s="23">
        <v>15459</v>
      </c>
      <c r="H49" s="23">
        <v>16141</v>
      </c>
      <c r="I49" s="23">
        <v>22553</v>
      </c>
      <c r="J49" s="23">
        <v>22505</v>
      </c>
      <c r="K49" s="23">
        <v>22966</v>
      </c>
      <c r="L49" s="23">
        <v>5584</v>
      </c>
      <c r="M49" s="23">
        <f t="shared" si="3"/>
        <v>105208</v>
      </c>
      <c r="N49" s="23">
        <f t="shared" si="2"/>
        <v>8434163</v>
      </c>
      <c r="O49" s="23"/>
      <c r="P49" s="12" t="s">
        <v>91</v>
      </c>
      <c r="Q49" s="16">
        <v>566.50824545551336</v>
      </c>
    </row>
    <row r="50" spans="3:17" x14ac:dyDescent="0.2">
      <c r="C50" s="24"/>
      <c r="D50" s="24"/>
      <c r="F50" s="12" t="s">
        <v>90</v>
      </c>
      <c r="G50" s="23">
        <v>9377</v>
      </c>
      <c r="H50" s="23">
        <v>13257</v>
      </c>
      <c r="I50" s="23">
        <v>14666</v>
      </c>
      <c r="J50" s="23">
        <v>14834</v>
      </c>
      <c r="K50" s="23">
        <v>21434</v>
      </c>
      <c r="L50" s="23">
        <v>3242</v>
      </c>
      <c r="M50" s="23">
        <f t="shared" si="3"/>
        <v>76810</v>
      </c>
      <c r="N50" s="23">
        <f t="shared" si="2"/>
        <v>2868906</v>
      </c>
      <c r="O50" s="23"/>
      <c r="P50" s="12" t="s">
        <v>81</v>
      </c>
      <c r="Q50" s="16">
        <v>563.08418992315285</v>
      </c>
    </row>
    <row r="51" spans="3:17" x14ac:dyDescent="0.2">
      <c r="C51" s="24"/>
      <c r="D51" s="24"/>
      <c r="F51" s="12" t="s">
        <v>91</v>
      </c>
      <c r="G51" s="23">
        <v>8184</v>
      </c>
      <c r="H51" s="23">
        <v>10847</v>
      </c>
      <c r="I51" s="23">
        <v>14403</v>
      </c>
      <c r="J51" s="23">
        <v>17169</v>
      </c>
      <c r="K51" s="23">
        <v>20819</v>
      </c>
      <c r="L51" s="23">
        <v>3287</v>
      </c>
      <c r="M51" s="23">
        <f t="shared" si="3"/>
        <v>74709</v>
      </c>
      <c r="N51" s="23">
        <f t="shared" si="2"/>
        <v>2197938</v>
      </c>
      <c r="O51" s="23"/>
      <c r="P51" s="12" t="s">
        <v>89</v>
      </c>
      <c r="Q51" s="16">
        <v>536.78176811758885</v>
      </c>
    </row>
    <row r="52" spans="3:17" x14ac:dyDescent="0.2">
      <c r="C52" s="24"/>
      <c r="D52" s="24"/>
      <c r="F52" s="12" t="s">
        <v>88</v>
      </c>
      <c r="G52" s="23">
        <v>2856</v>
      </c>
      <c r="H52" s="23">
        <v>13552</v>
      </c>
      <c r="I52" s="23">
        <v>14277</v>
      </c>
      <c r="J52" s="23">
        <v>19065</v>
      </c>
      <c r="K52" s="23">
        <v>20605</v>
      </c>
      <c r="L52" s="23">
        <v>3299</v>
      </c>
      <c r="M52" s="23">
        <f t="shared" si="3"/>
        <v>73654</v>
      </c>
      <c r="N52" s="23">
        <f t="shared" si="2"/>
        <v>4127899</v>
      </c>
      <c r="O52" s="23"/>
      <c r="P52" s="12" t="s">
        <v>80</v>
      </c>
      <c r="Q52" s="16">
        <v>521.19354000866747</v>
      </c>
    </row>
    <row r="53" spans="3:17" x14ac:dyDescent="0.2">
      <c r="C53" s="24"/>
      <c r="D53" s="24"/>
      <c r="F53" s="12" t="s">
        <v>209</v>
      </c>
      <c r="G53" s="23">
        <v>9926</v>
      </c>
      <c r="H53" s="23">
        <v>10975</v>
      </c>
      <c r="I53" s="23">
        <v>15271</v>
      </c>
      <c r="J53" s="23">
        <v>17077</v>
      </c>
      <c r="K53" s="23">
        <v>17950</v>
      </c>
      <c r="L53" s="23">
        <v>3232</v>
      </c>
      <c r="M53" s="23">
        <f t="shared" si="3"/>
        <v>74431</v>
      </c>
      <c r="N53" s="23">
        <f t="shared" si="2"/>
        <v>4757482</v>
      </c>
      <c r="O53" s="23"/>
      <c r="P53" s="12" t="s">
        <v>106</v>
      </c>
      <c r="Q53" s="16">
        <v>502.04106095213996</v>
      </c>
    </row>
    <row r="54" spans="3:17" x14ac:dyDescent="0.2">
      <c r="C54" s="24"/>
      <c r="D54" s="24"/>
      <c r="F54" s="12" t="s">
        <v>94</v>
      </c>
      <c r="G54" s="23">
        <v>18977</v>
      </c>
      <c r="H54" s="23">
        <v>16687</v>
      </c>
      <c r="I54" s="23">
        <v>17269</v>
      </c>
      <c r="J54" s="23">
        <v>18153</v>
      </c>
      <c r="K54" s="23">
        <v>17802</v>
      </c>
      <c r="L54" s="23">
        <v>2924</v>
      </c>
      <c r="M54" s="23">
        <f t="shared" si="3"/>
        <v>91812</v>
      </c>
      <c r="N54" s="23">
        <f t="shared" si="2"/>
        <v>2030580</v>
      </c>
      <c r="O54" s="23"/>
      <c r="P54" s="12" t="s">
        <v>93</v>
      </c>
      <c r="Q54" s="16">
        <v>480.55815170625948</v>
      </c>
    </row>
    <row r="55" spans="3:17" x14ac:dyDescent="0.2">
      <c r="C55" s="24"/>
      <c r="D55" s="24"/>
      <c r="F55" s="12" t="s">
        <v>92</v>
      </c>
      <c r="G55" s="23">
        <v>16471</v>
      </c>
      <c r="H55" s="23">
        <v>20606</v>
      </c>
      <c r="I55" s="23">
        <v>18787</v>
      </c>
      <c r="J55" s="23">
        <v>17497</v>
      </c>
      <c r="K55" s="23">
        <v>17324</v>
      </c>
      <c r="L55" s="23">
        <v>2407</v>
      </c>
      <c r="M55" s="23">
        <f t="shared" si="3"/>
        <v>93092</v>
      </c>
      <c r="N55" s="23">
        <f t="shared" si="2"/>
        <v>3735589</v>
      </c>
      <c r="O55" s="23"/>
      <c r="P55" s="12" t="s">
        <v>211</v>
      </c>
      <c r="Q55" s="16">
        <v>472.90370582568511</v>
      </c>
    </row>
    <row r="56" spans="3:17" x14ac:dyDescent="0.2">
      <c r="C56" s="24"/>
      <c r="D56" s="24"/>
      <c r="F56" s="12" t="s">
        <v>93</v>
      </c>
      <c r="G56" s="23">
        <v>10591</v>
      </c>
      <c r="H56" s="23">
        <v>5559</v>
      </c>
      <c r="I56" s="23">
        <v>7458</v>
      </c>
      <c r="J56" s="23">
        <v>11137</v>
      </c>
      <c r="K56" s="23">
        <v>14920</v>
      </c>
      <c r="L56" s="23">
        <v>2195</v>
      </c>
      <c r="M56" s="23">
        <f t="shared" si="3"/>
        <v>51860</v>
      </c>
      <c r="N56" s="23">
        <f t="shared" si="2"/>
        <v>1798603</v>
      </c>
      <c r="O56" s="23"/>
      <c r="P56" s="12" t="s">
        <v>82</v>
      </c>
      <c r="Q56" s="16">
        <v>471.58747302841533</v>
      </c>
    </row>
    <row r="57" spans="3:17" x14ac:dyDescent="0.2">
      <c r="C57" s="24"/>
      <c r="D57" s="24"/>
      <c r="F57" s="12" t="s">
        <v>103</v>
      </c>
      <c r="G57" s="23">
        <v>7196</v>
      </c>
      <c r="H57" s="23">
        <v>7882</v>
      </c>
      <c r="I57" s="23">
        <v>10612</v>
      </c>
      <c r="J57" s="23">
        <v>13033</v>
      </c>
      <c r="K57" s="23">
        <v>13787</v>
      </c>
      <c r="L57" s="23">
        <v>2065</v>
      </c>
      <c r="M57" s="23">
        <f t="shared" si="3"/>
        <v>54575</v>
      </c>
      <c r="N57" s="23">
        <f t="shared" si="2"/>
        <v>1395794</v>
      </c>
      <c r="O57" s="23"/>
      <c r="P57" s="12" t="s">
        <v>90</v>
      </c>
      <c r="Q57" s="16">
        <v>446.22119604708786</v>
      </c>
    </row>
    <row r="58" spans="3:17" x14ac:dyDescent="0.2">
      <c r="C58" s="24"/>
      <c r="D58" s="24"/>
      <c r="F58" s="12" t="s">
        <v>99</v>
      </c>
      <c r="G58" s="23">
        <v>18081</v>
      </c>
      <c r="H58" s="23">
        <v>19374</v>
      </c>
      <c r="I58" s="23">
        <v>17173</v>
      </c>
      <c r="J58" s="23">
        <v>13783</v>
      </c>
      <c r="K58" s="23">
        <v>13613</v>
      </c>
      <c r="L58" s="23">
        <v>2331</v>
      </c>
      <c r="M58" s="23">
        <f t="shared" si="3"/>
        <v>84355</v>
      </c>
      <c r="N58" s="23">
        <f t="shared" si="2"/>
        <v>3657305</v>
      </c>
      <c r="O58" s="23"/>
      <c r="P58" s="12" t="s">
        <v>92</v>
      </c>
      <c r="Q58" s="16">
        <v>415.33833977274622</v>
      </c>
    </row>
    <row r="59" spans="3:17" x14ac:dyDescent="0.2">
      <c r="C59" s="24"/>
      <c r="D59" s="24"/>
      <c r="F59" s="12" t="s">
        <v>97</v>
      </c>
      <c r="G59" s="23">
        <v>11859</v>
      </c>
      <c r="H59" s="23">
        <v>13868</v>
      </c>
      <c r="I59" s="23">
        <v>14756</v>
      </c>
      <c r="J59" s="23">
        <v>13068</v>
      </c>
      <c r="K59" s="23">
        <v>12291</v>
      </c>
      <c r="L59" s="23">
        <v>1937</v>
      </c>
      <c r="M59" s="23">
        <f t="shared" si="3"/>
        <v>67779</v>
      </c>
      <c r="N59" s="23">
        <f t="shared" si="2"/>
        <v>1847547</v>
      </c>
      <c r="O59" s="23"/>
      <c r="P59" s="12" t="s">
        <v>99</v>
      </c>
      <c r="Q59" s="16">
        <v>384.4132952178357</v>
      </c>
    </row>
    <row r="60" spans="3:17" x14ac:dyDescent="0.2">
      <c r="C60" s="24"/>
      <c r="D60" s="24"/>
      <c r="F60" s="12" t="s">
        <v>100</v>
      </c>
      <c r="G60" s="23">
        <v>9423</v>
      </c>
      <c r="H60" s="23">
        <v>8097</v>
      </c>
      <c r="I60" s="23">
        <v>8649</v>
      </c>
      <c r="J60" s="23">
        <v>10450</v>
      </c>
      <c r="K60" s="23">
        <v>11622</v>
      </c>
      <c r="L60" s="23">
        <v>1894</v>
      </c>
      <c r="M60" s="23">
        <f t="shared" si="3"/>
        <v>50135</v>
      </c>
      <c r="N60" s="23">
        <f t="shared" si="2"/>
        <v>3105704</v>
      </c>
      <c r="O60" s="23"/>
      <c r="P60" s="12" t="s">
        <v>101</v>
      </c>
      <c r="Q60" s="16">
        <v>370.8522793233592</v>
      </c>
    </row>
    <row r="61" spans="3:17" x14ac:dyDescent="0.2">
      <c r="C61" s="24"/>
      <c r="D61" s="24"/>
      <c r="F61" s="12" t="s">
        <v>96</v>
      </c>
      <c r="G61" s="23">
        <v>8020</v>
      </c>
      <c r="H61" s="23">
        <v>8072</v>
      </c>
      <c r="I61" s="23">
        <v>9749</v>
      </c>
      <c r="J61" s="23">
        <v>12021</v>
      </c>
      <c r="K61" s="23">
        <v>10206</v>
      </c>
      <c r="L61" s="23">
        <v>1662</v>
      </c>
      <c r="M61" s="23">
        <f t="shared" si="3"/>
        <v>49730</v>
      </c>
      <c r="N61" s="23">
        <f t="shared" si="2"/>
        <v>5568648</v>
      </c>
      <c r="O61" s="23"/>
      <c r="P61" s="12" t="s">
        <v>88</v>
      </c>
      <c r="Q61" s="16">
        <v>297.38292207892357</v>
      </c>
    </row>
    <row r="62" spans="3:17" x14ac:dyDescent="0.2">
      <c r="C62" s="24"/>
      <c r="D62" s="24"/>
      <c r="F62" s="12" t="s">
        <v>104</v>
      </c>
      <c r="G62" s="23">
        <v>2516</v>
      </c>
      <c r="H62" s="23">
        <v>2790</v>
      </c>
      <c r="I62" s="23">
        <v>8838</v>
      </c>
      <c r="J62" s="23">
        <v>9080</v>
      </c>
      <c r="K62" s="23">
        <v>9841</v>
      </c>
      <c r="L62" s="23">
        <v>1706</v>
      </c>
      <c r="M62" s="23">
        <f t="shared" si="3"/>
        <v>34771</v>
      </c>
      <c r="N62" s="23">
        <f t="shared" si="2"/>
        <v>782831</v>
      </c>
      <c r="O62" s="23"/>
      <c r="P62" s="12" t="s">
        <v>87</v>
      </c>
      <c r="Q62" s="16">
        <v>273.95255281052715</v>
      </c>
    </row>
    <row r="63" spans="3:17" x14ac:dyDescent="0.2">
      <c r="C63" s="24"/>
      <c r="D63" s="24"/>
      <c r="F63" s="12" t="s">
        <v>101</v>
      </c>
      <c r="G63" s="23">
        <v>4934</v>
      </c>
      <c r="H63" s="23">
        <v>5771</v>
      </c>
      <c r="I63" s="23">
        <v>6702</v>
      </c>
      <c r="J63" s="23">
        <v>7601</v>
      </c>
      <c r="K63" s="23">
        <v>9799</v>
      </c>
      <c r="L63" s="23">
        <v>1738</v>
      </c>
      <c r="M63" s="23">
        <f t="shared" si="3"/>
        <v>36545</v>
      </c>
      <c r="N63" s="23">
        <f t="shared" si="2"/>
        <v>1642388</v>
      </c>
      <c r="O63" s="23"/>
      <c r="P63" s="12" t="s">
        <v>100</v>
      </c>
      <c r="Q63" s="16">
        <v>269.04796250168505</v>
      </c>
    </row>
    <row r="64" spans="3:17" x14ac:dyDescent="0.2">
      <c r="C64" s="24"/>
      <c r="D64" s="24"/>
      <c r="F64" s="12" t="s">
        <v>106</v>
      </c>
      <c r="G64" s="23">
        <v>19467</v>
      </c>
      <c r="H64" s="23">
        <v>19241</v>
      </c>
      <c r="I64" s="23">
        <v>12964</v>
      </c>
      <c r="J64" s="23">
        <v>6447</v>
      </c>
      <c r="K64" s="23">
        <v>8805</v>
      </c>
      <c r="L64" s="23">
        <v>927</v>
      </c>
      <c r="M64" s="23">
        <f t="shared" si="3"/>
        <v>67851</v>
      </c>
      <c r="N64" s="23">
        <f t="shared" si="2"/>
        <v>2252505</v>
      </c>
      <c r="O64" s="23"/>
      <c r="P64" s="12" t="s">
        <v>209</v>
      </c>
      <c r="Q64" s="16">
        <v>260.75068001658582</v>
      </c>
    </row>
    <row r="65" spans="3:17" x14ac:dyDescent="0.2">
      <c r="C65" s="24"/>
      <c r="D65" s="24"/>
      <c r="F65" s="12" t="s">
        <v>98</v>
      </c>
      <c r="G65" s="23">
        <v>8912</v>
      </c>
      <c r="H65" s="23">
        <v>13177</v>
      </c>
      <c r="I65" s="23">
        <v>8426</v>
      </c>
      <c r="J65" s="23">
        <v>5825</v>
      </c>
      <c r="K65" s="23">
        <v>8685</v>
      </c>
      <c r="L65" s="23">
        <v>1651</v>
      </c>
      <c r="M65" s="23">
        <f t="shared" si="3"/>
        <v>46676</v>
      </c>
      <c r="N65" s="23">
        <f t="shared" si="2"/>
        <v>3125865</v>
      </c>
      <c r="O65" s="23"/>
      <c r="P65" s="12" t="s">
        <v>98</v>
      </c>
      <c r="Q65" s="16">
        <v>248.8697795116978</v>
      </c>
    </row>
    <row r="66" spans="3:17" x14ac:dyDescent="0.2">
      <c r="C66" s="24"/>
      <c r="D66" s="24"/>
      <c r="F66" s="12" t="s">
        <v>102</v>
      </c>
      <c r="G66" s="23">
        <v>7450</v>
      </c>
      <c r="H66" s="23">
        <v>6927</v>
      </c>
      <c r="I66" s="23">
        <v>6774</v>
      </c>
      <c r="J66" s="23">
        <v>6705</v>
      </c>
      <c r="K66" s="23">
        <v>7518</v>
      </c>
      <c r="L66" s="23">
        <v>1165</v>
      </c>
      <c r="M66" s="23">
        <f t="shared" si="3"/>
        <v>36539</v>
      </c>
      <c r="N66" s="23">
        <f t="shared" si="2"/>
        <v>878830</v>
      </c>
      <c r="O66" s="23"/>
      <c r="P66" s="12" t="s">
        <v>208</v>
      </c>
      <c r="Q66" s="16">
        <v>207.90049548089917</v>
      </c>
    </row>
    <row r="67" spans="3:17" x14ac:dyDescent="0.2">
      <c r="C67" s="24"/>
      <c r="D67" s="24"/>
      <c r="F67" s="12" t="s">
        <v>107</v>
      </c>
      <c r="G67" s="23">
        <v>2370</v>
      </c>
      <c r="H67" s="23">
        <v>1294</v>
      </c>
      <c r="I67" s="23">
        <v>1485</v>
      </c>
      <c r="J67" s="23">
        <v>2190</v>
      </c>
      <c r="K67" s="23">
        <v>2286</v>
      </c>
      <c r="L67" s="23">
        <v>372</v>
      </c>
      <c r="M67" s="23">
        <f t="shared" si="3"/>
        <v>9997</v>
      </c>
      <c r="N67" s="23">
        <f t="shared" si="2"/>
        <v>1333853</v>
      </c>
      <c r="O67" s="23"/>
      <c r="P67" s="12" t="s">
        <v>96</v>
      </c>
      <c r="Q67" s="16">
        <v>148.83923949463735</v>
      </c>
    </row>
    <row r="68" spans="3:17" x14ac:dyDescent="0.2">
      <c r="C68" s="24"/>
      <c r="D68" s="24"/>
      <c r="F68" s="12" t="s">
        <v>108</v>
      </c>
      <c r="G68" s="23">
        <v>2171</v>
      </c>
      <c r="H68" s="23">
        <v>1194</v>
      </c>
      <c r="I68" s="23">
        <v>1048</v>
      </c>
      <c r="J68" s="23">
        <v>1236</v>
      </c>
      <c r="K68" s="23">
        <v>942</v>
      </c>
      <c r="L68" s="23">
        <v>167</v>
      </c>
      <c r="M68" s="23">
        <f t="shared" si="3"/>
        <v>6758</v>
      </c>
      <c r="N68" s="23">
        <f t="shared" si="2"/>
        <v>1363576</v>
      </c>
      <c r="O68" s="23"/>
      <c r="P68" s="12" t="s">
        <v>107</v>
      </c>
      <c r="Q68" s="16">
        <v>124.91381484066586</v>
      </c>
    </row>
    <row r="69" spans="3:17" x14ac:dyDescent="0.2">
      <c r="C69" s="24"/>
      <c r="D69" s="24"/>
      <c r="F69" s="12" t="s">
        <v>105</v>
      </c>
      <c r="G69" s="23">
        <v>502</v>
      </c>
      <c r="H69" s="23">
        <v>539</v>
      </c>
      <c r="I69" s="23">
        <v>561</v>
      </c>
      <c r="J69" s="23">
        <v>616</v>
      </c>
      <c r="K69" s="23">
        <v>538</v>
      </c>
      <c r="L69" s="23">
        <v>87</v>
      </c>
      <c r="M69" s="23">
        <f t="shared" si="3"/>
        <v>2843</v>
      </c>
      <c r="N69" s="23">
        <f t="shared" si="2"/>
        <v>974877</v>
      </c>
      <c r="O69" s="23"/>
      <c r="P69" s="12" t="s">
        <v>108</v>
      </c>
      <c r="Q69" s="16">
        <v>82.601434267934692</v>
      </c>
    </row>
    <row r="70" spans="3:17" x14ac:dyDescent="0.2">
      <c r="M70" s="23"/>
      <c r="P70" s="12" t="s">
        <v>105</v>
      </c>
      <c r="Q70" s="16">
        <v>48.604422233095384</v>
      </c>
    </row>
    <row r="71" spans="3:17" x14ac:dyDescent="0.2">
      <c r="F71" s="29" t="s">
        <v>200</v>
      </c>
      <c r="G71" s="29"/>
      <c r="H71" s="29"/>
      <c r="I71" s="29"/>
      <c r="J71" s="29"/>
      <c r="K71" s="29"/>
      <c r="L71" s="29"/>
      <c r="M71" s="29"/>
      <c r="N71" s="29"/>
      <c r="O71" s="13"/>
    </row>
    <row r="72" spans="3:17" x14ac:dyDescent="0.2">
      <c r="F72" s="9" t="s">
        <v>79</v>
      </c>
      <c r="G72" s="9">
        <v>2015</v>
      </c>
      <c r="H72" s="9">
        <v>2016</v>
      </c>
      <c r="I72" s="9">
        <v>2017</v>
      </c>
      <c r="J72" s="9">
        <v>2018</v>
      </c>
      <c r="K72" s="9">
        <v>2019</v>
      </c>
      <c r="L72" s="9">
        <v>2020</v>
      </c>
      <c r="M72" s="9" t="s">
        <v>204</v>
      </c>
      <c r="N72" s="9" t="s">
        <v>203</v>
      </c>
      <c r="P72" s="9" t="s">
        <v>79</v>
      </c>
      <c r="Q72" s="9" t="s">
        <v>210</v>
      </c>
    </row>
    <row r="73" spans="3:17" x14ac:dyDescent="0.2">
      <c r="F73" s="12" t="s">
        <v>81</v>
      </c>
      <c r="G73" s="12">
        <v>108615</v>
      </c>
      <c r="H73" s="12">
        <v>112801</v>
      </c>
      <c r="I73" s="12">
        <v>186454</v>
      </c>
      <c r="J73" s="12">
        <v>194137</v>
      </c>
      <c r="K73" s="12">
        <v>188410</v>
      </c>
      <c r="L73" s="12">
        <v>30425</v>
      </c>
      <c r="M73" s="23">
        <f>SUM(G73:L73)</f>
        <v>820842</v>
      </c>
      <c r="N73" s="23">
        <f t="shared" ref="N73:N104" si="4">VLOOKUP(F73,B$2:D$34,3,FALSE)</f>
        <v>18075065</v>
      </c>
      <c r="O73" s="23"/>
      <c r="P73" s="12" t="s">
        <v>85</v>
      </c>
      <c r="Q73" s="16">
        <v>1332.703175592784</v>
      </c>
    </row>
    <row r="74" spans="3:17" x14ac:dyDescent="0.2">
      <c r="F74" s="12" t="s">
        <v>80</v>
      </c>
      <c r="G74" s="12">
        <v>105236</v>
      </c>
      <c r="H74" s="12">
        <v>110396</v>
      </c>
      <c r="I74" s="12">
        <v>133037</v>
      </c>
      <c r="J74" s="12">
        <v>160053</v>
      </c>
      <c r="K74" s="12">
        <v>149599</v>
      </c>
      <c r="L74" s="12">
        <v>22478</v>
      </c>
      <c r="M74" s="23">
        <f t="shared" ref="M74:M104" si="5">SUM(G74:L74)</f>
        <v>680799</v>
      </c>
      <c r="N74" s="23">
        <f t="shared" si="4"/>
        <v>9041395</v>
      </c>
      <c r="O74" s="23"/>
      <c r="P74" s="12" t="s">
        <v>102</v>
      </c>
      <c r="Q74" s="16">
        <v>1329.2293921084472</v>
      </c>
    </row>
    <row r="75" spans="3:17" x14ac:dyDescent="0.2">
      <c r="F75" s="12" t="s">
        <v>82</v>
      </c>
      <c r="G75" s="12">
        <v>44665</v>
      </c>
      <c r="H75" s="12">
        <v>78118</v>
      </c>
      <c r="I75" s="12">
        <v>110282</v>
      </c>
      <c r="J75" s="12">
        <v>106788</v>
      </c>
      <c r="K75" s="12">
        <v>97746</v>
      </c>
      <c r="L75" s="12">
        <v>13776</v>
      </c>
      <c r="M75" s="23">
        <f t="shared" si="5"/>
        <v>451375</v>
      </c>
      <c r="N75" s="23">
        <f t="shared" si="4"/>
        <v>8363277</v>
      </c>
      <c r="O75" s="23"/>
      <c r="P75" s="12" t="s">
        <v>80</v>
      </c>
      <c r="Q75" s="16">
        <v>1254.9667390928059</v>
      </c>
    </row>
    <row r="76" spans="3:17" x14ac:dyDescent="0.2">
      <c r="F76" s="12" t="s">
        <v>86</v>
      </c>
      <c r="G76" s="12">
        <v>44375</v>
      </c>
      <c r="H76" s="12">
        <v>48280</v>
      </c>
      <c r="I76" s="12">
        <v>52773</v>
      </c>
      <c r="J76" s="12">
        <v>60470</v>
      </c>
      <c r="K76" s="12">
        <v>61239</v>
      </c>
      <c r="L76" s="12">
        <v>9845</v>
      </c>
      <c r="M76" s="23">
        <f t="shared" si="5"/>
        <v>276982</v>
      </c>
      <c r="N76" s="23">
        <f t="shared" si="4"/>
        <v>6117205</v>
      </c>
      <c r="O76" s="23"/>
      <c r="P76" s="12" t="s">
        <v>91</v>
      </c>
      <c r="Q76" s="16">
        <v>1238.2135741165889</v>
      </c>
    </row>
    <row r="77" spans="3:17" x14ac:dyDescent="0.2">
      <c r="F77" s="12" t="s">
        <v>85</v>
      </c>
      <c r="G77" s="12">
        <v>64338</v>
      </c>
      <c r="H77" s="12">
        <v>61376</v>
      </c>
      <c r="I77" s="12">
        <v>62701</v>
      </c>
      <c r="J77" s="12">
        <v>52195</v>
      </c>
      <c r="K77" s="12">
        <v>50014</v>
      </c>
      <c r="L77" s="12">
        <v>7573</v>
      </c>
      <c r="M77" s="23">
        <f t="shared" si="5"/>
        <v>298197</v>
      </c>
      <c r="N77" s="23">
        <f t="shared" si="4"/>
        <v>3729225</v>
      </c>
      <c r="O77" s="23"/>
      <c r="P77" s="12" t="s">
        <v>103</v>
      </c>
      <c r="Q77" s="16">
        <v>1137.9544545971683</v>
      </c>
    </row>
    <row r="78" spans="3:17" x14ac:dyDescent="0.2">
      <c r="F78" s="12" t="s">
        <v>87</v>
      </c>
      <c r="G78" s="12">
        <v>34697</v>
      </c>
      <c r="H78" s="12">
        <v>28439</v>
      </c>
      <c r="I78" s="12">
        <v>34683</v>
      </c>
      <c r="J78" s="12">
        <v>37622</v>
      </c>
      <c r="K78" s="12">
        <v>45376</v>
      </c>
      <c r="L78" s="12">
        <v>5687</v>
      </c>
      <c r="M78" s="23">
        <f t="shared" si="5"/>
        <v>186504</v>
      </c>
      <c r="N78" s="23">
        <f t="shared" si="4"/>
        <v>6481536</v>
      </c>
      <c r="O78" s="23"/>
      <c r="P78" s="12" t="s">
        <v>104</v>
      </c>
      <c r="Q78" s="16">
        <v>1101.600047349513</v>
      </c>
    </row>
    <row r="79" spans="3:17" x14ac:dyDescent="0.2">
      <c r="F79" s="12" t="s">
        <v>91</v>
      </c>
      <c r="G79" s="12">
        <v>22082</v>
      </c>
      <c r="H79" s="12">
        <v>28787</v>
      </c>
      <c r="I79" s="12">
        <v>35542</v>
      </c>
      <c r="J79" s="12">
        <v>36859</v>
      </c>
      <c r="K79" s="12">
        <v>34794</v>
      </c>
      <c r="L79" s="12">
        <v>5227</v>
      </c>
      <c r="M79" s="23">
        <f t="shared" si="5"/>
        <v>163291</v>
      </c>
      <c r="N79" s="23">
        <f t="shared" si="4"/>
        <v>2197938</v>
      </c>
      <c r="O79" s="23"/>
      <c r="P79" s="12" t="s">
        <v>94</v>
      </c>
      <c r="Q79" s="16">
        <v>1046.1707164127163</v>
      </c>
    </row>
    <row r="80" spans="3:17" x14ac:dyDescent="0.2">
      <c r="F80" s="12" t="s">
        <v>208</v>
      </c>
      <c r="G80" s="12">
        <v>26882</v>
      </c>
      <c r="H80" s="12">
        <v>23033</v>
      </c>
      <c r="I80" s="12">
        <v>38180</v>
      </c>
      <c r="J80" s="12">
        <v>32812</v>
      </c>
      <c r="K80" s="12">
        <v>31854</v>
      </c>
      <c r="L80" s="12">
        <v>7265</v>
      </c>
      <c r="M80" s="23">
        <f t="shared" si="5"/>
        <v>160026</v>
      </c>
      <c r="N80" s="23">
        <f t="shared" si="4"/>
        <v>8434163</v>
      </c>
      <c r="O80" s="23"/>
      <c r="P80" s="12" t="s">
        <v>95</v>
      </c>
      <c r="Q80" s="16">
        <v>936.40141509196485</v>
      </c>
    </row>
    <row r="81" spans="6:17" x14ac:dyDescent="0.2">
      <c r="F81" s="12" t="s">
        <v>84</v>
      </c>
      <c r="G81" s="12">
        <v>26761</v>
      </c>
      <c r="H81" s="12">
        <v>23753</v>
      </c>
      <c r="I81" s="12">
        <v>28508</v>
      </c>
      <c r="J81" s="12">
        <v>27940</v>
      </c>
      <c r="K81" s="12">
        <v>29520</v>
      </c>
      <c r="L81" s="12">
        <v>4905</v>
      </c>
      <c r="M81" s="23">
        <f t="shared" si="5"/>
        <v>141387</v>
      </c>
      <c r="N81" s="23">
        <f t="shared" si="4"/>
        <v>3882739</v>
      </c>
      <c r="O81" s="23"/>
      <c r="P81" s="12" t="s">
        <v>93</v>
      </c>
      <c r="Q81" s="16">
        <v>921.24276452335516</v>
      </c>
    </row>
    <row r="82" spans="6:17" x14ac:dyDescent="0.2">
      <c r="F82" s="12" t="s">
        <v>93</v>
      </c>
      <c r="G82" s="12">
        <v>18796</v>
      </c>
      <c r="H82" s="12">
        <v>11315</v>
      </c>
      <c r="I82" s="12">
        <v>16907</v>
      </c>
      <c r="J82" s="12">
        <v>20571</v>
      </c>
      <c r="K82" s="12">
        <v>27177</v>
      </c>
      <c r="L82" s="12">
        <v>4651</v>
      </c>
      <c r="M82" s="23">
        <f t="shared" si="5"/>
        <v>99417</v>
      </c>
      <c r="N82" s="23">
        <f t="shared" si="4"/>
        <v>1798603</v>
      </c>
      <c r="O82" s="23"/>
      <c r="P82" s="12" t="s">
        <v>82</v>
      </c>
      <c r="Q82" s="16">
        <v>899.51781660067786</v>
      </c>
    </row>
    <row r="83" spans="6:17" x14ac:dyDescent="0.2">
      <c r="F83" s="12" t="s">
        <v>83</v>
      </c>
      <c r="G83" s="12">
        <v>27323</v>
      </c>
      <c r="H83" s="12">
        <v>36739</v>
      </c>
      <c r="I83" s="12">
        <v>32423</v>
      </c>
      <c r="J83" s="12">
        <v>30985</v>
      </c>
      <c r="K83" s="12">
        <v>27077</v>
      </c>
      <c r="L83" s="12">
        <v>5351</v>
      </c>
      <c r="M83" s="23">
        <f t="shared" si="5"/>
        <v>159898</v>
      </c>
      <c r="N83" s="23">
        <f t="shared" si="4"/>
        <v>5454848</v>
      </c>
      <c r="O83" s="23"/>
      <c r="P83" s="12" t="s">
        <v>97</v>
      </c>
      <c r="Q83" s="16">
        <v>766.74639400242597</v>
      </c>
    </row>
    <row r="84" spans="6:17" x14ac:dyDescent="0.2">
      <c r="F84" s="12" t="s">
        <v>90</v>
      </c>
      <c r="G84" s="12">
        <v>10478</v>
      </c>
      <c r="H84" s="12">
        <v>13491</v>
      </c>
      <c r="I84" s="12">
        <v>17968</v>
      </c>
      <c r="J84" s="12">
        <v>20662</v>
      </c>
      <c r="K84" s="12">
        <v>26786</v>
      </c>
      <c r="L84" s="12">
        <v>4533</v>
      </c>
      <c r="M84" s="23">
        <f t="shared" si="5"/>
        <v>93918</v>
      </c>
      <c r="N84" s="23">
        <f t="shared" si="4"/>
        <v>2868906</v>
      </c>
      <c r="O84" s="23"/>
      <c r="P84" s="12" t="s">
        <v>81</v>
      </c>
      <c r="Q84" s="16">
        <v>756.88247870754549</v>
      </c>
    </row>
    <row r="85" spans="6:17" x14ac:dyDescent="0.2">
      <c r="F85" s="12" t="s">
        <v>95</v>
      </c>
      <c r="G85" s="12">
        <v>23073</v>
      </c>
      <c r="H85" s="12">
        <v>28151</v>
      </c>
      <c r="I85" s="12">
        <v>30802</v>
      </c>
      <c r="J85" s="12">
        <v>29992</v>
      </c>
      <c r="K85" s="12">
        <v>25606</v>
      </c>
      <c r="L85" s="12">
        <v>3731</v>
      </c>
      <c r="M85" s="23">
        <f t="shared" si="5"/>
        <v>141355</v>
      </c>
      <c r="N85" s="23">
        <f t="shared" si="4"/>
        <v>2515926</v>
      </c>
      <c r="O85" s="23"/>
      <c r="P85" s="12" t="s">
        <v>86</v>
      </c>
      <c r="Q85" s="16">
        <v>754.65292836625008</v>
      </c>
    </row>
    <row r="86" spans="6:17" x14ac:dyDescent="0.2">
      <c r="F86" s="12" t="s">
        <v>209</v>
      </c>
      <c r="G86" s="12">
        <v>18277</v>
      </c>
      <c r="H86" s="12">
        <v>19086</v>
      </c>
      <c r="I86" s="12">
        <v>22937</v>
      </c>
      <c r="J86" s="12">
        <v>23985</v>
      </c>
      <c r="K86" s="12">
        <v>23107</v>
      </c>
      <c r="L86" s="12">
        <v>3824</v>
      </c>
      <c r="M86" s="23">
        <f t="shared" si="5"/>
        <v>111216</v>
      </c>
      <c r="N86" s="23">
        <f t="shared" si="4"/>
        <v>4757482</v>
      </c>
      <c r="O86" s="23"/>
      <c r="P86" s="12" t="s">
        <v>211</v>
      </c>
      <c r="Q86" s="16">
        <v>650.91299407578788</v>
      </c>
    </row>
    <row r="87" spans="6:17" x14ac:dyDescent="0.2">
      <c r="F87" s="12" t="s">
        <v>94</v>
      </c>
      <c r="G87" s="12">
        <v>27462</v>
      </c>
      <c r="H87" s="12">
        <v>25843</v>
      </c>
      <c r="I87" s="12">
        <v>24249</v>
      </c>
      <c r="J87" s="12">
        <v>23830</v>
      </c>
      <c r="K87" s="12">
        <v>22332</v>
      </c>
      <c r="L87" s="12">
        <v>3744</v>
      </c>
      <c r="M87" s="23">
        <f t="shared" si="5"/>
        <v>127460</v>
      </c>
      <c r="N87" s="23">
        <f t="shared" si="4"/>
        <v>2030580</v>
      </c>
      <c r="O87" s="23"/>
      <c r="P87" s="12" t="s">
        <v>84</v>
      </c>
      <c r="Q87" s="16">
        <v>606.90404376910215</v>
      </c>
    </row>
    <row r="88" spans="6:17" x14ac:dyDescent="0.2">
      <c r="F88" s="12" t="s">
        <v>89</v>
      </c>
      <c r="G88" s="12">
        <v>13770</v>
      </c>
      <c r="H88" s="12">
        <v>16952</v>
      </c>
      <c r="I88" s="12">
        <v>21797</v>
      </c>
      <c r="J88" s="12">
        <v>23021</v>
      </c>
      <c r="K88" s="12">
        <v>22078</v>
      </c>
      <c r="L88" s="12">
        <v>3828</v>
      </c>
      <c r="M88" s="23">
        <f t="shared" si="5"/>
        <v>101446</v>
      </c>
      <c r="N88" s="23">
        <f t="shared" si="4"/>
        <v>3044937</v>
      </c>
      <c r="O88" s="23"/>
      <c r="P88" s="12" t="s">
        <v>101</v>
      </c>
      <c r="Q88" s="16">
        <v>576.88357846420365</v>
      </c>
    </row>
    <row r="89" spans="6:17" x14ac:dyDescent="0.2">
      <c r="F89" s="12" t="s">
        <v>103</v>
      </c>
      <c r="G89" s="12">
        <v>14304</v>
      </c>
      <c r="H89" s="12">
        <v>14145</v>
      </c>
      <c r="I89" s="12">
        <v>20816</v>
      </c>
      <c r="J89" s="12">
        <v>22596</v>
      </c>
      <c r="K89" s="12">
        <v>20185</v>
      </c>
      <c r="L89" s="12">
        <v>3255</v>
      </c>
      <c r="M89" s="23">
        <f t="shared" si="5"/>
        <v>95301</v>
      </c>
      <c r="N89" s="23">
        <f t="shared" si="4"/>
        <v>1395794</v>
      </c>
      <c r="O89" s="23"/>
      <c r="P89" s="12" t="s">
        <v>207</v>
      </c>
      <c r="Q89" s="16">
        <v>567.3979419651937</v>
      </c>
    </row>
    <row r="90" spans="6:17" x14ac:dyDescent="0.2">
      <c r="F90" s="12" t="s">
        <v>92</v>
      </c>
      <c r="G90" s="12">
        <v>23306</v>
      </c>
      <c r="H90" s="12">
        <v>22322</v>
      </c>
      <c r="I90" s="12">
        <v>23133</v>
      </c>
      <c r="J90" s="12">
        <v>21048</v>
      </c>
      <c r="K90" s="12">
        <v>19730</v>
      </c>
      <c r="L90" s="12">
        <v>2855</v>
      </c>
      <c r="M90" s="23">
        <f t="shared" si="5"/>
        <v>112394</v>
      </c>
      <c r="N90" s="23">
        <f t="shared" si="4"/>
        <v>3735589</v>
      </c>
      <c r="O90" s="23"/>
      <c r="P90" s="12" t="s">
        <v>89</v>
      </c>
      <c r="Q90" s="16">
        <v>555.27147742848763</v>
      </c>
    </row>
    <row r="91" spans="6:17" x14ac:dyDescent="0.2">
      <c r="F91" s="12" t="s">
        <v>88</v>
      </c>
      <c r="G91" s="12">
        <v>2792</v>
      </c>
      <c r="H91" s="12">
        <v>15905</v>
      </c>
      <c r="I91" s="12">
        <v>15570</v>
      </c>
      <c r="J91" s="12">
        <v>19331</v>
      </c>
      <c r="K91" s="12">
        <v>19355</v>
      </c>
      <c r="L91" s="12">
        <v>3190</v>
      </c>
      <c r="M91" s="23">
        <f t="shared" si="5"/>
        <v>76143</v>
      </c>
      <c r="N91" s="23">
        <f t="shared" si="4"/>
        <v>4127899</v>
      </c>
      <c r="O91" s="23"/>
      <c r="P91" s="12" t="s">
        <v>90</v>
      </c>
      <c r="Q91" s="16">
        <v>545.60867452610853</v>
      </c>
    </row>
    <row r="92" spans="6:17" x14ac:dyDescent="0.2">
      <c r="F92" s="12" t="s">
        <v>207</v>
      </c>
      <c r="G92" s="12">
        <v>24498</v>
      </c>
      <c r="H92" s="12">
        <v>22140</v>
      </c>
      <c r="I92" s="12">
        <v>21056</v>
      </c>
      <c r="J92" s="12">
        <v>19437</v>
      </c>
      <c r="K92" s="12">
        <v>16905</v>
      </c>
      <c r="L92" s="12">
        <v>2590</v>
      </c>
      <c r="M92" s="23">
        <f t="shared" si="5"/>
        <v>106626</v>
      </c>
      <c r="N92" s="23">
        <f t="shared" si="4"/>
        <v>3132017</v>
      </c>
      <c r="O92" s="23"/>
      <c r="P92" s="12" t="s">
        <v>92</v>
      </c>
      <c r="Q92" s="16">
        <v>501.45595067694364</v>
      </c>
    </row>
    <row r="93" spans="6:17" x14ac:dyDescent="0.2">
      <c r="F93" s="12" t="s">
        <v>97</v>
      </c>
      <c r="G93" s="12">
        <v>15825</v>
      </c>
      <c r="H93" s="12">
        <v>16297</v>
      </c>
      <c r="I93" s="12">
        <v>18092</v>
      </c>
      <c r="J93" s="12">
        <v>16475</v>
      </c>
      <c r="K93" s="12">
        <v>15588</v>
      </c>
      <c r="L93" s="12">
        <v>2719</v>
      </c>
      <c r="M93" s="23">
        <f t="shared" si="5"/>
        <v>84996</v>
      </c>
      <c r="N93" s="23">
        <f t="shared" si="4"/>
        <v>1847547</v>
      </c>
      <c r="O93" s="23"/>
      <c r="P93" s="12" t="s">
        <v>83</v>
      </c>
      <c r="Q93" s="16">
        <v>488.55012397534568</v>
      </c>
    </row>
    <row r="94" spans="6:17" x14ac:dyDescent="0.2">
      <c r="F94" s="12" t="s">
        <v>104</v>
      </c>
      <c r="G94" s="12">
        <v>3285</v>
      </c>
      <c r="H94" s="12">
        <v>7385</v>
      </c>
      <c r="I94" s="12">
        <v>13342</v>
      </c>
      <c r="J94" s="12">
        <v>12779</v>
      </c>
      <c r="K94" s="12">
        <v>12893</v>
      </c>
      <c r="L94" s="12">
        <v>2058</v>
      </c>
      <c r="M94" s="23">
        <f t="shared" si="5"/>
        <v>51742</v>
      </c>
      <c r="N94" s="23">
        <f t="shared" si="4"/>
        <v>782831</v>
      </c>
      <c r="O94" s="23"/>
      <c r="P94" s="12" t="s">
        <v>87</v>
      </c>
      <c r="Q94" s="16">
        <v>479.57768035231152</v>
      </c>
    </row>
    <row r="95" spans="6:17" x14ac:dyDescent="0.2">
      <c r="F95" s="12" t="s">
        <v>102</v>
      </c>
      <c r="G95" s="12">
        <v>12279</v>
      </c>
      <c r="H95" s="12">
        <v>15189</v>
      </c>
      <c r="I95" s="12">
        <v>14617</v>
      </c>
      <c r="J95" s="12">
        <v>13966</v>
      </c>
      <c r="K95" s="12">
        <v>12245</v>
      </c>
      <c r="L95" s="12">
        <v>1794</v>
      </c>
      <c r="M95" s="23">
        <f t="shared" si="5"/>
        <v>70090</v>
      </c>
      <c r="N95" s="23">
        <f t="shared" si="4"/>
        <v>878830</v>
      </c>
      <c r="O95" s="23"/>
      <c r="P95" s="12" t="s">
        <v>209</v>
      </c>
      <c r="Q95" s="16">
        <v>389.61786928463414</v>
      </c>
    </row>
    <row r="96" spans="6:17" x14ac:dyDescent="0.2">
      <c r="F96" s="12" t="s">
        <v>101</v>
      </c>
      <c r="G96" s="12">
        <v>10187</v>
      </c>
      <c r="H96" s="12">
        <v>10190</v>
      </c>
      <c r="I96" s="12">
        <v>10726</v>
      </c>
      <c r="J96" s="12">
        <v>11685</v>
      </c>
      <c r="K96" s="12">
        <v>11930</v>
      </c>
      <c r="L96" s="12">
        <v>2130</v>
      </c>
      <c r="M96" s="23">
        <f t="shared" si="5"/>
        <v>56848</v>
      </c>
      <c r="N96" s="23">
        <f t="shared" si="4"/>
        <v>1642388</v>
      </c>
      <c r="O96" s="23"/>
      <c r="P96" s="12" t="s">
        <v>98</v>
      </c>
      <c r="Q96" s="16">
        <v>370.10022292496109</v>
      </c>
    </row>
    <row r="97" spans="6:17" x14ac:dyDescent="0.2">
      <c r="F97" s="12" t="s">
        <v>99</v>
      </c>
      <c r="G97" s="12">
        <v>16242</v>
      </c>
      <c r="H97" s="12">
        <v>15045</v>
      </c>
      <c r="I97" s="12">
        <v>13719</v>
      </c>
      <c r="J97" s="12">
        <v>12049</v>
      </c>
      <c r="K97" s="12">
        <v>11189</v>
      </c>
      <c r="L97" s="12">
        <v>1881</v>
      </c>
      <c r="M97" s="23">
        <f t="shared" si="5"/>
        <v>70125</v>
      </c>
      <c r="N97" s="23">
        <f t="shared" si="4"/>
        <v>3657305</v>
      </c>
      <c r="O97" s="23"/>
      <c r="P97" s="12" t="s">
        <v>100</v>
      </c>
      <c r="Q97" s="16">
        <v>324.25820361502576</v>
      </c>
    </row>
    <row r="98" spans="6:17" x14ac:dyDescent="0.2">
      <c r="F98" s="12" t="s">
        <v>98</v>
      </c>
      <c r="G98" s="12">
        <v>13390</v>
      </c>
      <c r="H98" s="12">
        <v>20445</v>
      </c>
      <c r="I98" s="12">
        <v>13639</v>
      </c>
      <c r="J98" s="12">
        <v>9687</v>
      </c>
      <c r="K98" s="12">
        <v>10062</v>
      </c>
      <c r="L98" s="12">
        <v>2190</v>
      </c>
      <c r="M98" s="23">
        <f t="shared" si="5"/>
        <v>69413</v>
      </c>
      <c r="N98" s="23">
        <f t="shared" si="4"/>
        <v>3125865</v>
      </c>
      <c r="O98" s="23"/>
      <c r="P98" s="12" t="s">
        <v>106</v>
      </c>
      <c r="Q98" s="16">
        <v>322.12285137361886</v>
      </c>
    </row>
    <row r="99" spans="6:17" x14ac:dyDescent="0.2">
      <c r="F99" s="12" t="s">
        <v>100</v>
      </c>
      <c r="G99" s="12">
        <v>13914</v>
      </c>
      <c r="H99" s="12">
        <v>11822</v>
      </c>
      <c r="I99" s="12">
        <v>12258</v>
      </c>
      <c r="J99" s="12">
        <v>10939</v>
      </c>
      <c r="K99" s="12">
        <v>9809</v>
      </c>
      <c r="L99" s="12">
        <v>1681</v>
      </c>
      <c r="M99" s="23">
        <f t="shared" si="5"/>
        <v>60423</v>
      </c>
      <c r="N99" s="23">
        <f t="shared" si="4"/>
        <v>3105704</v>
      </c>
      <c r="O99" s="23"/>
      <c r="P99" s="12" t="s">
        <v>99</v>
      </c>
      <c r="Q99" s="16">
        <v>319.56590987079284</v>
      </c>
    </row>
    <row r="100" spans="6:17" x14ac:dyDescent="0.2">
      <c r="F100" s="12" t="s">
        <v>96</v>
      </c>
      <c r="G100" s="12">
        <v>10147</v>
      </c>
      <c r="H100" s="12">
        <v>11520</v>
      </c>
      <c r="I100" s="12">
        <v>12292</v>
      </c>
      <c r="J100" s="12">
        <v>12939</v>
      </c>
      <c r="K100" s="12">
        <v>9463</v>
      </c>
      <c r="L100" s="12">
        <v>1173</v>
      </c>
      <c r="M100" s="23">
        <f t="shared" si="5"/>
        <v>57534</v>
      </c>
      <c r="N100" s="23">
        <f t="shared" si="4"/>
        <v>5568648</v>
      </c>
      <c r="O100" s="23"/>
      <c r="P100" s="12" t="s">
        <v>208</v>
      </c>
      <c r="Q100" s="16">
        <v>316.22580687615357</v>
      </c>
    </row>
    <row r="101" spans="6:17" x14ac:dyDescent="0.2">
      <c r="F101" s="12" t="s">
        <v>106</v>
      </c>
      <c r="G101" s="12">
        <v>12184</v>
      </c>
      <c r="H101" s="12">
        <v>11077</v>
      </c>
      <c r="I101" s="12">
        <v>7859</v>
      </c>
      <c r="J101" s="12">
        <v>5320</v>
      </c>
      <c r="K101" s="12">
        <v>6307</v>
      </c>
      <c r="L101" s="12">
        <v>788</v>
      </c>
      <c r="M101" s="23">
        <f t="shared" si="5"/>
        <v>43535</v>
      </c>
      <c r="N101" s="23">
        <f t="shared" si="4"/>
        <v>2252505</v>
      </c>
      <c r="O101" s="23"/>
      <c r="P101" s="12" t="s">
        <v>88</v>
      </c>
      <c r="Q101" s="16">
        <v>307.4324250666017</v>
      </c>
    </row>
    <row r="102" spans="6:17" x14ac:dyDescent="0.2">
      <c r="F102" s="12" t="s">
        <v>108</v>
      </c>
      <c r="G102" s="12">
        <v>5649</v>
      </c>
      <c r="H102" s="12">
        <v>5233</v>
      </c>
      <c r="I102" s="12">
        <v>5720</v>
      </c>
      <c r="J102" s="12">
        <v>4729</v>
      </c>
      <c r="K102" s="12">
        <v>3210</v>
      </c>
      <c r="L102" s="12">
        <v>476</v>
      </c>
      <c r="M102" s="23">
        <f t="shared" si="5"/>
        <v>25017</v>
      </c>
      <c r="N102" s="23">
        <f t="shared" si="4"/>
        <v>1363576</v>
      </c>
      <c r="O102" s="23"/>
      <c r="P102" s="12" t="s">
        <v>108</v>
      </c>
      <c r="Q102" s="16">
        <v>305.77686905607021</v>
      </c>
    </row>
    <row r="103" spans="6:17" x14ac:dyDescent="0.2">
      <c r="F103" s="12" t="s">
        <v>105</v>
      </c>
      <c r="G103" s="12">
        <v>1175</v>
      </c>
      <c r="H103" s="12">
        <v>1368</v>
      </c>
      <c r="I103" s="12">
        <v>1088</v>
      </c>
      <c r="J103" s="12">
        <v>1193</v>
      </c>
      <c r="K103" s="12">
        <v>1271</v>
      </c>
      <c r="L103" s="12">
        <v>212</v>
      </c>
      <c r="M103" s="23">
        <f t="shared" si="5"/>
        <v>6307</v>
      </c>
      <c r="N103" s="23">
        <f t="shared" si="4"/>
        <v>974877</v>
      </c>
      <c r="O103" s="23"/>
      <c r="P103" s="12" t="s">
        <v>96</v>
      </c>
      <c r="Q103" s="16">
        <v>172.19619555770089</v>
      </c>
    </row>
    <row r="104" spans="6:17" x14ac:dyDescent="0.2">
      <c r="F104" s="12" t="s">
        <v>107</v>
      </c>
      <c r="G104" s="12">
        <v>2598</v>
      </c>
      <c r="H104" s="12">
        <v>1408</v>
      </c>
      <c r="I104" s="12">
        <v>893</v>
      </c>
      <c r="J104" s="12">
        <v>1429</v>
      </c>
      <c r="K104" s="12">
        <v>1140</v>
      </c>
      <c r="L104" s="12">
        <v>228</v>
      </c>
      <c r="M104" s="23">
        <f t="shared" si="5"/>
        <v>7696</v>
      </c>
      <c r="N104" s="23">
        <f t="shared" si="4"/>
        <v>1333853</v>
      </c>
      <c r="O104" s="23"/>
      <c r="P104" s="12" t="s">
        <v>105</v>
      </c>
      <c r="Q104" s="16">
        <v>107.82556842213599</v>
      </c>
    </row>
    <row r="105" spans="6:17" x14ac:dyDescent="0.2">
      <c r="M105" s="23"/>
      <c r="P105" s="12" t="s">
        <v>107</v>
      </c>
      <c r="Q105" s="16">
        <v>96.162520657573708</v>
      </c>
    </row>
    <row r="106" spans="6:17" x14ac:dyDescent="0.2">
      <c r="F106" s="29" t="s">
        <v>78</v>
      </c>
      <c r="G106" s="29"/>
      <c r="H106" s="29"/>
      <c r="I106" s="29"/>
      <c r="J106" s="29"/>
      <c r="K106" s="29"/>
      <c r="L106" s="29"/>
      <c r="M106" s="29"/>
      <c r="N106" s="29"/>
      <c r="O106" s="13"/>
      <c r="Q106" s="16"/>
    </row>
    <row r="107" spans="6:17" x14ac:dyDescent="0.2">
      <c r="F107" s="9" t="s">
        <v>79</v>
      </c>
      <c r="G107" s="9">
        <v>2015</v>
      </c>
      <c r="H107" s="9">
        <v>2016</v>
      </c>
      <c r="I107" s="9">
        <v>2017</v>
      </c>
      <c r="J107" s="9">
        <v>2018</v>
      </c>
      <c r="K107" s="9">
        <v>2019</v>
      </c>
      <c r="L107" s="9">
        <v>2020</v>
      </c>
      <c r="M107" s="9" t="s">
        <v>204</v>
      </c>
      <c r="N107" s="9" t="s">
        <v>203</v>
      </c>
      <c r="P107" s="9" t="s">
        <v>79</v>
      </c>
      <c r="Q107" s="9" t="s">
        <v>210</v>
      </c>
    </row>
    <row r="108" spans="6:17" x14ac:dyDescent="0.2">
      <c r="F108" s="9" t="s">
        <v>80</v>
      </c>
      <c r="G108" s="15">
        <v>2585</v>
      </c>
      <c r="H108" s="14">
        <v>2809</v>
      </c>
      <c r="I108" s="14">
        <v>2179</v>
      </c>
      <c r="J108" s="9">
        <v>4620</v>
      </c>
      <c r="K108" s="9">
        <v>6836</v>
      </c>
      <c r="L108" s="9">
        <v>1332</v>
      </c>
      <c r="M108" s="23">
        <f>SUM(G108:L108)</f>
        <v>20361</v>
      </c>
      <c r="N108" s="23">
        <f t="shared" ref="N108:N139" si="6">VLOOKUP(F108,B$2:D$34,3,FALSE)</f>
        <v>9041395</v>
      </c>
      <c r="O108" s="23"/>
      <c r="P108" s="9" t="s">
        <v>85</v>
      </c>
      <c r="Q108" s="16">
        <v>68.057035979325462</v>
      </c>
    </row>
    <row r="109" spans="6:17" x14ac:dyDescent="0.2">
      <c r="F109" s="9" t="s">
        <v>81</v>
      </c>
      <c r="G109" s="15">
        <v>2812</v>
      </c>
      <c r="H109" s="14">
        <v>3970</v>
      </c>
      <c r="I109" s="14">
        <v>4133</v>
      </c>
      <c r="J109" s="9">
        <v>4475</v>
      </c>
      <c r="K109" s="9">
        <v>5789</v>
      </c>
      <c r="L109" s="9">
        <v>1014</v>
      </c>
      <c r="M109" s="23">
        <f t="shared" ref="M109:M139" si="7">SUM(G109:L109)</f>
        <v>22193</v>
      </c>
      <c r="N109" s="23">
        <f t="shared" si="6"/>
        <v>18075065</v>
      </c>
      <c r="O109" s="23"/>
      <c r="P109" s="9" t="s">
        <v>84</v>
      </c>
      <c r="Q109" s="16">
        <v>58.094728145947137</v>
      </c>
    </row>
    <row r="110" spans="6:17" x14ac:dyDescent="0.2">
      <c r="F110" s="9" t="s">
        <v>82</v>
      </c>
      <c r="G110" s="15">
        <v>2385</v>
      </c>
      <c r="H110" s="14">
        <v>3615</v>
      </c>
      <c r="I110" s="14">
        <v>3451</v>
      </c>
      <c r="J110" s="9">
        <v>3197</v>
      </c>
      <c r="K110" s="9">
        <v>3571</v>
      </c>
      <c r="L110" s="9">
        <v>557</v>
      </c>
      <c r="M110" s="23">
        <f t="shared" si="7"/>
        <v>16776</v>
      </c>
      <c r="N110" s="23">
        <f t="shared" si="6"/>
        <v>8363277</v>
      </c>
      <c r="O110" s="23"/>
      <c r="P110" s="9" t="s">
        <v>102</v>
      </c>
      <c r="Q110" s="16">
        <v>52.209566506984665</v>
      </c>
    </row>
    <row r="111" spans="6:17" x14ac:dyDescent="0.2">
      <c r="F111" s="9" t="s">
        <v>83</v>
      </c>
      <c r="G111" s="15">
        <v>2502</v>
      </c>
      <c r="H111" s="14">
        <v>2653</v>
      </c>
      <c r="I111" s="14">
        <v>2605</v>
      </c>
      <c r="J111" s="9">
        <v>3120</v>
      </c>
      <c r="K111" s="9">
        <v>3324</v>
      </c>
      <c r="L111" s="9">
        <v>624</v>
      </c>
      <c r="M111" s="23">
        <f t="shared" si="7"/>
        <v>14828</v>
      </c>
      <c r="N111" s="23">
        <f t="shared" si="6"/>
        <v>5454848</v>
      </c>
      <c r="O111" s="23"/>
      <c r="P111" s="9" t="s">
        <v>93</v>
      </c>
      <c r="Q111" s="16">
        <v>46.777044925052017</v>
      </c>
    </row>
    <row r="112" spans="6:17" x14ac:dyDescent="0.2">
      <c r="F112" s="9" t="s">
        <v>85</v>
      </c>
      <c r="G112" s="15">
        <v>3064</v>
      </c>
      <c r="H112" s="14">
        <v>2798</v>
      </c>
      <c r="I112" s="14">
        <v>2752</v>
      </c>
      <c r="J112" s="9">
        <v>2879</v>
      </c>
      <c r="K112" s="9">
        <v>3047</v>
      </c>
      <c r="L112" s="9">
        <v>688</v>
      </c>
      <c r="M112" s="23">
        <f t="shared" si="7"/>
        <v>15228</v>
      </c>
      <c r="N112" s="23">
        <f t="shared" si="6"/>
        <v>3729225</v>
      </c>
      <c r="O112" s="23"/>
      <c r="P112" s="9" t="s">
        <v>83</v>
      </c>
      <c r="Q112" s="16">
        <v>45.305264845754337</v>
      </c>
    </row>
    <row r="113" spans="6:17" x14ac:dyDescent="0.2">
      <c r="F113" s="9" t="s">
        <v>84</v>
      </c>
      <c r="G113" s="15">
        <v>2390</v>
      </c>
      <c r="H113" s="14">
        <v>2288</v>
      </c>
      <c r="I113" s="14">
        <v>2553</v>
      </c>
      <c r="J113" s="9">
        <v>2820</v>
      </c>
      <c r="K113" s="9">
        <v>3036</v>
      </c>
      <c r="L113" s="9">
        <v>447</v>
      </c>
      <c r="M113" s="23">
        <f t="shared" si="7"/>
        <v>13534</v>
      </c>
      <c r="N113" s="23">
        <f t="shared" si="6"/>
        <v>3882739</v>
      </c>
      <c r="O113" s="23"/>
      <c r="P113" s="9" t="s">
        <v>94</v>
      </c>
      <c r="Q113" s="16">
        <v>44.921483845338116</v>
      </c>
    </row>
    <row r="114" spans="6:17" x14ac:dyDescent="0.2">
      <c r="F114" s="9" t="s">
        <v>87</v>
      </c>
      <c r="G114" s="15">
        <v>1485</v>
      </c>
      <c r="H114" s="14">
        <v>1355</v>
      </c>
      <c r="I114" s="14">
        <v>1278</v>
      </c>
      <c r="J114" s="9">
        <v>1761</v>
      </c>
      <c r="K114" s="9">
        <v>2420</v>
      </c>
      <c r="L114" s="9">
        <v>449</v>
      </c>
      <c r="M114" s="23">
        <f t="shared" si="7"/>
        <v>8748</v>
      </c>
      <c r="N114" s="23">
        <f t="shared" si="6"/>
        <v>6481536</v>
      </c>
      <c r="O114" s="23"/>
      <c r="P114" s="9" t="s">
        <v>103</v>
      </c>
      <c r="Q114" s="16">
        <v>39.308570366878392</v>
      </c>
    </row>
    <row r="115" spans="6:17" x14ac:dyDescent="0.2">
      <c r="F115" s="9" t="s">
        <v>86</v>
      </c>
      <c r="G115" s="15">
        <v>2081</v>
      </c>
      <c r="H115" s="14">
        <v>1752</v>
      </c>
      <c r="I115" s="14">
        <v>1661</v>
      </c>
      <c r="J115" s="9">
        <v>1917</v>
      </c>
      <c r="K115" s="9">
        <v>2270</v>
      </c>
      <c r="L115" s="9">
        <v>344</v>
      </c>
      <c r="M115" s="23">
        <f t="shared" si="7"/>
        <v>10025</v>
      </c>
      <c r="N115" s="23">
        <f t="shared" si="6"/>
        <v>6117205</v>
      </c>
      <c r="O115" s="23"/>
      <c r="P115" s="9" t="s">
        <v>80</v>
      </c>
      <c r="Q115" s="16">
        <v>37.53292495239949</v>
      </c>
    </row>
    <row r="116" spans="6:17" x14ac:dyDescent="0.2">
      <c r="F116" s="9" t="s">
        <v>90</v>
      </c>
      <c r="G116" s="15">
        <v>695</v>
      </c>
      <c r="H116" s="14">
        <v>785</v>
      </c>
      <c r="I116" s="14">
        <v>1090</v>
      </c>
      <c r="J116" s="9">
        <v>1197</v>
      </c>
      <c r="K116" s="9">
        <v>1677</v>
      </c>
      <c r="L116" s="9">
        <v>263</v>
      </c>
      <c r="M116" s="23">
        <f t="shared" si="7"/>
        <v>5707</v>
      </c>
      <c r="N116" s="23">
        <f t="shared" si="6"/>
        <v>2868906</v>
      </c>
      <c r="O116" s="23"/>
      <c r="P116" s="9" t="s">
        <v>95</v>
      </c>
      <c r="Q116" s="16">
        <v>36.825407424542689</v>
      </c>
    </row>
    <row r="117" spans="6:17" x14ac:dyDescent="0.2">
      <c r="F117" s="9" t="s">
        <v>89</v>
      </c>
      <c r="G117" s="15">
        <v>732</v>
      </c>
      <c r="H117" s="14">
        <v>940</v>
      </c>
      <c r="I117" s="14">
        <v>1120</v>
      </c>
      <c r="J117" s="9">
        <v>1305</v>
      </c>
      <c r="K117" s="9">
        <v>1588</v>
      </c>
      <c r="L117" s="9">
        <v>289</v>
      </c>
      <c r="M117" s="23">
        <f t="shared" si="7"/>
        <v>5974</v>
      </c>
      <c r="N117" s="23">
        <f t="shared" si="6"/>
        <v>3044937</v>
      </c>
      <c r="O117" s="23"/>
      <c r="P117" s="9" t="s">
        <v>91</v>
      </c>
      <c r="Q117" s="16">
        <v>36.519076819576647</v>
      </c>
    </row>
    <row r="118" spans="6:17" x14ac:dyDescent="0.2">
      <c r="F118" s="9" t="s">
        <v>88</v>
      </c>
      <c r="G118" s="15">
        <v>214</v>
      </c>
      <c r="H118" s="14">
        <v>996</v>
      </c>
      <c r="I118" s="14">
        <v>933</v>
      </c>
      <c r="J118" s="9">
        <v>1331</v>
      </c>
      <c r="K118" s="9">
        <v>1579</v>
      </c>
      <c r="L118" s="9">
        <v>304</v>
      </c>
      <c r="M118" s="23">
        <f t="shared" si="7"/>
        <v>5357</v>
      </c>
      <c r="N118" s="23">
        <f t="shared" si="6"/>
        <v>4127899</v>
      </c>
      <c r="O118" s="23"/>
      <c r="P118" s="9" t="s">
        <v>97</v>
      </c>
      <c r="Q118" s="16">
        <v>35.641853766101754</v>
      </c>
    </row>
    <row r="119" spans="6:17" x14ac:dyDescent="0.2">
      <c r="F119" s="9" t="s">
        <v>96</v>
      </c>
      <c r="G119" s="15">
        <v>1129</v>
      </c>
      <c r="H119" s="14">
        <v>1192</v>
      </c>
      <c r="I119" s="14">
        <v>1374</v>
      </c>
      <c r="J119" s="9">
        <v>1511</v>
      </c>
      <c r="K119" s="9">
        <v>1544</v>
      </c>
      <c r="L119" s="9">
        <v>290</v>
      </c>
      <c r="M119" s="23">
        <f t="shared" si="7"/>
        <v>7040</v>
      </c>
      <c r="N119" s="23">
        <f t="shared" si="6"/>
        <v>5568648</v>
      </c>
      <c r="O119" s="23"/>
      <c r="P119" s="9" t="s">
        <v>82</v>
      </c>
      <c r="Q119" s="16">
        <v>33.431871262903286</v>
      </c>
    </row>
    <row r="120" spans="6:17" x14ac:dyDescent="0.2">
      <c r="F120" s="9" t="s">
        <v>95</v>
      </c>
      <c r="G120" s="15">
        <v>622</v>
      </c>
      <c r="H120" s="14">
        <v>846</v>
      </c>
      <c r="I120" s="14">
        <v>1137</v>
      </c>
      <c r="J120" s="9">
        <v>1187</v>
      </c>
      <c r="K120" s="9">
        <v>1534</v>
      </c>
      <c r="L120" s="9">
        <v>233</v>
      </c>
      <c r="M120" s="23">
        <f t="shared" si="7"/>
        <v>5559</v>
      </c>
      <c r="N120" s="23">
        <f t="shared" si="6"/>
        <v>2515926</v>
      </c>
      <c r="O120" s="23"/>
      <c r="P120" s="9" t="s">
        <v>90</v>
      </c>
      <c r="Q120" s="16">
        <v>33.154333626360241</v>
      </c>
    </row>
    <row r="121" spans="6:17" x14ac:dyDescent="0.2">
      <c r="F121" s="9" t="s">
        <v>93</v>
      </c>
      <c r="G121" s="15">
        <v>1115</v>
      </c>
      <c r="H121" s="14">
        <v>718</v>
      </c>
      <c r="I121" s="14">
        <v>689</v>
      </c>
      <c r="J121" s="9">
        <v>703</v>
      </c>
      <c r="K121" s="9">
        <v>1529</v>
      </c>
      <c r="L121" s="9">
        <v>294</v>
      </c>
      <c r="M121" s="23">
        <f t="shared" si="7"/>
        <v>5048</v>
      </c>
      <c r="N121" s="23">
        <f t="shared" si="6"/>
        <v>1798603</v>
      </c>
      <c r="O121" s="23"/>
      <c r="P121" s="9" t="s">
        <v>89</v>
      </c>
      <c r="Q121" s="16">
        <v>32.699089231293343</v>
      </c>
    </row>
    <row r="122" spans="6:17" x14ac:dyDescent="0.2">
      <c r="F122" s="9" t="s">
        <v>91</v>
      </c>
      <c r="G122" s="15">
        <v>650</v>
      </c>
      <c r="H122" s="14">
        <v>713</v>
      </c>
      <c r="I122" s="14">
        <v>826</v>
      </c>
      <c r="J122" s="9">
        <v>905</v>
      </c>
      <c r="K122" s="9">
        <v>1433</v>
      </c>
      <c r="L122" s="9">
        <v>289</v>
      </c>
      <c r="M122" s="23">
        <f t="shared" si="7"/>
        <v>4816</v>
      </c>
      <c r="N122" s="23">
        <f t="shared" si="6"/>
        <v>2197938</v>
      </c>
      <c r="O122" s="23"/>
      <c r="P122" s="9" t="s">
        <v>104</v>
      </c>
      <c r="Q122" s="16">
        <v>32.488919490072995</v>
      </c>
    </row>
    <row r="123" spans="6:17" x14ac:dyDescent="0.2">
      <c r="F123" s="9" t="s">
        <v>92</v>
      </c>
      <c r="G123" s="15">
        <v>1040</v>
      </c>
      <c r="H123" s="14">
        <v>1094</v>
      </c>
      <c r="I123" s="14">
        <v>1169</v>
      </c>
      <c r="J123" s="9">
        <v>1361</v>
      </c>
      <c r="K123" s="9">
        <v>1430</v>
      </c>
      <c r="L123" s="9">
        <v>208</v>
      </c>
      <c r="M123" s="23">
        <f t="shared" si="7"/>
        <v>6302</v>
      </c>
      <c r="N123" s="23">
        <f t="shared" si="6"/>
        <v>3735589</v>
      </c>
      <c r="O123" s="23"/>
      <c r="P123" s="9" t="s">
        <v>211</v>
      </c>
      <c r="Q123" s="16">
        <v>30.20089023040293</v>
      </c>
    </row>
    <row r="124" spans="6:17" x14ac:dyDescent="0.2">
      <c r="F124" s="9" t="s">
        <v>208</v>
      </c>
      <c r="G124" s="15">
        <v>579</v>
      </c>
      <c r="H124" s="14">
        <v>643</v>
      </c>
      <c r="I124" s="14">
        <v>1791</v>
      </c>
      <c r="J124" s="9">
        <v>1898</v>
      </c>
      <c r="K124" s="9">
        <v>1219</v>
      </c>
      <c r="L124" s="9">
        <v>401</v>
      </c>
      <c r="M124" s="23">
        <f t="shared" si="7"/>
        <v>6531</v>
      </c>
      <c r="N124" s="23">
        <f t="shared" si="6"/>
        <v>8434163</v>
      </c>
      <c r="O124" s="23"/>
      <c r="P124" s="9" t="s">
        <v>92</v>
      </c>
      <c r="Q124" s="16">
        <v>28.116940416446596</v>
      </c>
    </row>
    <row r="125" spans="6:17" x14ac:dyDescent="0.2">
      <c r="F125" s="9" t="s">
        <v>207</v>
      </c>
      <c r="G125" s="15">
        <v>596</v>
      </c>
      <c r="H125" s="14">
        <v>933</v>
      </c>
      <c r="I125" s="14">
        <v>1078</v>
      </c>
      <c r="J125" s="9">
        <v>1237</v>
      </c>
      <c r="K125" s="9">
        <v>1166</v>
      </c>
      <c r="L125" s="9">
        <v>181</v>
      </c>
      <c r="M125" s="23">
        <f t="shared" si="7"/>
        <v>5191</v>
      </c>
      <c r="N125" s="23">
        <f t="shared" si="6"/>
        <v>3132017</v>
      </c>
      <c r="O125" s="23"/>
      <c r="P125" s="9" t="s">
        <v>207</v>
      </c>
      <c r="Q125" s="16">
        <v>27.623306855188417</v>
      </c>
    </row>
    <row r="126" spans="6:17" x14ac:dyDescent="0.2">
      <c r="F126" s="9" t="s">
        <v>94</v>
      </c>
      <c r="G126" s="15">
        <v>1008</v>
      </c>
      <c r="H126" s="14">
        <v>988</v>
      </c>
      <c r="I126" s="14">
        <v>1089</v>
      </c>
      <c r="J126" s="9">
        <v>1113</v>
      </c>
      <c r="K126" s="9">
        <v>1096</v>
      </c>
      <c r="L126" s="9">
        <v>179</v>
      </c>
      <c r="M126" s="23">
        <f t="shared" si="7"/>
        <v>5473</v>
      </c>
      <c r="N126" s="23">
        <f t="shared" si="6"/>
        <v>2030580</v>
      </c>
      <c r="O126" s="23"/>
      <c r="P126" s="9" t="s">
        <v>86</v>
      </c>
      <c r="Q126" s="16">
        <v>27.313672393410606</v>
      </c>
    </row>
    <row r="127" spans="6:17" x14ac:dyDescent="0.2">
      <c r="F127" s="9" t="s">
        <v>97</v>
      </c>
      <c r="G127" s="15">
        <v>659</v>
      </c>
      <c r="H127" s="14">
        <v>717</v>
      </c>
      <c r="I127" s="14">
        <v>655</v>
      </c>
      <c r="J127" s="9">
        <v>715</v>
      </c>
      <c r="K127" s="9">
        <v>1011</v>
      </c>
      <c r="L127" s="9">
        <v>194</v>
      </c>
      <c r="M127" s="23">
        <f t="shared" si="7"/>
        <v>3951</v>
      </c>
      <c r="N127" s="23">
        <f t="shared" si="6"/>
        <v>1847547</v>
      </c>
      <c r="O127" s="23"/>
      <c r="P127" s="9" t="s">
        <v>101</v>
      </c>
      <c r="Q127" s="16">
        <v>25.247789600670895</v>
      </c>
    </row>
    <row r="128" spans="6:17" x14ac:dyDescent="0.2">
      <c r="F128" s="9" t="s">
        <v>209</v>
      </c>
      <c r="G128" s="15">
        <v>696</v>
      </c>
      <c r="H128" s="14">
        <v>621</v>
      </c>
      <c r="I128" s="14">
        <v>713</v>
      </c>
      <c r="J128" s="9">
        <v>791</v>
      </c>
      <c r="K128" s="9">
        <v>951</v>
      </c>
      <c r="L128" s="9">
        <v>189</v>
      </c>
      <c r="M128" s="23">
        <f t="shared" si="7"/>
        <v>3961</v>
      </c>
      <c r="N128" s="23">
        <f t="shared" si="6"/>
        <v>4757482</v>
      </c>
      <c r="O128" s="23"/>
      <c r="P128" s="9" t="s">
        <v>87</v>
      </c>
      <c r="Q128" s="16">
        <v>22.494667930564606</v>
      </c>
    </row>
    <row r="129" spans="6:17" x14ac:dyDescent="0.2">
      <c r="F129" s="9" t="s">
        <v>103</v>
      </c>
      <c r="G129" s="15">
        <v>465</v>
      </c>
      <c r="H129" s="14">
        <v>461</v>
      </c>
      <c r="I129" s="14">
        <v>603</v>
      </c>
      <c r="J129" s="9">
        <v>729</v>
      </c>
      <c r="K129" s="9">
        <v>874</v>
      </c>
      <c r="L129" s="9">
        <v>160</v>
      </c>
      <c r="M129" s="23">
        <f t="shared" si="7"/>
        <v>3292</v>
      </c>
      <c r="N129" s="23">
        <f t="shared" si="6"/>
        <v>1395794</v>
      </c>
      <c r="O129" s="23"/>
      <c r="P129" s="9" t="s">
        <v>88</v>
      </c>
      <c r="Q129" s="16">
        <v>21.629243674162897</v>
      </c>
    </row>
    <row r="130" spans="6:17" x14ac:dyDescent="0.2">
      <c r="F130" s="9" t="s">
        <v>98</v>
      </c>
      <c r="G130" s="15">
        <v>630</v>
      </c>
      <c r="H130" s="14">
        <v>890</v>
      </c>
      <c r="I130" s="14">
        <v>712</v>
      </c>
      <c r="J130" s="9">
        <v>584</v>
      </c>
      <c r="K130" s="9">
        <v>799</v>
      </c>
      <c r="L130" s="9">
        <v>139</v>
      </c>
      <c r="M130" s="23">
        <f t="shared" si="7"/>
        <v>3754</v>
      </c>
      <c r="N130" s="23">
        <f t="shared" si="6"/>
        <v>3125865</v>
      </c>
      <c r="O130" s="23"/>
      <c r="P130" s="9" t="s">
        <v>96</v>
      </c>
      <c r="Q130" s="16">
        <v>21.070344782671363</v>
      </c>
    </row>
    <row r="131" spans="6:17" x14ac:dyDescent="0.2">
      <c r="F131" s="9" t="s">
        <v>100</v>
      </c>
      <c r="G131" s="15">
        <v>606</v>
      </c>
      <c r="H131" s="14">
        <v>623</v>
      </c>
      <c r="I131" s="14">
        <v>510</v>
      </c>
      <c r="J131" s="9">
        <v>654</v>
      </c>
      <c r="K131" s="9">
        <v>739</v>
      </c>
      <c r="L131" s="9">
        <v>140</v>
      </c>
      <c r="M131" s="23">
        <f t="shared" si="7"/>
        <v>3272</v>
      </c>
      <c r="N131" s="23">
        <f t="shared" si="6"/>
        <v>3105704</v>
      </c>
      <c r="O131" s="23"/>
      <c r="P131" s="9" t="s">
        <v>105</v>
      </c>
      <c r="Q131" s="16">
        <v>20.61798565357476</v>
      </c>
    </row>
    <row r="132" spans="6:17" x14ac:dyDescent="0.2">
      <c r="F132" s="9" t="s">
        <v>102</v>
      </c>
      <c r="G132" s="15">
        <v>320</v>
      </c>
      <c r="H132" s="14">
        <v>484</v>
      </c>
      <c r="I132" s="14">
        <v>494</v>
      </c>
      <c r="J132" s="9">
        <v>564</v>
      </c>
      <c r="K132" s="9">
        <v>733</v>
      </c>
      <c r="L132" s="9">
        <v>158</v>
      </c>
      <c r="M132" s="23">
        <f t="shared" si="7"/>
        <v>2753</v>
      </c>
      <c r="N132" s="23">
        <f t="shared" si="6"/>
        <v>878830</v>
      </c>
      <c r="O132" s="23"/>
      <c r="P132" s="9" t="s">
        <v>81</v>
      </c>
      <c r="Q132" s="16">
        <v>20.463734616353157</v>
      </c>
    </row>
    <row r="133" spans="6:17" x14ac:dyDescent="0.2">
      <c r="F133" s="9" t="s">
        <v>99</v>
      </c>
      <c r="G133" s="15">
        <v>668</v>
      </c>
      <c r="H133" s="14">
        <v>580</v>
      </c>
      <c r="I133" s="14">
        <v>568</v>
      </c>
      <c r="J133" s="9">
        <v>508</v>
      </c>
      <c r="K133" s="9">
        <v>688</v>
      </c>
      <c r="L133" s="9">
        <v>114</v>
      </c>
      <c r="M133" s="23">
        <f t="shared" si="7"/>
        <v>3126</v>
      </c>
      <c r="N133" s="23">
        <f t="shared" si="6"/>
        <v>3657305</v>
      </c>
      <c r="O133" s="23"/>
      <c r="P133" s="9" t="s">
        <v>106</v>
      </c>
      <c r="Q133" s="16">
        <v>20.273724882593676</v>
      </c>
    </row>
    <row r="134" spans="6:17" x14ac:dyDescent="0.2">
      <c r="F134" s="9" t="s">
        <v>101</v>
      </c>
      <c r="G134" s="15">
        <v>375</v>
      </c>
      <c r="H134" s="14">
        <v>431</v>
      </c>
      <c r="I134" s="14">
        <v>400</v>
      </c>
      <c r="J134" s="9">
        <v>499</v>
      </c>
      <c r="K134" s="9">
        <v>685</v>
      </c>
      <c r="L134" s="9">
        <v>98</v>
      </c>
      <c r="M134" s="23">
        <f t="shared" si="7"/>
        <v>2488</v>
      </c>
      <c r="N134" s="23">
        <f t="shared" si="6"/>
        <v>1642388</v>
      </c>
      <c r="O134" s="23"/>
      <c r="P134" s="9" t="s">
        <v>98</v>
      </c>
      <c r="Q134" s="16">
        <v>20.015792961841495</v>
      </c>
    </row>
    <row r="135" spans="6:17" x14ac:dyDescent="0.2">
      <c r="F135" s="9" t="s">
        <v>104</v>
      </c>
      <c r="G135" s="15">
        <v>55</v>
      </c>
      <c r="H135" s="14">
        <v>136</v>
      </c>
      <c r="I135" s="14">
        <v>378</v>
      </c>
      <c r="J135" s="9">
        <v>411</v>
      </c>
      <c r="K135" s="9">
        <v>455</v>
      </c>
      <c r="L135" s="9">
        <v>91</v>
      </c>
      <c r="M135" s="23">
        <f t="shared" si="7"/>
        <v>1526</v>
      </c>
      <c r="N135" s="23">
        <f t="shared" si="6"/>
        <v>782831</v>
      </c>
      <c r="O135" s="23"/>
      <c r="P135" s="9" t="s">
        <v>100</v>
      </c>
      <c r="Q135" s="16">
        <v>17.559089125471498</v>
      </c>
    </row>
    <row r="136" spans="6:17" x14ac:dyDescent="0.2">
      <c r="F136" s="9" t="s">
        <v>105</v>
      </c>
      <c r="G136" s="15">
        <v>101</v>
      </c>
      <c r="H136" s="14">
        <v>214</v>
      </c>
      <c r="I136" s="14">
        <v>221</v>
      </c>
      <c r="J136" s="9">
        <v>247</v>
      </c>
      <c r="K136" s="9">
        <v>359</v>
      </c>
      <c r="L136" s="9">
        <v>64</v>
      </c>
      <c r="M136" s="23">
        <f t="shared" si="7"/>
        <v>1206</v>
      </c>
      <c r="N136" s="23">
        <f t="shared" si="6"/>
        <v>974877</v>
      </c>
      <c r="O136" s="23"/>
      <c r="P136" s="9" t="s">
        <v>99</v>
      </c>
      <c r="Q136" s="16">
        <v>14.245462164079836</v>
      </c>
    </row>
    <row r="137" spans="6:17" x14ac:dyDescent="0.2">
      <c r="F137" s="9" t="s">
        <v>106</v>
      </c>
      <c r="G137" s="15">
        <v>720</v>
      </c>
      <c r="H137" s="14">
        <v>704</v>
      </c>
      <c r="I137" s="14">
        <v>681</v>
      </c>
      <c r="J137" s="9">
        <v>354</v>
      </c>
      <c r="K137" s="9">
        <v>259</v>
      </c>
      <c r="L137" s="9">
        <v>22</v>
      </c>
      <c r="M137" s="23">
        <f t="shared" si="7"/>
        <v>2740</v>
      </c>
      <c r="N137" s="23">
        <f t="shared" si="6"/>
        <v>2252505</v>
      </c>
      <c r="O137" s="23"/>
      <c r="P137" s="9" t="s">
        <v>107</v>
      </c>
      <c r="Q137" s="16">
        <v>13.957060235773108</v>
      </c>
    </row>
    <row r="138" spans="6:17" x14ac:dyDescent="0.2">
      <c r="F138" s="9" t="s">
        <v>107</v>
      </c>
      <c r="G138" s="15">
        <v>310</v>
      </c>
      <c r="H138" s="14">
        <v>188</v>
      </c>
      <c r="I138" s="14">
        <v>155</v>
      </c>
      <c r="J138" s="9">
        <v>176</v>
      </c>
      <c r="K138" s="9">
        <v>251</v>
      </c>
      <c r="L138" s="9">
        <v>37</v>
      </c>
      <c r="M138" s="23">
        <f t="shared" si="7"/>
        <v>1117</v>
      </c>
      <c r="N138" s="23">
        <f t="shared" si="6"/>
        <v>1333853</v>
      </c>
      <c r="O138" s="23"/>
      <c r="P138" s="9" t="s">
        <v>209</v>
      </c>
      <c r="Q138" s="16">
        <v>13.876388111750432</v>
      </c>
    </row>
    <row r="139" spans="6:17" x14ac:dyDescent="0.2">
      <c r="F139" s="9" t="s">
        <v>108</v>
      </c>
      <c r="G139" s="15">
        <v>79</v>
      </c>
      <c r="H139" s="14">
        <v>66</v>
      </c>
      <c r="I139" s="14">
        <v>82</v>
      </c>
      <c r="J139" s="9">
        <v>214</v>
      </c>
      <c r="K139" s="9">
        <v>48</v>
      </c>
      <c r="L139" s="9">
        <v>6</v>
      </c>
      <c r="M139" s="23">
        <f t="shared" si="7"/>
        <v>495</v>
      </c>
      <c r="N139" s="23">
        <f t="shared" si="6"/>
        <v>1363576</v>
      </c>
      <c r="O139" s="23"/>
      <c r="P139" s="9" t="s">
        <v>208</v>
      </c>
      <c r="Q139" s="16">
        <v>12.905844954620868</v>
      </c>
    </row>
    <row r="140" spans="6:17" x14ac:dyDescent="0.2">
      <c r="M140" s="23"/>
      <c r="P140" s="9" t="s">
        <v>108</v>
      </c>
      <c r="Q140" s="16">
        <v>6.0502678251890618</v>
      </c>
    </row>
    <row r="141" spans="6:17" x14ac:dyDescent="0.2">
      <c r="F141" s="29" t="s">
        <v>201</v>
      </c>
      <c r="G141" s="29"/>
      <c r="H141" s="29"/>
      <c r="I141" s="29"/>
      <c r="J141" s="29"/>
      <c r="K141" s="29"/>
      <c r="L141" s="29"/>
      <c r="M141" s="29"/>
      <c r="N141" s="29"/>
      <c r="O141" s="13"/>
    </row>
    <row r="142" spans="6:17" x14ac:dyDescent="0.2">
      <c r="F142" s="9" t="s">
        <v>79</v>
      </c>
      <c r="G142" s="9">
        <v>2015</v>
      </c>
      <c r="H142" s="9">
        <v>2016</v>
      </c>
      <c r="I142" s="9">
        <v>2017</v>
      </c>
      <c r="J142" s="9">
        <v>2018</v>
      </c>
      <c r="K142" s="9">
        <v>2019</v>
      </c>
      <c r="L142" s="9">
        <v>2020</v>
      </c>
      <c r="M142" s="9" t="s">
        <v>204</v>
      </c>
      <c r="N142" s="9" t="s">
        <v>203</v>
      </c>
      <c r="P142" s="9" t="s">
        <v>79</v>
      </c>
      <c r="Q142" s="9" t="s">
        <v>210</v>
      </c>
    </row>
    <row r="143" spans="6:17" x14ac:dyDescent="0.2">
      <c r="F143" s="9" t="s">
        <v>85</v>
      </c>
      <c r="G143" s="14">
        <v>2084</v>
      </c>
      <c r="H143" s="14">
        <v>3666</v>
      </c>
      <c r="I143" s="14">
        <v>7214</v>
      </c>
      <c r="J143" s="9">
        <v>9376</v>
      </c>
      <c r="K143" s="9">
        <v>11937</v>
      </c>
      <c r="L143" s="9">
        <v>2077</v>
      </c>
      <c r="M143" s="23">
        <f>SUM(G143:L143)</f>
        <v>36354</v>
      </c>
      <c r="N143" s="23">
        <f t="shared" ref="N143:N174" si="8">VLOOKUP(F143,B$2:D$34,3,FALSE)</f>
        <v>3729225</v>
      </c>
      <c r="O143" s="23"/>
      <c r="P143" s="9" t="s">
        <v>84</v>
      </c>
      <c r="Q143" s="16">
        <v>180.20354531513277</v>
      </c>
    </row>
    <row r="144" spans="6:17" x14ac:dyDescent="0.2">
      <c r="F144" s="9" t="s">
        <v>86</v>
      </c>
      <c r="G144" s="14">
        <v>4112</v>
      </c>
      <c r="H144" s="14">
        <v>4823</v>
      </c>
      <c r="I144" s="14">
        <v>7677</v>
      </c>
      <c r="J144" s="9">
        <v>10599</v>
      </c>
      <c r="K144" s="9">
        <v>11506</v>
      </c>
      <c r="L144" s="9">
        <v>2701</v>
      </c>
      <c r="M144" s="23">
        <f t="shared" ref="M144:M174" si="9">SUM(G144:L144)</f>
        <v>41418</v>
      </c>
      <c r="N144" s="23">
        <f t="shared" si="8"/>
        <v>6117205</v>
      </c>
      <c r="O144" s="23"/>
      <c r="P144" s="9" t="s">
        <v>104</v>
      </c>
      <c r="Q144" s="16">
        <v>176.66648357052799</v>
      </c>
    </row>
    <row r="145" spans="6:17" x14ac:dyDescent="0.2">
      <c r="F145" s="9" t="s">
        <v>81</v>
      </c>
      <c r="G145" s="14">
        <v>10988</v>
      </c>
      <c r="H145" s="14">
        <v>8697</v>
      </c>
      <c r="I145" s="14">
        <v>5114</v>
      </c>
      <c r="J145" s="9">
        <v>6487</v>
      </c>
      <c r="K145" s="9">
        <v>10325</v>
      </c>
      <c r="L145" s="9">
        <v>2034</v>
      </c>
      <c r="M145" s="23">
        <f t="shared" si="9"/>
        <v>43645</v>
      </c>
      <c r="N145" s="23">
        <f t="shared" si="8"/>
        <v>18075065</v>
      </c>
      <c r="O145" s="23"/>
      <c r="P145" s="9" t="s">
        <v>85</v>
      </c>
      <c r="Q145" s="16">
        <v>162.47343616971355</v>
      </c>
    </row>
    <row r="146" spans="6:17" x14ac:dyDescent="0.2">
      <c r="F146" s="9" t="s">
        <v>84</v>
      </c>
      <c r="G146" s="14">
        <v>5070</v>
      </c>
      <c r="H146" s="14">
        <v>6472</v>
      </c>
      <c r="I146" s="14">
        <v>9891</v>
      </c>
      <c r="J146" s="9">
        <v>9700</v>
      </c>
      <c r="K146" s="9">
        <v>9528</v>
      </c>
      <c r="L146" s="9">
        <v>1320</v>
      </c>
      <c r="M146" s="23">
        <f t="shared" si="9"/>
        <v>41981</v>
      </c>
      <c r="N146" s="23">
        <f t="shared" si="8"/>
        <v>3882739</v>
      </c>
      <c r="O146" s="23"/>
      <c r="P146" s="9" t="s">
        <v>207</v>
      </c>
      <c r="Q146" s="16">
        <v>155.45360492402605</v>
      </c>
    </row>
    <row r="147" spans="6:17" x14ac:dyDescent="0.2">
      <c r="F147" s="9" t="s">
        <v>207</v>
      </c>
      <c r="G147" s="14">
        <v>3209</v>
      </c>
      <c r="H147" s="14">
        <v>3157</v>
      </c>
      <c r="I147" s="14">
        <v>4002</v>
      </c>
      <c r="J147" s="9">
        <v>7255</v>
      </c>
      <c r="K147" s="9">
        <v>9461</v>
      </c>
      <c r="L147" s="9">
        <v>2129</v>
      </c>
      <c r="M147" s="23">
        <f t="shared" si="9"/>
        <v>29213</v>
      </c>
      <c r="N147" s="23">
        <f t="shared" si="8"/>
        <v>3132017</v>
      </c>
      <c r="O147" s="23"/>
      <c r="P147" s="9" t="s">
        <v>102</v>
      </c>
      <c r="Q147" s="16">
        <v>151.79272441769172</v>
      </c>
    </row>
    <row r="148" spans="6:17" x14ac:dyDescent="0.2">
      <c r="F148" s="9" t="s">
        <v>83</v>
      </c>
      <c r="G148" s="14">
        <v>5765</v>
      </c>
      <c r="H148" s="14">
        <v>5835</v>
      </c>
      <c r="I148" s="14">
        <v>7273</v>
      </c>
      <c r="J148" s="9">
        <v>7541</v>
      </c>
      <c r="K148" s="9">
        <v>8944</v>
      </c>
      <c r="L148" s="9">
        <v>1497</v>
      </c>
      <c r="M148" s="23">
        <f t="shared" si="9"/>
        <v>36855</v>
      </c>
      <c r="N148" s="23">
        <f t="shared" si="8"/>
        <v>5454848</v>
      </c>
      <c r="O148" s="23"/>
      <c r="P148" s="9" t="s">
        <v>86</v>
      </c>
      <c r="Q148" s="16">
        <v>112.84565418356912</v>
      </c>
    </row>
    <row r="149" spans="6:17" x14ac:dyDescent="0.2">
      <c r="F149" s="9" t="s">
        <v>80</v>
      </c>
      <c r="G149" s="14">
        <v>3993</v>
      </c>
      <c r="H149" s="14">
        <v>4108</v>
      </c>
      <c r="I149" s="14">
        <v>5193</v>
      </c>
      <c r="J149" s="9">
        <v>8277</v>
      </c>
      <c r="K149" s="9">
        <v>8436</v>
      </c>
      <c r="L149" s="9">
        <v>1781</v>
      </c>
      <c r="M149" s="23">
        <f t="shared" si="9"/>
        <v>31788</v>
      </c>
      <c r="N149" s="23">
        <f t="shared" si="8"/>
        <v>9041395</v>
      </c>
      <c r="O149" s="23"/>
      <c r="P149" s="9" t="s">
        <v>83</v>
      </c>
      <c r="Q149" s="16">
        <v>112.6062541064389</v>
      </c>
    </row>
    <row r="150" spans="6:17" x14ac:dyDescent="0.2">
      <c r="F150" s="9" t="s">
        <v>98</v>
      </c>
      <c r="G150" s="14">
        <v>5616</v>
      </c>
      <c r="H150" s="14">
        <v>4622</v>
      </c>
      <c r="I150" s="14">
        <v>3017</v>
      </c>
      <c r="J150" s="9">
        <v>2033</v>
      </c>
      <c r="K150" s="9">
        <v>3750</v>
      </c>
      <c r="L150" s="9">
        <v>740</v>
      </c>
      <c r="M150" s="23">
        <f t="shared" si="9"/>
        <v>19778</v>
      </c>
      <c r="N150" s="23">
        <f t="shared" si="8"/>
        <v>3125865</v>
      </c>
      <c r="O150" s="23"/>
      <c r="P150" s="9" t="s">
        <v>98</v>
      </c>
      <c r="Q150" s="16">
        <v>105.45347714419316</v>
      </c>
    </row>
    <row r="151" spans="6:17" x14ac:dyDescent="0.2">
      <c r="F151" s="9" t="s">
        <v>82</v>
      </c>
      <c r="G151" s="14">
        <v>6381</v>
      </c>
      <c r="H151" s="14">
        <v>4349</v>
      </c>
      <c r="I151" s="14">
        <v>3474</v>
      </c>
      <c r="J151" s="9">
        <v>3954</v>
      </c>
      <c r="K151" s="9">
        <v>3240</v>
      </c>
      <c r="L151" s="9">
        <v>429</v>
      </c>
      <c r="M151" s="23">
        <f t="shared" si="9"/>
        <v>21827</v>
      </c>
      <c r="N151" s="23">
        <f t="shared" si="8"/>
        <v>8363277</v>
      </c>
      <c r="O151" s="23"/>
      <c r="P151" s="9" t="s">
        <v>103</v>
      </c>
      <c r="Q151" s="16">
        <v>93.256359223973362</v>
      </c>
    </row>
    <row r="152" spans="6:17" x14ac:dyDescent="0.2">
      <c r="F152" s="9" t="s">
        <v>92</v>
      </c>
      <c r="G152" s="14">
        <v>3389</v>
      </c>
      <c r="H152" s="14">
        <v>4096</v>
      </c>
      <c r="I152" s="14">
        <v>3387</v>
      </c>
      <c r="J152" s="9">
        <v>3073</v>
      </c>
      <c r="K152" s="9">
        <v>2917</v>
      </c>
      <c r="L152" s="9">
        <v>398</v>
      </c>
      <c r="M152" s="23">
        <f t="shared" si="9"/>
        <v>17260</v>
      </c>
      <c r="N152" s="23">
        <f t="shared" si="8"/>
        <v>3735589</v>
      </c>
      <c r="O152" s="23"/>
      <c r="P152" s="9" t="s">
        <v>91</v>
      </c>
      <c r="Q152" s="16">
        <v>79.491171573841783</v>
      </c>
    </row>
    <row r="153" spans="6:17" x14ac:dyDescent="0.2">
      <c r="F153" s="9" t="s">
        <v>104</v>
      </c>
      <c r="G153" s="14">
        <v>630</v>
      </c>
      <c r="H153" s="14">
        <v>543</v>
      </c>
      <c r="I153" s="14">
        <v>1730</v>
      </c>
      <c r="J153" s="9">
        <v>2041</v>
      </c>
      <c r="K153" s="9">
        <v>2891</v>
      </c>
      <c r="L153" s="9">
        <v>463</v>
      </c>
      <c r="M153" s="23">
        <f t="shared" si="9"/>
        <v>8298</v>
      </c>
      <c r="N153" s="23">
        <f t="shared" si="8"/>
        <v>782831</v>
      </c>
      <c r="O153" s="23"/>
      <c r="P153" s="9" t="s">
        <v>92</v>
      </c>
      <c r="Q153" s="16">
        <v>77.007044047583037</v>
      </c>
    </row>
    <row r="154" spans="6:17" x14ac:dyDescent="0.2">
      <c r="F154" s="9" t="s">
        <v>91</v>
      </c>
      <c r="G154" s="14">
        <v>1213</v>
      </c>
      <c r="H154" s="14">
        <v>1895</v>
      </c>
      <c r="I154" s="14">
        <v>2088</v>
      </c>
      <c r="J154" s="9">
        <v>2157</v>
      </c>
      <c r="K154" s="9">
        <v>2669</v>
      </c>
      <c r="L154" s="9">
        <v>461</v>
      </c>
      <c r="M154" s="23">
        <f t="shared" si="9"/>
        <v>10483</v>
      </c>
      <c r="N154" s="23">
        <f t="shared" si="8"/>
        <v>2197938</v>
      </c>
      <c r="O154" s="23"/>
      <c r="P154" s="9" t="s">
        <v>93</v>
      </c>
      <c r="Q154" s="16">
        <v>75.354779978312806</v>
      </c>
    </row>
    <row r="155" spans="6:17" x14ac:dyDescent="0.2">
      <c r="F155" s="9" t="s">
        <v>209</v>
      </c>
      <c r="G155" s="14">
        <v>1468</v>
      </c>
      <c r="H155" s="14">
        <v>1317</v>
      </c>
      <c r="I155" s="14">
        <v>2174</v>
      </c>
      <c r="J155" s="9">
        <v>2410</v>
      </c>
      <c r="K155" s="9">
        <v>2516</v>
      </c>
      <c r="L155" s="9">
        <v>433</v>
      </c>
      <c r="M155" s="23">
        <f t="shared" si="9"/>
        <v>10318</v>
      </c>
      <c r="N155" s="23">
        <f t="shared" si="8"/>
        <v>4757482</v>
      </c>
      <c r="O155" s="23"/>
      <c r="P155" s="9" t="s">
        <v>106</v>
      </c>
      <c r="Q155" s="16">
        <v>73.643935677538266</v>
      </c>
    </row>
    <row r="156" spans="6:17" x14ac:dyDescent="0.2">
      <c r="F156" s="9" t="s">
        <v>103</v>
      </c>
      <c r="G156" s="14">
        <v>832</v>
      </c>
      <c r="H156" s="14">
        <v>903</v>
      </c>
      <c r="I156" s="14">
        <v>1038</v>
      </c>
      <c r="J156" s="9">
        <v>1883</v>
      </c>
      <c r="K156" s="9">
        <v>2451</v>
      </c>
      <c r="L156" s="9">
        <v>703</v>
      </c>
      <c r="M156" s="23">
        <f t="shared" si="9"/>
        <v>7810</v>
      </c>
      <c r="N156" s="23">
        <f t="shared" si="8"/>
        <v>1395794</v>
      </c>
      <c r="O156" s="23"/>
      <c r="P156" s="9" t="s">
        <v>211</v>
      </c>
      <c r="Q156" s="16">
        <v>69.558571889682113</v>
      </c>
    </row>
    <row r="157" spans="6:17" x14ac:dyDescent="0.2">
      <c r="F157" s="9" t="s">
        <v>87</v>
      </c>
      <c r="G157" s="14">
        <v>4252</v>
      </c>
      <c r="H157" s="14">
        <v>1403</v>
      </c>
      <c r="I157" s="14">
        <v>1598</v>
      </c>
      <c r="J157" s="9">
        <v>2052</v>
      </c>
      <c r="K157" s="9">
        <v>2307</v>
      </c>
      <c r="L157" s="9">
        <v>376</v>
      </c>
      <c r="M157" s="23">
        <f t="shared" si="9"/>
        <v>11988</v>
      </c>
      <c r="N157" s="23">
        <f t="shared" si="8"/>
        <v>6481536</v>
      </c>
      <c r="O157" s="23"/>
      <c r="P157" s="9" t="s">
        <v>95</v>
      </c>
      <c r="Q157" s="16">
        <v>60.885468544517344</v>
      </c>
    </row>
    <row r="158" spans="6:17" x14ac:dyDescent="0.2">
      <c r="F158" s="9" t="s">
        <v>208</v>
      </c>
      <c r="G158" s="14">
        <v>1997</v>
      </c>
      <c r="H158" s="14">
        <v>1971</v>
      </c>
      <c r="I158" s="14">
        <v>2971</v>
      </c>
      <c r="J158" s="9">
        <v>2552</v>
      </c>
      <c r="K158" s="9">
        <v>2009</v>
      </c>
      <c r="L158" s="9">
        <v>610</v>
      </c>
      <c r="M158" s="23">
        <f t="shared" si="9"/>
        <v>12110</v>
      </c>
      <c r="N158" s="23">
        <f t="shared" si="8"/>
        <v>8434163</v>
      </c>
      <c r="O158" s="23"/>
      <c r="P158" s="9" t="s">
        <v>94</v>
      </c>
      <c r="Q158" s="16">
        <v>60.737982908003296</v>
      </c>
    </row>
    <row r="159" spans="6:17" x14ac:dyDescent="0.2">
      <c r="F159" s="9" t="s">
        <v>93</v>
      </c>
      <c r="G159" s="14">
        <v>1884</v>
      </c>
      <c r="H159" s="14">
        <v>1270</v>
      </c>
      <c r="I159" s="14">
        <v>1294</v>
      </c>
      <c r="J159" s="9">
        <v>1367</v>
      </c>
      <c r="K159" s="9">
        <v>1906</v>
      </c>
      <c r="L159" s="9">
        <v>411</v>
      </c>
      <c r="M159" s="23">
        <f t="shared" si="9"/>
        <v>8132</v>
      </c>
      <c r="N159" s="23">
        <f t="shared" si="8"/>
        <v>1798603</v>
      </c>
      <c r="O159" s="23"/>
      <c r="P159" s="9" t="s">
        <v>80</v>
      </c>
      <c r="Q159" s="16">
        <v>58.597152319968323</v>
      </c>
    </row>
    <row r="160" spans="6:17" x14ac:dyDescent="0.2">
      <c r="F160" s="9" t="s">
        <v>102</v>
      </c>
      <c r="G160" s="14">
        <v>1185</v>
      </c>
      <c r="H160" s="14">
        <v>1483</v>
      </c>
      <c r="I160" s="14">
        <v>1691</v>
      </c>
      <c r="J160" s="9">
        <v>1706</v>
      </c>
      <c r="K160" s="9">
        <v>1689</v>
      </c>
      <c r="L160" s="9">
        <v>250</v>
      </c>
      <c r="M160" s="23">
        <f t="shared" si="9"/>
        <v>8004</v>
      </c>
      <c r="N160" s="23">
        <f t="shared" si="8"/>
        <v>878830</v>
      </c>
      <c r="O160" s="23"/>
      <c r="P160" s="9" t="s">
        <v>107</v>
      </c>
      <c r="Q160" s="16">
        <v>54.803640281200401</v>
      </c>
    </row>
    <row r="161" spans="6:17" x14ac:dyDescent="0.2">
      <c r="F161" s="9" t="s">
        <v>94</v>
      </c>
      <c r="G161" s="14">
        <v>1281</v>
      </c>
      <c r="H161" s="14">
        <v>1501</v>
      </c>
      <c r="I161" s="14">
        <v>1390</v>
      </c>
      <c r="J161" s="9">
        <v>1392</v>
      </c>
      <c r="K161" s="9">
        <v>1574</v>
      </c>
      <c r="L161" s="9">
        <v>262</v>
      </c>
      <c r="M161" s="23">
        <f t="shared" si="9"/>
        <v>7400</v>
      </c>
      <c r="N161" s="23">
        <f t="shared" si="8"/>
        <v>2030580</v>
      </c>
      <c r="O161" s="23"/>
      <c r="P161" s="9" t="s">
        <v>97</v>
      </c>
      <c r="Q161" s="16">
        <v>49.588273893257742</v>
      </c>
    </row>
    <row r="162" spans="6:17" x14ac:dyDescent="0.2">
      <c r="F162" s="9" t="s">
        <v>95</v>
      </c>
      <c r="G162" s="14">
        <v>2017</v>
      </c>
      <c r="H162" s="14">
        <v>2136</v>
      </c>
      <c r="I162" s="14">
        <v>1830</v>
      </c>
      <c r="J162" s="9">
        <v>1519</v>
      </c>
      <c r="K162" s="9">
        <v>1483</v>
      </c>
      <c r="L162" s="9">
        <v>206</v>
      </c>
      <c r="M162" s="23">
        <f t="shared" si="9"/>
        <v>9191</v>
      </c>
      <c r="N162" s="23">
        <f t="shared" si="8"/>
        <v>2515926</v>
      </c>
      <c r="O162" s="23"/>
      <c r="P162" s="9" t="s">
        <v>82</v>
      </c>
      <c r="Q162" s="16">
        <v>43.49770231612959</v>
      </c>
    </row>
    <row r="163" spans="6:17" x14ac:dyDescent="0.2">
      <c r="F163" s="9" t="s">
        <v>90</v>
      </c>
      <c r="G163" s="14">
        <v>619</v>
      </c>
      <c r="H163" s="14">
        <v>604</v>
      </c>
      <c r="I163" s="14">
        <v>750</v>
      </c>
      <c r="J163" s="9">
        <v>861</v>
      </c>
      <c r="K163" s="9">
        <v>1476</v>
      </c>
      <c r="L163" s="9">
        <v>320</v>
      </c>
      <c r="M163" s="23">
        <f t="shared" si="9"/>
        <v>4630</v>
      </c>
      <c r="N163" s="23">
        <f t="shared" si="8"/>
        <v>2868906</v>
      </c>
      <c r="O163" s="23"/>
      <c r="P163" s="9" t="s">
        <v>81</v>
      </c>
      <c r="Q163" s="16">
        <v>40.244207512762287</v>
      </c>
    </row>
    <row r="164" spans="6:17" x14ac:dyDescent="0.2">
      <c r="F164" s="9" t="s">
        <v>96</v>
      </c>
      <c r="G164" s="14">
        <v>1938</v>
      </c>
      <c r="H164" s="14">
        <v>993</v>
      </c>
      <c r="I164" s="14">
        <v>1324</v>
      </c>
      <c r="J164" s="9">
        <v>1547</v>
      </c>
      <c r="K164" s="9">
        <v>1427</v>
      </c>
      <c r="L164" s="9">
        <v>278</v>
      </c>
      <c r="M164" s="23">
        <f t="shared" si="9"/>
        <v>7507</v>
      </c>
      <c r="N164" s="23">
        <f t="shared" si="8"/>
        <v>5568648</v>
      </c>
      <c r="O164" s="23"/>
      <c r="P164" s="9" t="s">
        <v>209</v>
      </c>
      <c r="Q164" s="16">
        <v>36.146572213340306</v>
      </c>
    </row>
    <row r="165" spans="6:17" x14ac:dyDescent="0.2">
      <c r="F165" s="9" t="s">
        <v>89</v>
      </c>
      <c r="G165" s="14">
        <v>749</v>
      </c>
      <c r="H165" s="14">
        <v>919</v>
      </c>
      <c r="I165" s="14">
        <v>1145</v>
      </c>
      <c r="J165" s="9">
        <v>1191</v>
      </c>
      <c r="K165" s="9">
        <v>1355</v>
      </c>
      <c r="L165" s="9">
        <v>244</v>
      </c>
      <c r="M165" s="23">
        <f t="shared" si="9"/>
        <v>5603</v>
      </c>
      <c r="N165" s="23">
        <f t="shared" si="8"/>
        <v>3044937</v>
      </c>
      <c r="O165" s="23"/>
      <c r="P165" s="9" t="s">
        <v>101</v>
      </c>
      <c r="Q165" s="16">
        <v>33.903884668746571</v>
      </c>
    </row>
    <row r="166" spans="6:17" x14ac:dyDescent="0.2">
      <c r="F166" s="9" t="s">
        <v>99</v>
      </c>
      <c r="G166" s="14">
        <v>1497</v>
      </c>
      <c r="H166" s="14">
        <v>1300</v>
      </c>
      <c r="I166" s="14">
        <v>1056</v>
      </c>
      <c r="J166" s="9">
        <v>890</v>
      </c>
      <c r="K166" s="9">
        <v>1313</v>
      </c>
      <c r="L166" s="9">
        <v>234</v>
      </c>
      <c r="M166" s="23">
        <f t="shared" si="9"/>
        <v>6290</v>
      </c>
      <c r="N166" s="23">
        <f t="shared" si="8"/>
        <v>3657305</v>
      </c>
      <c r="O166" s="23"/>
      <c r="P166" s="9" t="s">
        <v>87</v>
      </c>
      <c r="Q166" s="16">
        <v>30.826026423366315</v>
      </c>
    </row>
    <row r="167" spans="6:17" x14ac:dyDescent="0.2">
      <c r="F167" s="9" t="s">
        <v>97</v>
      </c>
      <c r="G167" s="14">
        <v>558</v>
      </c>
      <c r="H167" s="14">
        <v>1018</v>
      </c>
      <c r="I167" s="14">
        <v>1108</v>
      </c>
      <c r="J167" s="9">
        <v>1395</v>
      </c>
      <c r="K167" s="9">
        <v>1241</v>
      </c>
      <c r="L167" s="9">
        <v>177</v>
      </c>
      <c r="M167" s="23">
        <f t="shared" si="9"/>
        <v>5497</v>
      </c>
      <c r="N167" s="23">
        <f t="shared" si="8"/>
        <v>1847547</v>
      </c>
      <c r="O167" s="23"/>
      <c r="P167" s="9" t="s">
        <v>89</v>
      </c>
      <c r="Q167" s="16">
        <v>30.668395875951898</v>
      </c>
    </row>
    <row r="168" spans="6:17" x14ac:dyDescent="0.2">
      <c r="F168" s="9" t="s">
        <v>88</v>
      </c>
      <c r="G168" s="14">
        <v>139</v>
      </c>
      <c r="H168" s="14">
        <v>673</v>
      </c>
      <c r="I168" s="14">
        <v>539</v>
      </c>
      <c r="J168" s="9">
        <v>1125</v>
      </c>
      <c r="K168" s="9">
        <v>1232</v>
      </c>
      <c r="L168" s="9">
        <v>227</v>
      </c>
      <c r="M168" s="23">
        <f t="shared" si="9"/>
        <v>3935</v>
      </c>
      <c r="N168" s="23">
        <f t="shared" si="8"/>
        <v>4127899</v>
      </c>
      <c r="O168" s="23"/>
      <c r="P168" s="9" t="s">
        <v>99</v>
      </c>
      <c r="Q168" s="16">
        <v>28.664093733865055</v>
      </c>
    </row>
    <row r="169" spans="6:17" x14ac:dyDescent="0.2">
      <c r="F169" s="9" t="s">
        <v>101</v>
      </c>
      <c r="G169" s="14">
        <v>355</v>
      </c>
      <c r="H169" s="14">
        <v>390</v>
      </c>
      <c r="I169" s="14">
        <v>613</v>
      </c>
      <c r="J169" s="9">
        <v>796</v>
      </c>
      <c r="K169" s="9">
        <v>1022</v>
      </c>
      <c r="L169" s="9">
        <v>165</v>
      </c>
      <c r="M169" s="23">
        <f t="shared" si="9"/>
        <v>3341</v>
      </c>
      <c r="N169" s="23">
        <f t="shared" si="8"/>
        <v>1642388</v>
      </c>
      <c r="O169" s="23"/>
      <c r="P169" s="9" t="s">
        <v>100</v>
      </c>
      <c r="Q169" s="16">
        <v>27.916375804004502</v>
      </c>
    </row>
    <row r="170" spans="6:17" x14ac:dyDescent="0.2">
      <c r="F170" s="9" t="s">
        <v>106</v>
      </c>
      <c r="G170" s="14">
        <v>2165</v>
      </c>
      <c r="H170" s="14">
        <v>3069</v>
      </c>
      <c r="I170" s="14">
        <v>2734</v>
      </c>
      <c r="J170" s="9">
        <v>921</v>
      </c>
      <c r="K170" s="9">
        <v>955</v>
      </c>
      <c r="L170" s="9">
        <v>109</v>
      </c>
      <c r="M170" s="23">
        <f t="shared" si="9"/>
        <v>9953</v>
      </c>
      <c r="N170" s="23">
        <f t="shared" si="8"/>
        <v>2252505</v>
      </c>
      <c r="O170" s="23"/>
      <c r="P170" s="9" t="s">
        <v>90</v>
      </c>
      <c r="Q170" s="16">
        <v>26.897593252154888</v>
      </c>
    </row>
    <row r="171" spans="6:17" x14ac:dyDescent="0.2">
      <c r="F171" s="9" t="s">
        <v>107</v>
      </c>
      <c r="G171" s="14">
        <v>1218</v>
      </c>
      <c r="H171" s="14">
        <v>738</v>
      </c>
      <c r="I171" s="14">
        <v>672</v>
      </c>
      <c r="J171" s="9">
        <v>716</v>
      </c>
      <c r="K171" s="9">
        <v>928</v>
      </c>
      <c r="L171" s="9">
        <v>114</v>
      </c>
      <c r="M171" s="23">
        <f t="shared" si="9"/>
        <v>4386</v>
      </c>
      <c r="N171" s="23">
        <f t="shared" si="8"/>
        <v>1333853</v>
      </c>
      <c r="O171" s="23"/>
      <c r="P171" s="9" t="s">
        <v>208</v>
      </c>
      <c r="Q171" s="16">
        <v>23.930452059479208</v>
      </c>
    </row>
    <row r="172" spans="6:17" x14ac:dyDescent="0.2">
      <c r="F172" s="9" t="s">
        <v>100</v>
      </c>
      <c r="G172" s="14">
        <v>1335</v>
      </c>
      <c r="H172" s="14">
        <v>779</v>
      </c>
      <c r="I172" s="14">
        <v>1073</v>
      </c>
      <c r="J172" s="9">
        <v>1011</v>
      </c>
      <c r="K172" s="9">
        <v>857</v>
      </c>
      <c r="L172" s="9">
        <v>147</v>
      </c>
      <c r="M172" s="23">
        <f t="shared" si="9"/>
        <v>5202</v>
      </c>
      <c r="N172" s="23">
        <f t="shared" si="8"/>
        <v>3105704</v>
      </c>
      <c r="O172" s="23"/>
      <c r="P172" s="9" t="s">
        <v>96</v>
      </c>
      <c r="Q172" s="16">
        <v>22.468050892544593</v>
      </c>
    </row>
    <row r="173" spans="6:17" x14ac:dyDescent="0.2">
      <c r="F173" s="9" t="s">
        <v>108</v>
      </c>
      <c r="G173" s="14">
        <v>376</v>
      </c>
      <c r="H173" s="14">
        <v>253</v>
      </c>
      <c r="I173" s="14">
        <v>100</v>
      </c>
      <c r="J173" s="9">
        <v>167</v>
      </c>
      <c r="K173" s="9">
        <v>201</v>
      </c>
      <c r="L173" s="9">
        <v>48</v>
      </c>
      <c r="M173" s="23">
        <f t="shared" si="9"/>
        <v>1145</v>
      </c>
      <c r="N173" s="23">
        <f t="shared" si="8"/>
        <v>1363576</v>
      </c>
      <c r="O173" s="23"/>
      <c r="P173" s="9" t="s">
        <v>88</v>
      </c>
      <c r="Q173" s="16">
        <v>15.887824128771886</v>
      </c>
    </row>
    <row r="174" spans="6:17" x14ac:dyDescent="0.2">
      <c r="F174" s="9" t="s">
        <v>105</v>
      </c>
      <c r="G174" s="14">
        <v>76</v>
      </c>
      <c r="H174" s="14">
        <v>95</v>
      </c>
      <c r="I174" s="14">
        <v>158</v>
      </c>
      <c r="J174" s="9">
        <v>94</v>
      </c>
      <c r="K174" s="9">
        <v>140</v>
      </c>
      <c r="L174" s="9">
        <v>20</v>
      </c>
      <c r="M174" s="23">
        <f t="shared" si="9"/>
        <v>583</v>
      </c>
      <c r="N174" s="23">
        <f t="shared" si="8"/>
        <v>974877</v>
      </c>
      <c r="O174" s="23"/>
      <c r="P174" s="9" t="s">
        <v>108</v>
      </c>
      <c r="Q174" s="16">
        <v>13.995063959275708</v>
      </c>
    </row>
    <row r="175" spans="6:17" x14ac:dyDescent="0.2">
      <c r="M175" s="23"/>
      <c r="P175" s="9" t="s">
        <v>105</v>
      </c>
      <c r="Q175" s="16">
        <v>9.9670693499453442</v>
      </c>
    </row>
    <row r="176" spans="6:17" x14ac:dyDescent="0.2">
      <c r="F176" s="29" t="s">
        <v>202</v>
      </c>
      <c r="G176" s="29"/>
      <c r="H176" s="29"/>
      <c r="I176" s="29"/>
      <c r="J176" s="29"/>
      <c r="K176" s="29"/>
      <c r="L176" s="29"/>
      <c r="M176" s="29"/>
      <c r="N176" s="29"/>
      <c r="O176" s="13"/>
    </row>
    <row r="177" spans="6:17" x14ac:dyDescent="0.2">
      <c r="F177" s="22" t="s">
        <v>79</v>
      </c>
      <c r="G177" s="9">
        <v>2015</v>
      </c>
      <c r="H177" s="9">
        <v>2016</v>
      </c>
      <c r="I177" s="9">
        <v>2017</v>
      </c>
      <c r="J177" s="9">
        <v>2018</v>
      </c>
      <c r="K177" s="9">
        <v>2019</v>
      </c>
      <c r="L177" s="9">
        <v>2020</v>
      </c>
      <c r="M177" s="9" t="s">
        <v>204</v>
      </c>
      <c r="N177" s="9" t="s">
        <v>203</v>
      </c>
      <c r="P177" s="22" t="s">
        <v>79</v>
      </c>
      <c r="Q177" s="9" t="s">
        <v>210</v>
      </c>
    </row>
    <row r="178" spans="6:17" x14ac:dyDescent="0.2">
      <c r="F178" s="22" t="s">
        <v>80</v>
      </c>
      <c r="G178" s="9">
        <v>8287</v>
      </c>
      <c r="H178" s="9">
        <v>9570</v>
      </c>
      <c r="I178" s="9">
        <v>11395</v>
      </c>
      <c r="J178" s="9">
        <v>14887</v>
      </c>
      <c r="K178" s="9">
        <v>13947</v>
      </c>
      <c r="L178" s="9">
        <v>2114</v>
      </c>
      <c r="M178" s="23">
        <f>SUM(G178:L178)</f>
        <v>60200</v>
      </c>
      <c r="N178" s="23">
        <f t="shared" ref="N178:N209" si="10">VLOOKUP(F178,B$2:D$34,3,FALSE)</f>
        <v>9041395</v>
      </c>
      <c r="O178" s="23"/>
      <c r="P178" s="22" t="s">
        <v>80</v>
      </c>
      <c r="Q178" s="16">
        <v>110.97107618164381</v>
      </c>
    </row>
    <row r="179" spans="6:17" x14ac:dyDescent="0.2">
      <c r="F179" s="22" t="s">
        <v>81</v>
      </c>
      <c r="G179" s="9">
        <v>3784</v>
      </c>
      <c r="H179" s="9">
        <v>3565</v>
      </c>
      <c r="I179" s="9">
        <v>5894</v>
      </c>
      <c r="J179" s="9">
        <v>6768</v>
      </c>
      <c r="K179" s="9">
        <v>6262</v>
      </c>
      <c r="L179" s="9">
        <v>912</v>
      </c>
      <c r="M179" s="23">
        <f t="shared" ref="M179:M209" si="11">SUM(G179:L179)</f>
        <v>27185</v>
      </c>
      <c r="N179" s="23">
        <f t="shared" si="10"/>
        <v>18075065</v>
      </c>
      <c r="O179" s="23"/>
      <c r="P179" s="22" t="s">
        <v>83</v>
      </c>
      <c r="Q179" s="16">
        <v>44.547529097052745</v>
      </c>
    </row>
    <row r="180" spans="6:17" x14ac:dyDescent="0.2">
      <c r="F180" s="22" t="s">
        <v>83</v>
      </c>
      <c r="G180" s="9">
        <v>1828</v>
      </c>
      <c r="H180" s="9">
        <v>2038</v>
      </c>
      <c r="I180" s="9">
        <v>3195</v>
      </c>
      <c r="J180" s="9">
        <v>3333</v>
      </c>
      <c r="K180" s="9">
        <v>3582</v>
      </c>
      <c r="L180" s="9">
        <v>604</v>
      </c>
      <c r="M180" s="23">
        <f t="shared" si="11"/>
        <v>14580</v>
      </c>
      <c r="N180" s="23">
        <f t="shared" si="10"/>
        <v>5454848</v>
      </c>
      <c r="O180" s="23"/>
      <c r="P180" s="22" t="s">
        <v>102</v>
      </c>
      <c r="Q180" s="16">
        <v>44.206501826291777</v>
      </c>
    </row>
    <row r="181" spans="6:17" x14ac:dyDescent="0.2">
      <c r="F181" s="22" t="s">
        <v>82</v>
      </c>
      <c r="G181" s="9">
        <v>3068</v>
      </c>
      <c r="H181" s="9">
        <v>2923</v>
      </c>
      <c r="I181" s="9">
        <v>2888</v>
      </c>
      <c r="J181" s="9">
        <v>2811</v>
      </c>
      <c r="K181" s="9">
        <v>2426</v>
      </c>
      <c r="L181" s="9">
        <v>290</v>
      </c>
      <c r="M181" s="23">
        <f t="shared" si="11"/>
        <v>14406</v>
      </c>
      <c r="N181" s="23">
        <f t="shared" si="10"/>
        <v>8363277</v>
      </c>
      <c r="O181" s="23"/>
      <c r="P181" s="22" t="s">
        <v>85</v>
      </c>
      <c r="Q181" s="16">
        <v>38.935703799046713</v>
      </c>
    </row>
    <row r="182" spans="6:17" x14ac:dyDescent="0.2">
      <c r="F182" s="22" t="s">
        <v>85</v>
      </c>
      <c r="G182" s="9">
        <v>1054</v>
      </c>
      <c r="H182" s="9">
        <v>2140</v>
      </c>
      <c r="I182" s="9">
        <v>1603</v>
      </c>
      <c r="J182" s="9">
        <v>1699</v>
      </c>
      <c r="K182" s="9">
        <v>1948</v>
      </c>
      <c r="L182" s="9">
        <v>268</v>
      </c>
      <c r="M182" s="23">
        <f t="shared" si="11"/>
        <v>8712</v>
      </c>
      <c r="N182" s="23">
        <f t="shared" si="10"/>
        <v>3729225</v>
      </c>
      <c r="O182" s="23"/>
      <c r="P182" s="22" t="s">
        <v>103</v>
      </c>
      <c r="Q182" s="16">
        <v>38.34137893318546</v>
      </c>
    </row>
    <row r="183" spans="6:17" x14ac:dyDescent="0.2">
      <c r="F183" s="22" t="s">
        <v>84</v>
      </c>
      <c r="G183" s="9">
        <v>1267</v>
      </c>
      <c r="H183" s="9">
        <v>1132</v>
      </c>
      <c r="I183" s="9">
        <v>1456</v>
      </c>
      <c r="J183" s="9">
        <v>1485</v>
      </c>
      <c r="K183" s="9">
        <v>1540</v>
      </c>
      <c r="L183" s="9">
        <v>545</v>
      </c>
      <c r="M183" s="23">
        <f t="shared" si="11"/>
        <v>7425</v>
      </c>
      <c r="N183" s="23">
        <f t="shared" si="10"/>
        <v>3882739</v>
      </c>
      <c r="O183" s="23"/>
      <c r="P183" s="22" t="s">
        <v>84</v>
      </c>
      <c r="Q183" s="16">
        <v>31.871830684472997</v>
      </c>
    </row>
    <row r="184" spans="6:17" x14ac:dyDescent="0.2">
      <c r="F184" s="22" t="s">
        <v>89</v>
      </c>
      <c r="G184" s="9">
        <v>175</v>
      </c>
      <c r="H184" s="9">
        <v>260</v>
      </c>
      <c r="I184" s="9">
        <v>680</v>
      </c>
      <c r="J184" s="9">
        <v>955</v>
      </c>
      <c r="K184" s="9">
        <v>1201</v>
      </c>
      <c r="L184" s="9">
        <v>177</v>
      </c>
      <c r="M184" s="23">
        <f t="shared" si="11"/>
        <v>3448</v>
      </c>
      <c r="N184" s="23">
        <f t="shared" si="10"/>
        <v>3044937</v>
      </c>
      <c r="O184" s="23"/>
      <c r="P184" s="22" t="s">
        <v>82</v>
      </c>
      <c r="Q184" s="16">
        <v>28.708842239710581</v>
      </c>
    </row>
    <row r="185" spans="6:17" x14ac:dyDescent="0.2">
      <c r="F185" s="22" t="s">
        <v>103</v>
      </c>
      <c r="G185" s="9">
        <v>415</v>
      </c>
      <c r="H185" s="9">
        <v>338</v>
      </c>
      <c r="I185" s="9">
        <v>479</v>
      </c>
      <c r="J185" s="9">
        <v>593</v>
      </c>
      <c r="K185" s="9">
        <v>1132</v>
      </c>
      <c r="L185" s="9">
        <v>254</v>
      </c>
      <c r="M185" s="23">
        <f t="shared" si="11"/>
        <v>3211</v>
      </c>
      <c r="N185" s="23">
        <f t="shared" si="10"/>
        <v>1395794</v>
      </c>
      <c r="O185" s="23"/>
      <c r="P185" s="22" t="s">
        <v>91</v>
      </c>
      <c r="Q185" s="16">
        <v>26.471780975320204</v>
      </c>
    </row>
    <row r="186" spans="6:17" x14ac:dyDescent="0.2">
      <c r="F186" s="22" t="s">
        <v>87</v>
      </c>
      <c r="G186" s="9">
        <v>800</v>
      </c>
      <c r="H186" s="9">
        <v>467</v>
      </c>
      <c r="I186" s="9">
        <v>327</v>
      </c>
      <c r="J186" s="9">
        <v>673</v>
      </c>
      <c r="K186" s="9">
        <v>1121</v>
      </c>
      <c r="L186" s="9">
        <v>263</v>
      </c>
      <c r="M186" s="23">
        <f t="shared" si="11"/>
        <v>3651</v>
      </c>
      <c r="N186" s="23">
        <f t="shared" si="10"/>
        <v>6481536</v>
      </c>
      <c r="O186" s="23"/>
      <c r="P186" s="22" t="s">
        <v>81</v>
      </c>
      <c r="Q186" s="16">
        <v>25.066760940186565</v>
      </c>
    </row>
    <row r="187" spans="6:17" x14ac:dyDescent="0.2">
      <c r="F187" s="22" t="s">
        <v>88</v>
      </c>
      <c r="G187" s="9">
        <v>126</v>
      </c>
      <c r="H187" s="9">
        <v>481</v>
      </c>
      <c r="I187" s="9">
        <v>619</v>
      </c>
      <c r="J187" s="9">
        <v>1137</v>
      </c>
      <c r="K187" s="9">
        <v>1017</v>
      </c>
      <c r="L187" s="9">
        <v>183</v>
      </c>
      <c r="M187" s="23">
        <f t="shared" si="11"/>
        <v>3563</v>
      </c>
      <c r="N187" s="23">
        <f t="shared" si="10"/>
        <v>4127899</v>
      </c>
      <c r="O187" s="23"/>
      <c r="P187" s="22" t="s">
        <v>101</v>
      </c>
      <c r="Q187" s="16">
        <v>22.325215884837608</v>
      </c>
    </row>
    <row r="188" spans="6:17" x14ac:dyDescent="0.2">
      <c r="F188" s="22" t="s">
        <v>92</v>
      </c>
      <c r="G188" s="9">
        <v>321</v>
      </c>
      <c r="H188" s="9">
        <v>410</v>
      </c>
      <c r="I188" s="9">
        <v>687</v>
      </c>
      <c r="J188" s="9">
        <v>1069</v>
      </c>
      <c r="K188" s="9">
        <v>1012</v>
      </c>
      <c r="L188" s="9">
        <v>116</v>
      </c>
      <c r="M188" s="23">
        <f t="shared" si="11"/>
        <v>3615</v>
      </c>
      <c r="N188" s="23">
        <f t="shared" si="10"/>
        <v>3735589</v>
      </c>
      <c r="O188" s="23"/>
      <c r="P188" s="22" t="s">
        <v>104</v>
      </c>
      <c r="Q188" s="16">
        <v>21.290248682878765</v>
      </c>
    </row>
    <row r="189" spans="6:17" x14ac:dyDescent="0.2">
      <c r="F189" s="22" t="s">
        <v>208</v>
      </c>
      <c r="G189" s="9">
        <v>622</v>
      </c>
      <c r="H189" s="9">
        <v>524</v>
      </c>
      <c r="I189" s="9">
        <v>884</v>
      </c>
      <c r="J189" s="9">
        <v>991</v>
      </c>
      <c r="K189" s="9">
        <v>932</v>
      </c>
      <c r="L189" s="9">
        <v>220</v>
      </c>
      <c r="M189" s="23">
        <f t="shared" si="11"/>
        <v>4173</v>
      </c>
      <c r="N189" s="23">
        <f t="shared" si="10"/>
        <v>8434163</v>
      </c>
      <c r="O189" s="23"/>
      <c r="P189" s="9" t="s">
        <v>211</v>
      </c>
      <c r="Q189" s="16">
        <v>20.755189038090926</v>
      </c>
    </row>
    <row r="190" spans="6:17" x14ac:dyDescent="0.2">
      <c r="F190" s="22" t="s">
        <v>90</v>
      </c>
      <c r="G190" s="9">
        <v>250</v>
      </c>
      <c r="H190" s="9">
        <v>476</v>
      </c>
      <c r="I190" s="9">
        <v>705</v>
      </c>
      <c r="J190" s="9">
        <v>808</v>
      </c>
      <c r="K190" s="9">
        <v>915</v>
      </c>
      <c r="L190" s="9">
        <v>137</v>
      </c>
      <c r="M190" s="23">
        <f t="shared" si="11"/>
        <v>3291</v>
      </c>
      <c r="N190" s="23">
        <f t="shared" si="10"/>
        <v>2868906</v>
      </c>
      <c r="O190" s="23"/>
      <c r="P190" s="22" t="s">
        <v>90</v>
      </c>
      <c r="Q190" s="16">
        <v>19.118786045970136</v>
      </c>
    </row>
    <row r="191" spans="6:17" x14ac:dyDescent="0.2">
      <c r="F191" s="22" t="s">
        <v>207</v>
      </c>
      <c r="G191" s="9">
        <v>598</v>
      </c>
      <c r="H191" s="9">
        <v>494</v>
      </c>
      <c r="I191" s="9">
        <v>365</v>
      </c>
      <c r="J191" s="9">
        <v>633</v>
      </c>
      <c r="K191" s="9">
        <v>905</v>
      </c>
      <c r="L191" s="9">
        <v>195</v>
      </c>
      <c r="M191" s="23">
        <f t="shared" si="11"/>
        <v>3190</v>
      </c>
      <c r="N191" s="23">
        <f t="shared" si="10"/>
        <v>3132017</v>
      </c>
      <c r="O191" s="23"/>
      <c r="P191" s="22" t="s">
        <v>89</v>
      </c>
      <c r="Q191" s="16">
        <v>18.87285900058578</v>
      </c>
    </row>
    <row r="192" spans="6:17" x14ac:dyDescent="0.2">
      <c r="F192" s="22" t="s">
        <v>86</v>
      </c>
      <c r="G192" s="9">
        <v>1019</v>
      </c>
      <c r="H192" s="9">
        <v>1025</v>
      </c>
      <c r="I192" s="9">
        <v>990</v>
      </c>
      <c r="J192" s="9">
        <v>974</v>
      </c>
      <c r="K192" s="9">
        <v>872</v>
      </c>
      <c r="L192" s="9">
        <v>139</v>
      </c>
      <c r="M192" s="23">
        <f t="shared" si="11"/>
        <v>5019</v>
      </c>
      <c r="N192" s="23">
        <f t="shared" si="10"/>
        <v>6117205</v>
      </c>
      <c r="O192" s="23"/>
      <c r="P192" s="22" t="s">
        <v>94</v>
      </c>
      <c r="Q192" s="16">
        <v>17.925912793389081</v>
      </c>
    </row>
    <row r="193" spans="6:17" x14ac:dyDescent="0.2">
      <c r="F193" s="22" t="s">
        <v>209</v>
      </c>
      <c r="G193" s="9">
        <v>532</v>
      </c>
      <c r="H193" s="9">
        <v>559</v>
      </c>
      <c r="I193" s="9">
        <v>741</v>
      </c>
      <c r="J193" s="9">
        <v>927</v>
      </c>
      <c r="K193" s="9">
        <v>853</v>
      </c>
      <c r="L193" s="9">
        <v>140</v>
      </c>
      <c r="M193" s="23">
        <f t="shared" si="11"/>
        <v>3752</v>
      </c>
      <c r="N193" s="23">
        <f t="shared" si="10"/>
        <v>4757482</v>
      </c>
      <c r="O193" s="23"/>
      <c r="P193" s="22" t="s">
        <v>207</v>
      </c>
      <c r="Q193" s="16">
        <v>16.975216503188413</v>
      </c>
    </row>
    <row r="194" spans="6:17" x14ac:dyDescent="0.2">
      <c r="F194" s="22" t="s">
        <v>91</v>
      </c>
      <c r="G194" s="9">
        <v>688</v>
      </c>
      <c r="H194" s="9">
        <v>658</v>
      </c>
      <c r="I194" s="9">
        <v>520</v>
      </c>
      <c r="J194" s="9">
        <v>719</v>
      </c>
      <c r="K194" s="9">
        <v>799</v>
      </c>
      <c r="L194" s="9">
        <v>107</v>
      </c>
      <c r="M194" s="23">
        <f t="shared" si="11"/>
        <v>3491</v>
      </c>
      <c r="N194" s="23">
        <f t="shared" si="10"/>
        <v>2197938</v>
      </c>
      <c r="O194" s="23"/>
      <c r="P194" s="22" t="s">
        <v>92</v>
      </c>
      <c r="Q194" s="16">
        <v>16.128647985632252</v>
      </c>
    </row>
    <row r="195" spans="6:17" x14ac:dyDescent="0.2">
      <c r="F195" s="22" t="s">
        <v>96</v>
      </c>
      <c r="G195" s="9">
        <v>384</v>
      </c>
      <c r="H195" s="9">
        <v>412</v>
      </c>
      <c r="I195" s="9">
        <v>625</v>
      </c>
      <c r="J195" s="9">
        <v>874</v>
      </c>
      <c r="K195" s="9">
        <v>654</v>
      </c>
      <c r="L195" s="9">
        <v>81</v>
      </c>
      <c r="M195" s="23">
        <f t="shared" si="11"/>
        <v>3030</v>
      </c>
      <c r="N195" s="23">
        <f t="shared" si="10"/>
        <v>5568648</v>
      </c>
      <c r="O195" s="23"/>
      <c r="P195" s="22" t="s">
        <v>100</v>
      </c>
      <c r="Q195" s="16">
        <v>14.806090127498736</v>
      </c>
    </row>
    <row r="196" spans="6:17" x14ac:dyDescent="0.2">
      <c r="F196" s="22" t="s">
        <v>95</v>
      </c>
      <c r="G196" s="9">
        <v>136</v>
      </c>
      <c r="H196" s="9">
        <v>137</v>
      </c>
      <c r="I196" s="9">
        <v>376</v>
      </c>
      <c r="J196" s="9">
        <v>483</v>
      </c>
      <c r="K196" s="9">
        <v>613</v>
      </c>
      <c r="L196" s="9">
        <v>93</v>
      </c>
      <c r="M196" s="23">
        <f t="shared" si="11"/>
        <v>1838</v>
      </c>
      <c r="N196" s="23">
        <f t="shared" si="10"/>
        <v>2515926</v>
      </c>
      <c r="O196" s="23"/>
      <c r="P196" s="22" t="s">
        <v>88</v>
      </c>
      <c r="Q196" s="16">
        <v>14.385849395378457</v>
      </c>
    </row>
    <row r="197" spans="6:17" x14ac:dyDescent="0.2">
      <c r="F197" s="22" t="s">
        <v>99</v>
      </c>
      <c r="G197" s="9">
        <v>295</v>
      </c>
      <c r="H197" s="9">
        <v>262</v>
      </c>
      <c r="I197" s="9">
        <v>283</v>
      </c>
      <c r="J197" s="9">
        <v>465</v>
      </c>
      <c r="K197" s="9">
        <v>540</v>
      </c>
      <c r="L197" s="9">
        <v>135</v>
      </c>
      <c r="M197" s="23">
        <f t="shared" si="11"/>
        <v>1980</v>
      </c>
      <c r="N197" s="23">
        <f t="shared" si="10"/>
        <v>3657305</v>
      </c>
      <c r="O197" s="23"/>
      <c r="P197" s="22" t="s">
        <v>86</v>
      </c>
      <c r="Q197" s="16">
        <v>13.674545809728462</v>
      </c>
    </row>
    <row r="198" spans="6:17" x14ac:dyDescent="0.2">
      <c r="F198" s="22" t="s">
        <v>101</v>
      </c>
      <c r="G198" s="9">
        <v>328</v>
      </c>
      <c r="H198" s="9">
        <v>354</v>
      </c>
      <c r="I198" s="9">
        <v>433</v>
      </c>
      <c r="J198" s="9">
        <v>489</v>
      </c>
      <c r="K198" s="9">
        <v>516</v>
      </c>
      <c r="L198" s="9">
        <v>80</v>
      </c>
      <c r="M198" s="23">
        <f t="shared" si="11"/>
        <v>2200</v>
      </c>
      <c r="N198" s="23">
        <f t="shared" si="10"/>
        <v>1642388</v>
      </c>
      <c r="O198" s="23"/>
      <c r="P198" s="22" t="s">
        <v>209</v>
      </c>
      <c r="Q198" s="16">
        <v>13.144208077578293</v>
      </c>
    </row>
    <row r="199" spans="6:17" x14ac:dyDescent="0.2">
      <c r="F199" s="22" t="s">
        <v>104</v>
      </c>
      <c r="G199" s="9">
        <v>75</v>
      </c>
      <c r="H199" s="9">
        <v>23</v>
      </c>
      <c r="I199" s="9">
        <v>137</v>
      </c>
      <c r="J199" s="9">
        <v>183</v>
      </c>
      <c r="K199" s="9">
        <v>474</v>
      </c>
      <c r="L199" s="9">
        <v>108</v>
      </c>
      <c r="M199" s="23">
        <f t="shared" si="11"/>
        <v>1000</v>
      </c>
      <c r="N199" s="23">
        <f t="shared" si="10"/>
        <v>782831</v>
      </c>
      <c r="O199" s="23"/>
      <c r="P199" s="22" t="s">
        <v>95</v>
      </c>
      <c r="Q199" s="16">
        <v>12.175768815669988</v>
      </c>
    </row>
    <row r="200" spans="6:17" x14ac:dyDescent="0.2">
      <c r="F200" s="22" t="s">
        <v>102</v>
      </c>
      <c r="G200" s="9">
        <v>181</v>
      </c>
      <c r="H200" s="9">
        <v>523</v>
      </c>
      <c r="I200" s="9">
        <v>598</v>
      </c>
      <c r="J200" s="9">
        <v>497</v>
      </c>
      <c r="K200" s="9">
        <v>459</v>
      </c>
      <c r="L200" s="9">
        <v>73</v>
      </c>
      <c r="M200" s="23">
        <f t="shared" si="11"/>
        <v>2331</v>
      </c>
      <c r="N200" s="23">
        <f t="shared" si="10"/>
        <v>878830</v>
      </c>
      <c r="O200" s="23"/>
      <c r="P200" s="22" t="s">
        <v>93</v>
      </c>
      <c r="Q200" s="16">
        <v>11.295803835903014</v>
      </c>
    </row>
    <row r="201" spans="6:17" x14ac:dyDescent="0.2">
      <c r="F201" s="22" t="s">
        <v>100</v>
      </c>
      <c r="G201" s="9">
        <v>534</v>
      </c>
      <c r="H201" s="9">
        <v>820</v>
      </c>
      <c r="I201" s="9">
        <v>441</v>
      </c>
      <c r="J201" s="9">
        <v>432</v>
      </c>
      <c r="K201" s="9">
        <v>416</v>
      </c>
      <c r="L201" s="9">
        <v>116</v>
      </c>
      <c r="M201" s="23">
        <f t="shared" si="11"/>
        <v>2759</v>
      </c>
      <c r="N201" s="23">
        <f t="shared" si="10"/>
        <v>3105704</v>
      </c>
      <c r="O201" s="23"/>
      <c r="P201" s="22" t="s">
        <v>97</v>
      </c>
      <c r="Q201" s="16">
        <v>10.960478948573433</v>
      </c>
    </row>
    <row r="202" spans="6:17" x14ac:dyDescent="0.2">
      <c r="F202" s="22" t="s">
        <v>94</v>
      </c>
      <c r="G202" s="9">
        <v>517</v>
      </c>
      <c r="H202" s="9">
        <v>429</v>
      </c>
      <c r="I202" s="9">
        <v>332</v>
      </c>
      <c r="J202" s="9">
        <v>448</v>
      </c>
      <c r="K202" s="9">
        <v>387</v>
      </c>
      <c r="L202" s="9">
        <v>71</v>
      </c>
      <c r="M202" s="23">
        <f t="shared" si="11"/>
        <v>2184</v>
      </c>
      <c r="N202" s="23">
        <f t="shared" si="10"/>
        <v>2030580</v>
      </c>
      <c r="O202" s="23"/>
      <c r="P202" s="22" t="s">
        <v>87</v>
      </c>
      <c r="Q202" s="16">
        <v>9.3882067460552552</v>
      </c>
    </row>
    <row r="203" spans="6:17" x14ac:dyDescent="0.2">
      <c r="F203" s="22" t="s">
        <v>93</v>
      </c>
      <c r="G203" s="9">
        <v>110</v>
      </c>
      <c r="H203" s="9">
        <v>96</v>
      </c>
      <c r="I203" s="9">
        <v>170</v>
      </c>
      <c r="J203" s="9">
        <v>265</v>
      </c>
      <c r="K203" s="9">
        <v>364</v>
      </c>
      <c r="L203" s="9">
        <v>214</v>
      </c>
      <c r="M203" s="23">
        <f t="shared" si="11"/>
        <v>1219</v>
      </c>
      <c r="N203" s="23">
        <f t="shared" si="10"/>
        <v>1798603</v>
      </c>
      <c r="O203" s="23"/>
      <c r="P203" s="22" t="s">
        <v>96</v>
      </c>
      <c r="Q203" s="16">
        <v>9.0686285073145214</v>
      </c>
    </row>
    <row r="204" spans="6:17" x14ac:dyDescent="0.2">
      <c r="F204" s="22" t="s">
        <v>97</v>
      </c>
      <c r="G204" s="9">
        <v>187</v>
      </c>
      <c r="H204" s="9">
        <v>283</v>
      </c>
      <c r="I204" s="9">
        <v>240</v>
      </c>
      <c r="J204" s="9">
        <v>250</v>
      </c>
      <c r="K204" s="9">
        <v>207</v>
      </c>
      <c r="L204" s="9">
        <v>48</v>
      </c>
      <c r="M204" s="23">
        <f t="shared" si="11"/>
        <v>1215</v>
      </c>
      <c r="N204" s="23">
        <f t="shared" si="10"/>
        <v>1847547</v>
      </c>
      <c r="O204" s="23"/>
      <c r="P204" s="22" t="s">
        <v>99</v>
      </c>
      <c r="Q204" s="16">
        <v>9.0230374551753272</v>
      </c>
    </row>
    <row r="205" spans="6:17" x14ac:dyDescent="0.2">
      <c r="F205" s="22" t="s">
        <v>98</v>
      </c>
      <c r="G205" s="9">
        <v>111</v>
      </c>
      <c r="H205" s="9">
        <v>289</v>
      </c>
      <c r="I205" s="9">
        <v>175</v>
      </c>
      <c r="J205" s="9">
        <v>68</v>
      </c>
      <c r="K205" s="9">
        <v>142</v>
      </c>
      <c r="L205" s="9">
        <v>20</v>
      </c>
      <c r="M205" s="23">
        <f t="shared" si="11"/>
        <v>805</v>
      </c>
      <c r="N205" s="23">
        <f t="shared" si="10"/>
        <v>3125865</v>
      </c>
      <c r="O205" s="23"/>
      <c r="P205" s="22" t="s">
        <v>208</v>
      </c>
      <c r="Q205" s="16">
        <v>8.246224314137633</v>
      </c>
    </row>
    <row r="206" spans="6:17" x14ac:dyDescent="0.2">
      <c r="F206" s="22" t="s">
        <v>106</v>
      </c>
      <c r="G206" s="9">
        <v>180</v>
      </c>
      <c r="H206" s="9">
        <v>197</v>
      </c>
      <c r="I206" s="9">
        <v>152</v>
      </c>
      <c r="J206" s="9">
        <v>87</v>
      </c>
      <c r="K206" s="9">
        <v>93</v>
      </c>
      <c r="L206" s="9">
        <v>11</v>
      </c>
      <c r="M206" s="23">
        <f t="shared" si="11"/>
        <v>720</v>
      </c>
      <c r="N206" s="23">
        <f t="shared" si="10"/>
        <v>2252505</v>
      </c>
      <c r="O206" s="23"/>
      <c r="P206" s="22" t="s">
        <v>106</v>
      </c>
      <c r="Q206" s="16">
        <v>5.3274021589297247</v>
      </c>
    </row>
    <row r="207" spans="6:17" x14ac:dyDescent="0.2">
      <c r="F207" s="22" t="s">
        <v>107</v>
      </c>
      <c r="G207" s="9">
        <v>155</v>
      </c>
      <c r="H207" s="9">
        <v>40</v>
      </c>
      <c r="I207" s="9">
        <v>15</v>
      </c>
      <c r="J207" s="9">
        <v>34</v>
      </c>
      <c r="K207" s="9">
        <v>37</v>
      </c>
      <c r="L207" s="9">
        <v>1</v>
      </c>
      <c r="M207" s="23">
        <f t="shared" si="11"/>
        <v>282</v>
      </c>
      <c r="N207" s="23">
        <f t="shared" si="10"/>
        <v>1333853</v>
      </c>
      <c r="O207" s="23"/>
      <c r="P207" s="22" t="s">
        <v>98</v>
      </c>
      <c r="Q207" s="16">
        <v>4.2921452675232823</v>
      </c>
    </row>
    <row r="208" spans="6:17" x14ac:dyDescent="0.2">
      <c r="F208" s="22" t="s">
        <v>108</v>
      </c>
      <c r="G208" s="9">
        <v>42</v>
      </c>
      <c r="H208" s="9">
        <v>29</v>
      </c>
      <c r="I208" s="9">
        <v>14</v>
      </c>
      <c r="J208" s="9">
        <v>23</v>
      </c>
      <c r="K208" s="9">
        <v>10</v>
      </c>
      <c r="L208" s="9">
        <v>1</v>
      </c>
      <c r="M208" s="23">
        <f t="shared" si="11"/>
        <v>119</v>
      </c>
      <c r="N208" s="23">
        <f t="shared" si="10"/>
        <v>1363576</v>
      </c>
      <c r="O208" s="23"/>
      <c r="P208" s="22" t="s">
        <v>107</v>
      </c>
      <c r="Q208" s="16">
        <v>3.5236266665067291</v>
      </c>
    </row>
    <row r="209" spans="6:17" x14ac:dyDescent="0.2">
      <c r="F209" s="22" t="s">
        <v>105</v>
      </c>
      <c r="G209" s="9">
        <v>32</v>
      </c>
      <c r="H209" s="9">
        <v>21</v>
      </c>
      <c r="I209" s="9">
        <v>28</v>
      </c>
      <c r="J209" s="9">
        <v>7</v>
      </c>
      <c r="K209" s="9">
        <v>4</v>
      </c>
      <c r="L209" s="9">
        <v>4</v>
      </c>
      <c r="M209" s="23">
        <f t="shared" si="11"/>
        <v>96</v>
      </c>
      <c r="N209" s="23">
        <f t="shared" si="10"/>
        <v>974877</v>
      </c>
      <c r="O209" s="23"/>
      <c r="P209" s="22" t="s">
        <v>105</v>
      </c>
      <c r="Q209" s="16">
        <v>1.6412326888417721</v>
      </c>
    </row>
    <row r="210" spans="6:17" x14ac:dyDescent="0.2">
      <c r="M210" s="23"/>
      <c r="P210" s="22" t="s">
        <v>108</v>
      </c>
      <c r="Q210" s="16">
        <v>1.4545088307020169</v>
      </c>
    </row>
    <row r="211" spans="6:17" x14ac:dyDescent="0.2">
      <c r="F211" s="29" t="s">
        <v>110</v>
      </c>
      <c r="G211" s="29"/>
      <c r="H211" s="29"/>
      <c r="I211" s="29"/>
      <c r="J211" s="29"/>
      <c r="K211" s="29"/>
      <c r="L211" s="29"/>
      <c r="M211" s="29"/>
      <c r="N211" s="29"/>
      <c r="O211" s="13"/>
    </row>
    <row r="212" spans="6:17" x14ac:dyDescent="0.2">
      <c r="F212" s="9" t="s">
        <v>79</v>
      </c>
      <c r="G212" s="9">
        <v>2015</v>
      </c>
      <c r="H212" s="9">
        <v>2016</v>
      </c>
      <c r="I212" s="9">
        <v>2017</v>
      </c>
      <c r="J212" s="9">
        <v>2018</v>
      </c>
      <c r="K212" s="9">
        <v>2019</v>
      </c>
      <c r="L212" s="9">
        <v>2020</v>
      </c>
      <c r="M212" s="9" t="s">
        <v>204</v>
      </c>
      <c r="N212" s="9" t="s">
        <v>203</v>
      </c>
      <c r="P212" s="9" t="s">
        <v>79</v>
      </c>
      <c r="Q212" s="9" t="s">
        <v>210</v>
      </c>
    </row>
    <row r="213" spans="6:17" x14ac:dyDescent="0.2">
      <c r="F213" s="9" t="s">
        <v>81</v>
      </c>
      <c r="G213" s="14">
        <v>5973</v>
      </c>
      <c r="H213" s="14">
        <v>3830</v>
      </c>
      <c r="I213" s="14">
        <v>4603</v>
      </c>
      <c r="J213" s="9">
        <v>5233</v>
      </c>
      <c r="K213" s="9">
        <v>5620</v>
      </c>
      <c r="L213" s="9">
        <v>1038</v>
      </c>
      <c r="M213" s="23">
        <f>SUM(G213:L213)</f>
        <v>26297</v>
      </c>
      <c r="N213" s="23">
        <f t="shared" ref="N213:N244" si="12">VLOOKUP(F213,B$2:D$34,3,FALSE)</f>
        <v>18075065</v>
      </c>
      <c r="O213" s="23"/>
      <c r="P213" s="9" t="s">
        <v>103</v>
      </c>
      <c r="Q213" s="16">
        <v>65.637670506297255</v>
      </c>
    </row>
    <row r="214" spans="6:17" x14ac:dyDescent="0.2">
      <c r="F214" s="9" t="s">
        <v>80</v>
      </c>
      <c r="G214" s="14">
        <v>4861</v>
      </c>
      <c r="H214" s="14">
        <v>4661</v>
      </c>
      <c r="I214" s="14">
        <v>4225</v>
      </c>
      <c r="J214" s="9">
        <v>3998</v>
      </c>
      <c r="K214" s="9">
        <v>4177</v>
      </c>
      <c r="L214" s="9">
        <v>671</v>
      </c>
      <c r="M214" s="23">
        <f t="shared" ref="M214:M244" si="13">SUM(G214:L214)</f>
        <v>22593</v>
      </c>
      <c r="N214" s="23">
        <f t="shared" si="12"/>
        <v>9041395</v>
      </c>
      <c r="O214" s="23"/>
      <c r="P214" s="9" t="s">
        <v>97</v>
      </c>
      <c r="Q214" s="16">
        <v>65.591475255207754</v>
      </c>
    </row>
    <row r="215" spans="6:17" x14ac:dyDescent="0.2">
      <c r="F215" s="9" t="s">
        <v>82</v>
      </c>
      <c r="G215" s="14">
        <v>3459</v>
      </c>
      <c r="H215" s="14">
        <v>3429</v>
      </c>
      <c r="I215" s="14">
        <v>3354</v>
      </c>
      <c r="J215" s="9">
        <v>3550</v>
      </c>
      <c r="K215" s="9">
        <v>3057</v>
      </c>
      <c r="L215" s="9">
        <v>546</v>
      </c>
      <c r="M215" s="23">
        <f t="shared" si="13"/>
        <v>17395</v>
      </c>
      <c r="N215" s="23">
        <f t="shared" si="12"/>
        <v>8363277</v>
      </c>
      <c r="O215" s="23"/>
      <c r="P215" s="9" t="s">
        <v>80</v>
      </c>
      <c r="Q215" s="16">
        <v>41.647334288569404</v>
      </c>
    </row>
    <row r="216" spans="6:17" x14ac:dyDescent="0.2">
      <c r="F216" s="9" t="s">
        <v>83</v>
      </c>
      <c r="G216" s="14">
        <v>997</v>
      </c>
      <c r="H216" s="14">
        <v>2136</v>
      </c>
      <c r="I216" s="14">
        <v>2333</v>
      </c>
      <c r="J216" s="9">
        <v>2241</v>
      </c>
      <c r="K216" s="9">
        <v>2092</v>
      </c>
      <c r="L216" s="9">
        <v>374</v>
      </c>
      <c r="M216" s="23">
        <f t="shared" si="13"/>
        <v>10173</v>
      </c>
      <c r="N216" s="23">
        <f t="shared" si="12"/>
        <v>5454848</v>
      </c>
      <c r="O216" s="23"/>
      <c r="P216" s="9" t="s">
        <v>104</v>
      </c>
      <c r="Q216" s="16">
        <v>41.23921169873617</v>
      </c>
    </row>
    <row r="217" spans="6:17" x14ac:dyDescent="0.2">
      <c r="F217" s="9" t="s">
        <v>208</v>
      </c>
      <c r="G217" s="14">
        <v>1120</v>
      </c>
      <c r="H217" s="14">
        <v>930</v>
      </c>
      <c r="I217" s="14">
        <v>1353</v>
      </c>
      <c r="J217" s="9">
        <v>1223</v>
      </c>
      <c r="K217" s="9">
        <v>1499</v>
      </c>
      <c r="L217" s="9">
        <v>178</v>
      </c>
      <c r="M217" s="23">
        <f t="shared" si="13"/>
        <v>6303</v>
      </c>
      <c r="N217" s="23">
        <f t="shared" si="12"/>
        <v>8434163</v>
      </c>
      <c r="O217" s="23"/>
      <c r="P217" s="9" t="s">
        <v>100</v>
      </c>
      <c r="Q217" s="16">
        <v>35.788986973645912</v>
      </c>
    </row>
    <row r="218" spans="6:17" x14ac:dyDescent="0.2">
      <c r="F218" s="9" t="s">
        <v>209</v>
      </c>
      <c r="G218" s="14">
        <v>685</v>
      </c>
      <c r="H218" s="14">
        <v>931</v>
      </c>
      <c r="I218" s="14">
        <v>1113</v>
      </c>
      <c r="J218" s="9">
        <v>1312</v>
      </c>
      <c r="K218" s="9">
        <v>1456</v>
      </c>
      <c r="L218" s="9">
        <v>270</v>
      </c>
      <c r="M218" s="23">
        <f t="shared" si="13"/>
        <v>5767</v>
      </c>
      <c r="N218" s="23">
        <f t="shared" si="12"/>
        <v>4757482</v>
      </c>
      <c r="O218" s="23"/>
      <c r="P218" s="9" t="s">
        <v>82</v>
      </c>
      <c r="Q218" s="16">
        <v>34.665438758834206</v>
      </c>
    </row>
    <row r="219" spans="6:17" x14ac:dyDescent="0.2">
      <c r="F219" s="9" t="s">
        <v>88</v>
      </c>
      <c r="G219" s="14">
        <v>206</v>
      </c>
      <c r="H219" s="14">
        <v>1278</v>
      </c>
      <c r="I219" s="14">
        <v>1261</v>
      </c>
      <c r="J219" s="9">
        <v>1453</v>
      </c>
      <c r="K219" s="9">
        <v>1377</v>
      </c>
      <c r="L219" s="9">
        <v>254</v>
      </c>
      <c r="M219" s="23">
        <f t="shared" si="13"/>
        <v>5829</v>
      </c>
      <c r="N219" s="23">
        <f t="shared" si="12"/>
        <v>4127899</v>
      </c>
      <c r="O219" s="23"/>
      <c r="P219" s="9" t="s">
        <v>102</v>
      </c>
      <c r="Q219" s="16">
        <v>32.960489135175941</v>
      </c>
    </row>
    <row r="220" spans="6:17" x14ac:dyDescent="0.2">
      <c r="F220" s="9" t="s">
        <v>97</v>
      </c>
      <c r="G220" s="14">
        <v>1167</v>
      </c>
      <c r="H220" s="14">
        <v>1500</v>
      </c>
      <c r="I220" s="14">
        <v>1456</v>
      </c>
      <c r="J220" s="9">
        <v>1577</v>
      </c>
      <c r="K220" s="9">
        <v>1369</v>
      </c>
      <c r="L220" s="9">
        <v>202</v>
      </c>
      <c r="M220" s="23">
        <f t="shared" si="13"/>
        <v>7271</v>
      </c>
      <c r="N220" s="23">
        <f t="shared" si="12"/>
        <v>1847547</v>
      </c>
      <c r="O220" s="23"/>
      <c r="P220" s="9" t="s">
        <v>83</v>
      </c>
      <c r="Q220" s="16">
        <v>31.082442627182282</v>
      </c>
    </row>
    <row r="221" spans="6:17" x14ac:dyDescent="0.2">
      <c r="F221" s="9" t="s">
        <v>95</v>
      </c>
      <c r="G221" s="14">
        <v>452</v>
      </c>
      <c r="H221" s="14">
        <v>423</v>
      </c>
      <c r="I221" s="14">
        <v>500</v>
      </c>
      <c r="J221" s="9">
        <v>1395</v>
      </c>
      <c r="K221" s="9">
        <v>1359</v>
      </c>
      <c r="L221" s="9">
        <v>226</v>
      </c>
      <c r="M221" s="23">
        <f t="shared" si="13"/>
        <v>4355</v>
      </c>
      <c r="N221" s="23">
        <f t="shared" si="12"/>
        <v>2515926</v>
      </c>
      <c r="O221" s="23"/>
      <c r="P221" s="9" t="s">
        <v>91</v>
      </c>
      <c r="Q221" s="16">
        <v>30.847093958064331</v>
      </c>
    </row>
    <row r="222" spans="6:17" x14ac:dyDescent="0.2">
      <c r="F222" s="9" t="s">
        <v>84</v>
      </c>
      <c r="G222" s="14">
        <v>1352</v>
      </c>
      <c r="H222" s="14">
        <v>1157</v>
      </c>
      <c r="I222" s="14">
        <v>1118</v>
      </c>
      <c r="J222" s="9">
        <v>1006</v>
      </c>
      <c r="K222" s="9">
        <v>1297</v>
      </c>
      <c r="L222" s="9">
        <v>226</v>
      </c>
      <c r="M222" s="23">
        <f t="shared" si="13"/>
        <v>6156</v>
      </c>
      <c r="N222" s="23">
        <f t="shared" si="12"/>
        <v>3882739</v>
      </c>
      <c r="O222" s="23"/>
      <c r="P222" s="9" t="s">
        <v>95</v>
      </c>
      <c r="Q222" s="16">
        <v>28.84955015900044</v>
      </c>
    </row>
    <row r="223" spans="6:17" x14ac:dyDescent="0.2">
      <c r="F223" s="9" t="s">
        <v>92</v>
      </c>
      <c r="G223" s="14">
        <v>998</v>
      </c>
      <c r="H223" s="14">
        <v>1195</v>
      </c>
      <c r="I223" s="14">
        <v>1491</v>
      </c>
      <c r="J223" s="9">
        <v>1254</v>
      </c>
      <c r="K223" s="9">
        <v>1295</v>
      </c>
      <c r="L223" s="9">
        <v>179</v>
      </c>
      <c r="M223" s="23">
        <f t="shared" si="13"/>
        <v>6412</v>
      </c>
      <c r="N223" s="23">
        <f t="shared" si="12"/>
        <v>3735589</v>
      </c>
      <c r="O223" s="23"/>
      <c r="P223" s="9" t="s">
        <v>92</v>
      </c>
      <c r="Q223" s="16">
        <v>28.607715320573725</v>
      </c>
    </row>
    <row r="224" spans="6:17" x14ac:dyDescent="0.2">
      <c r="F224" s="9" t="s">
        <v>87</v>
      </c>
      <c r="G224" s="14">
        <v>2581</v>
      </c>
      <c r="H224" s="14">
        <v>1717</v>
      </c>
      <c r="I224" s="14">
        <v>1189</v>
      </c>
      <c r="J224" s="9">
        <v>1235</v>
      </c>
      <c r="K224" s="9">
        <v>1280</v>
      </c>
      <c r="L224" s="9">
        <v>204</v>
      </c>
      <c r="M224" s="23">
        <f t="shared" si="13"/>
        <v>8206</v>
      </c>
      <c r="N224" s="23">
        <f t="shared" si="12"/>
        <v>6481536</v>
      </c>
      <c r="O224" s="23"/>
      <c r="P224" s="9" t="s">
        <v>90</v>
      </c>
      <c r="Q224" s="16">
        <v>28.262805868624955</v>
      </c>
    </row>
    <row r="225" spans="6:17" x14ac:dyDescent="0.2">
      <c r="F225" s="9" t="s">
        <v>103</v>
      </c>
      <c r="G225" s="14">
        <v>1105</v>
      </c>
      <c r="H225" s="14">
        <v>895</v>
      </c>
      <c r="I225" s="14">
        <v>980</v>
      </c>
      <c r="J225" s="9">
        <v>1133</v>
      </c>
      <c r="K225" s="9">
        <v>1221</v>
      </c>
      <c r="L225" s="9">
        <v>163</v>
      </c>
      <c r="M225" s="23">
        <f t="shared" si="13"/>
        <v>5497</v>
      </c>
      <c r="N225" s="23">
        <f t="shared" si="12"/>
        <v>1395794</v>
      </c>
      <c r="O225" s="23"/>
      <c r="P225" s="9" t="s">
        <v>84</v>
      </c>
      <c r="Q225" s="16">
        <v>26.424645076581246</v>
      </c>
    </row>
    <row r="226" spans="6:17" x14ac:dyDescent="0.2">
      <c r="F226" s="9" t="s">
        <v>91</v>
      </c>
      <c r="G226" s="14">
        <v>297</v>
      </c>
      <c r="H226" s="14">
        <v>504</v>
      </c>
      <c r="I226" s="14">
        <v>805</v>
      </c>
      <c r="J226" s="9">
        <v>1095</v>
      </c>
      <c r="K226" s="9">
        <v>1192</v>
      </c>
      <c r="L226" s="9">
        <v>175</v>
      </c>
      <c r="M226" s="23">
        <f t="shared" si="13"/>
        <v>4068</v>
      </c>
      <c r="N226" s="23">
        <f t="shared" si="12"/>
        <v>2197938</v>
      </c>
      <c r="O226" s="23"/>
      <c r="P226" s="9" t="s">
        <v>207</v>
      </c>
      <c r="Q226" s="16">
        <v>25.414932294428798</v>
      </c>
    </row>
    <row r="227" spans="6:17" x14ac:dyDescent="0.2">
      <c r="F227" s="9" t="s">
        <v>100</v>
      </c>
      <c r="G227" s="14">
        <v>1786</v>
      </c>
      <c r="H227" s="14">
        <v>1204</v>
      </c>
      <c r="I227" s="14">
        <v>1125</v>
      </c>
      <c r="J227" s="9">
        <v>1144</v>
      </c>
      <c r="K227" s="9">
        <v>1164</v>
      </c>
      <c r="L227" s="9">
        <v>246</v>
      </c>
      <c r="M227" s="23">
        <f t="shared" si="13"/>
        <v>6669</v>
      </c>
      <c r="N227" s="23">
        <f t="shared" si="12"/>
        <v>3105704</v>
      </c>
      <c r="O227" s="23"/>
      <c r="P227" s="9" t="s">
        <v>211</v>
      </c>
      <c r="Q227" s="16">
        <v>24.934492286223353</v>
      </c>
    </row>
    <row r="228" spans="6:17" x14ac:dyDescent="0.2">
      <c r="F228" s="9" t="s">
        <v>90</v>
      </c>
      <c r="G228" s="14">
        <v>755</v>
      </c>
      <c r="H228" s="14">
        <v>921</v>
      </c>
      <c r="I228" s="14">
        <v>998</v>
      </c>
      <c r="J228" s="9">
        <v>979</v>
      </c>
      <c r="K228" s="9">
        <v>1060</v>
      </c>
      <c r="L228" s="9">
        <v>152</v>
      </c>
      <c r="M228" s="23">
        <f t="shared" si="13"/>
        <v>4865</v>
      </c>
      <c r="N228" s="23">
        <f t="shared" si="12"/>
        <v>2868906</v>
      </c>
      <c r="O228" s="23"/>
      <c r="P228" s="9" t="s">
        <v>81</v>
      </c>
      <c r="Q228" s="16">
        <v>24.247953372966201</v>
      </c>
    </row>
    <row r="229" spans="6:17" x14ac:dyDescent="0.2">
      <c r="F229" s="9" t="s">
        <v>89</v>
      </c>
      <c r="G229" s="14">
        <v>454</v>
      </c>
      <c r="H229" s="14">
        <v>543</v>
      </c>
      <c r="I229" s="14">
        <v>681</v>
      </c>
      <c r="J229" s="9">
        <v>855</v>
      </c>
      <c r="K229" s="9">
        <v>914</v>
      </c>
      <c r="L229" s="9">
        <v>146</v>
      </c>
      <c r="M229" s="23">
        <f t="shared" si="13"/>
        <v>3593</v>
      </c>
      <c r="N229" s="23">
        <f t="shared" si="12"/>
        <v>3044937</v>
      </c>
      <c r="O229" s="23"/>
      <c r="P229" s="9" t="s">
        <v>101</v>
      </c>
      <c r="Q229" s="16">
        <v>24.243154885853201</v>
      </c>
    </row>
    <row r="230" spans="6:17" x14ac:dyDescent="0.2">
      <c r="F230" s="9" t="s">
        <v>207</v>
      </c>
      <c r="G230" s="14">
        <v>820</v>
      </c>
      <c r="H230" s="14">
        <v>779</v>
      </c>
      <c r="I230" s="14">
        <v>1056</v>
      </c>
      <c r="J230" s="9">
        <v>1089</v>
      </c>
      <c r="K230" s="9">
        <v>898</v>
      </c>
      <c r="L230" s="9">
        <v>134</v>
      </c>
      <c r="M230" s="23">
        <f t="shared" si="13"/>
        <v>4776</v>
      </c>
      <c r="N230" s="23">
        <f t="shared" si="12"/>
        <v>3132017</v>
      </c>
      <c r="O230" s="23"/>
      <c r="P230" s="9" t="s">
        <v>88</v>
      </c>
      <c r="Q230" s="16">
        <v>23.534975056317997</v>
      </c>
    </row>
    <row r="231" spans="6:17" x14ac:dyDescent="0.2">
      <c r="F231" s="9" t="s">
        <v>96</v>
      </c>
      <c r="G231" s="14">
        <v>745</v>
      </c>
      <c r="H231" s="14">
        <v>766</v>
      </c>
      <c r="I231" s="14">
        <v>930</v>
      </c>
      <c r="J231" s="9">
        <v>983</v>
      </c>
      <c r="K231" s="9">
        <v>893</v>
      </c>
      <c r="L231" s="9">
        <v>165</v>
      </c>
      <c r="M231" s="23">
        <f t="shared" si="13"/>
        <v>4482</v>
      </c>
      <c r="N231" s="23">
        <f t="shared" si="12"/>
        <v>5568648</v>
      </c>
      <c r="O231" s="23"/>
      <c r="P231" s="9" t="s">
        <v>87</v>
      </c>
      <c r="Q231" s="16">
        <v>21.10096536787988</v>
      </c>
    </row>
    <row r="232" spans="6:17" x14ac:dyDescent="0.2">
      <c r="F232" s="9" t="s">
        <v>99</v>
      </c>
      <c r="G232" s="14">
        <v>803</v>
      </c>
      <c r="H232" s="14">
        <v>794</v>
      </c>
      <c r="I232" s="14">
        <v>791</v>
      </c>
      <c r="J232" s="9">
        <v>792</v>
      </c>
      <c r="K232" s="9">
        <v>884</v>
      </c>
      <c r="L232" s="9">
        <v>67</v>
      </c>
      <c r="M232" s="23">
        <f t="shared" si="13"/>
        <v>4131</v>
      </c>
      <c r="N232" s="23">
        <f t="shared" si="12"/>
        <v>3657305</v>
      </c>
      <c r="O232" s="23"/>
      <c r="P232" s="9" t="s">
        <v>209</v>
      </c>
      <c r="Q232" s="16">
        <v>20.203264387898191</v>
      </c>
    </row>
    <row r="233" spans="6:17" x14ac:dyDescent="0.2">
      <c r="F233" s="9" t="s">
        <v>98</v>
      </c>
      <c r="G233" s="14">
        <v>292</v>
      </c>
      <c r="H233" s="14">
        <v>556</v>
      </c>
      <c r="I233" s="14">
        <v>871</v>
      </c>
      <c r="J233" s="9">
        <v>851</v>
      </c>
      <c r="K233" s="9">
        <v>868</v>
      </c>
      <c r="L233" s="9">
        <v>143</v>
      </c>
      <c r="M233" s="23">
        <f t="shared" si="13"/>
        <v>3581</v>
      </c>
      <c r="N233" s="23">
        <f t="shared" si="12"/>
        <v>3125865</v>
      </c>
      <c r="O233" s="23"/>
      <c r="P233" s="9" t="s">
        <v>89</v>
      </c>
      <c r="Q233" s="16">
        <v>19.666526214937562</v>
      </c>
    </row>
    <row r="234" spans="6:17" x14ac:dyDescent="0.2">
      <c r="F234" s="9" t="s">
        <v>86</v>
      </c>
      <c r="G234" s="14">
        <v>546</v>
      </c>
      <c r="H234" s="14">
        <v>598</v>
      </c>
      <c r="I234" s="14">
        <v>381</v>
      </c>
      <c r="J234" s="9">
        <v>615</v>
      </c>
      <c r="K234" s="9">
        <v>852</v>
      </c>
      <c r="L234" s="9">
        <v>149</v>
      </c>
      <c r="M234" s="23">
        <f t="shared" si="13"/>
        <v>3141</v>
      </c>
      <c r="N234" s="23">
        <f t="shared" si="12"/>
        <v>6117205</v>
      </c>
      <c r="O234" s="23"/>
      <c r="P234" s="9" t="s">
        <v>98</v>
      </c>
      <c r="Q234" s="16">
        <v>19.093381618634631</v>
      </c>
    </row>
    <row r="235" spans="6:17" x14ac:dyDescent="0.2">
      <c r="F235" s="9" t="s">
        <v>85</v>
      </c>
      <c r="G235" s="14">
        <v>331</v>
      </c>
      <c r="H235" s="14">
        <v>266</v>
      </c>
      <c r="I235" s="14">
        <v>338</v>
      </c>
      <c r="J235" s="9">
        <v>578</v>
      </c>
      <c r="K235" s="9">
        <v>679</v>
      </c>
      <c r="L235" s="9">
        <v>111</v>
      </c>
      <c r="M235" s="23">
        <f t="shared" si="13"/>
        <v>2303</v>
      </c>
      <c r="N235" s="23">
        <f t="shared" si="12"/>
        <v>3729225</v>
      </c>
      <c r="O235" s="23"/>
      <c r="P235" s="9" t="s">
        <v>99</v>
      </c>
      <c r="Q235" s="16">
        <v>18.825337236024886</v>
      </c>
    </row>
    <row r="236" spans="6:17" x14ac:dyDescent="0.2">
      <c r="F236" s="9" t="s">
        <v>101</v>
      </c>
      <c r="G236" s="14">
        <v>395</v>
      </c>
      <c r="H236" s="14">
        <v>433</v>
      </c>
      <c r="I236" s="14">
        <v>400</v>
      </c>
      <c r="J236" s="9">
        <v>448</v>
      </c>
      <c r="K236" s="9">
        <v>613</v>
      </c>
      <c r="L236" s="9">
        <v>100</v>
      </c>
      <c r="M236" s="23">
        <f t="shared" si="13"/>
        <v>2389</v>
      </c>
      <c r="N236" s="23">
        <f t="shared" si="12"/>
        <v>1642388</v>
      </c>
      <c r="O236" s="23"/>
      <c r="P236" s="9" t="s">
        <v>108</v>
      </c>
      <c r="Q236" s="16">
        <v>14.923993968799685</v>
      </c>
    </row>
    <row r="237" spans="6:17" x14ac:dyDescent="0.2">
      <c r="F237" s="9" t="s">
        <v>104</v>
      </c>
      <c r="G237" s="14">
        <v>61</v>
      </c>
      <c r="H237" s="14">
        <v>81</v>
      </c>
      <c r="I237" s="14">
        <v>531</v>
      </c>
      <c r="J237" s="9">
        <v>608</v>
      </c>
      <c r="K237" s="9">
        <v>553</v>
      </c>
      <c r="L237" s="9">
        <v>103</v>
      </c>
      <c r="M237" s="23">
        <f t="shared" si="13"/>
        <v>1937</v>
      </c>
      <c r="N237" s="23">
        <f t="shared" si="12"/>
        <v>782831</v>
      </c>
      <c r="O237" s="23"/>
      <c r="P237" s="9" t="s">
        <v>106</v>
      </c>
      <c r="Q237" s="16">
        <v>13.540480487279718</v>
      </c>
    </row>
    <row r="238" spans="6:17" x14ac:dyDescent="0.2">
      <c r="F238" s="9" t="s">
        <v>102</v>
      </c>
      <c r="G238" s="14">
        <v>197</v>
      </c>
      <c r="H238" s="14">
        <v>424</v>
      </c>
      <c r="I238" s="14">
        <v>395</v>
      </c>
      <c r="J238" s="9">
        <v>323</v>
      </c>
      <c r="K238" s="9">
        <v>332</v>
      </c>
      <c r="L238" s="9">
        <v>67</v>
      </c>
      <c r="M238" s="23">
        <f t="shared" si="13"/>
        <v>1738</v>
      </c>
      <c r="N238" s="23">
        <f t="shared" si="12"/>
        <v>878830</v>
      </c>
      <c r="O238" s="23"/>
      <c r="P238" s="9" t="s">
        <v>96</v>
      </c>
      <c r="Q238" s="16">
        <v>13.414387118740491</v>
      </c>
    </row>
    <row r="239" spans="6:17" x14ac:dyDescent="0.2">
      <c r="F239" s="9" t="s">
        <v>93</v>
      </c>
      <c r="G239" s="14">
        <v>116</v>
      </c>
      <c r="H239" s="14">
        <v>95</v>
      </c>
      <c r="I239" s="14">
        <v>166</v>
      </c>
      <c r="J239" s="9">
        <v>153</v>
      </c>
      <c r="K239" s="9">
        <v>278</v>
      </c>
      <c r="L239" s="9">
        <v>143</v>
      </c>
      <c r="M239" s="23">
        <f t="shared" si="13"/>
        <v>951</v>
      </c>
      <c r="N239" s="23">
        <f t="shared" si="12"/>
        <v>1798603</v>
      </c>
      <c r="O239" s="23"/>
      <c r="P239" s="9" t="s">
        <v>105</v>
      </c>
      <c r="Q239" s="16">
        <v>13.249534727628886</v>
      </c>
    </row>
    <row r="240" spans="6:17" x14ac:dyDescent="0.2">
      <c r="F240" s="9" t="s">
        <v>94</v>
      </c>
      <c r="G240" s="14">
        <v>203</v>
      </c>
      <c r="H240" s="14">
        <v>240</v>
      </c>
      <c r="I240" s="14">
        <v>247</v>
      </c>
      <c r="J240" s="9">
        <v>300</v>
      </c>
      <c r="K240" s="9">
        <v>233</v>
      </c>
      <c r="L240" s="9">
        <v>50</v>
      </c>
      <c r="M240" s="23">
        <f t="shared" si="13"/>
        <v>1273</v>
      </c>
      <c r="N240" s="23">
        <f t="shared" si="12"/>
        <v>2030580</v>
      </c>
      <c r="O240" s="23"/>
      <c r="P240" s="9" t="s">
        <v>208</v>
      </c>
      <c r="Q240" s="16">
        <v>12.455296393963454</v>
      </c>
    </row>
    <row r="241" spans="6:17" x14ac:dyDescent="0.2">
      <c r="F241" s="9" t="s">
        <v>106</v>
      </c>
      <c r="G241" s="14">
        <v>668</v>
      </c>
      <c r="H241" s="14">
        <v>679</v>
      </c>
      <c r="I241" s="14">
        <v>244</v>
      </c>
      <c r="J241" s="9">
        <v>61</v>
      </c>
      <c r="K241" s="9">
        <v>149</v>
      </c>
      <c r="L241" s="9">
        <v>29</v>
      </c>
      <c r="M241" s="23">
        <f t="shared" si="13"/>
        <v>1830</v>
      </c>
      <c r="N241" s="23">
        <f t="shared" si="12"/>
        <v>2252505</v>
      </c>
      <c r="O241" s="23"/>
      <c r="P241" s="9" t="s">
        <v>94</v>
      </c>
      <c r="Q241" s="16">
        <v>10.448574627282188</v>
      </c>
    </row>
    <row r="242" spans="6:17" x14ac:dyDescent="0.2">
      <c r="F242" s="9" t="s">
        <v>108</v>
      </c>
      <c r="G242" s="14">
        <v>397</v>
      </c>
      <c r="H242" s="14">
        <v>269</v>
      </c>
      <c r="I242" s="14">
        <v>235</v>
      </c>
      <c r="J242" s="9">
        <v>152</v>
      </c>
      <c r="K242" s="9">
        <v>138</v>
      </c>
      <c r="L242" s="9">
        <v>30</v>
      </c>
      <c r="M242" s="23">
        <f>SUM(G242:L242)</f>
        <v>1221</v>
      </c>
      <c r="N242" s="23">
        <f t="shared" si="12"/>
        <v>1363576</v>
      </c>
      <c r="O242" s="23"/>
      <c r="P242" s="9" t="s">
        <v>85</v>
      </c>
      <c r="Q242" s="16">
        <v>10.29257642897206</v>
      </c>
    </row>
    <row r="243" spans="6:17" x14ac:dyDescent="0.2">
      <c r="F243" s="9" t="s">
        <v>105</v>
      </c>
      <c r="G243" s="14">
        <v>162</v>
      </c>
      <c r="H243" s="14">
        <v>186</v>
      </c>
      <c r="I243" s="14">
        <v>137</v>
      </c>
      <c r="J243" s="9">
        <v>148</v>
      </c>
      <c r="K243" s="9">
        <v>124</v>
      </c>
      <c r="L243" s="9">
        <v>18</v>
      </c>
      <c r="M243" s="23">
        <f t="shared" si="13"/>
        <v>775</v>
      </c>
      <c r="N243" s="23">
        <f t="shared" si="12"/>
        <v>974877</v>
      </c>
      <c r="O243" s="23"/>
      <c r="P243" s="9" t="s">
        <v>93</v>
      </c>
      <c r="Q243" s="16">
        <v>8.8123949531942287</v>
      </c>
    </row>
    <row r="244" spans="6:17" x14ac:dyDescent="0.2">
      <c r="F244" s="9" t="s">
        <v>107</v>
      </c>
      <c r="G244" s="14">
        <v>60</v>
      </c>
      <c r="H244" s="14">
        <v>44</v>
      </c>
      <c r="I244" s="14">
        <v>37</v>
      </c>
      <c r="J244" s="9">
        <v>105</v>
      </c>
      <c r="K244" s="9">
        <v>83</v>
      </c>
      <c r="L244" s="9">
        <v>13</v>
      </c>
      <c r="M244" s="23">
        <f t="shared" si="13"/>
        <v>342</v>
      </c>
      <c r="N244" s="23">
        <f t="shared" si="12"/>
        <v>1333853</v>
      </c>
      <c r="O244" s="23"/>
      <c r="P244" s="9" t="s">
        <v>86</v>
      </c>
      <c r="Q244" s="16">
        <v>8.5578299239603712</v>
      </c>
    </row>
    <row r="245" spans="6:17" x14ac:dyDescent="0.2">
      <c r="P245" s="9" t="s">
        <v>107</v>
      </c>
      <c r="Q245" s="16">
        <v>4.2733344678911394</v>
      </c>
    </row>
  </sheetData>
  <sortState xmlns:xlrd2="http://schemas.microsoft.com/office/spreadsheetml/2017/richdata2" ref="P3:Q35">
    <sortCondition ref="Q3:Q35"/>
  </sortState>
  <mergeCells count="7">
    <mergeCell ref="F211:N211"/>
    <mergeCell ref="F1:N1"/>
    <mergeCell ref="F36:N36"/>
    <mergeCell ref="F71:N71"/>
    <mergeCell ref="F106:N106"/>
    <mergeCell ref="F141:N141"/>
    <mergeCell ref="F176:N176"/>
  </mergeCells>
  <conditionalFormatting sqref="P3:P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cat_del</vt:lpstr>
      <vt:lpstr>Gral</vt:lpstr>
      <vt:lpstr>Vieja_met</vt:lpstr>
      <vt:lpstr>Nacional (NO)</vt:lpstr>
      <vt:lpstr>Nacional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 Soriano</dc:creator>
  <cp:lastModifiedBy>Fabiola Soriano</cp:lastModifiedBy>
  <dcterms:created xsi:type="dcterms:W3CDTF">2020-03-31T17:36:38Z</dcterms:created>
  <dcterms:modified xsi:type="dcterms:W3CDTF">2020-04-14T18:56:14Z</dcterms:modified>
</cp:coreProperties>
</file>