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autoCompressPictures="0"/>
  <bookViews>
    <workbookView xWindow="0" yWindow="0" windowWidth="24680" windowHeight="15560" tabRatio="848"/>
  </bookViews>
  <sheets>
    <sheet name="23-5, 15.40, kolpetty" sheetId="1" r:id="rId1"/>
    <sheet name="23-5, 17.00, kolpetty" sheetId="3" r:id="rId2"/>
    <sheet name="23-5, 18.14, kolpetty" sheetId="5" r:id="rId3"/>
    <sheet name="23-5, 16.28, rajagiriya" sheetId="2" r:id="rId4"/>
    <sheet name="23-5, 17.43, rajagiriya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9" i="1"/>
  <c r="H9" i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6" i="4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6" i="2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6" i="5"/>
  <c r="D8" i="1"/>
  <c r="D10" i="1"/>
  <c r="D11" i="1"/>
  <c r="D12" i="1"/>
  <c r="D13" i="1"/>
  <c r="D14" i="1"/>
  <c r="D16" i="1"/>
  <c r="D17" i="1"/>
  <c r="D18" i="1"/>
  <c r="D19" i="1"/>
  <c r="D20" i="1"/>
  <c r="D21" i="1"/>
  <c r="D22" i="1"/>
  <c r="D6" i="1"/>
  <c r="D7" i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6" i="3"/>
  <c r="D7" i="3"/>
  <c r="E6" i="1"/>
  <c r="E7" i="1"/>
  <c r="E8" i="1"/>
  <c r="E9" i="1"/>
  <c r="E10" i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6" i="4"/>
  <c r="H21" i="4"/>
  <c r="E6" i="5"/>
  <c r="E6" i="3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6" i="2"/>
  <c r="H21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H9" i="5"/>
  <c r="H15" i="5"/>
  <c r="H8" i="5"/>
  <c r="H10" i="5"/>
  <c r="H11" i="5"/>
  <c r="H12" i="5"/>
  <c r="H13" i="5"/>
  <c r="H14" i="5"/>
  <c r="H16" i="5"/>
  <c r="H17" i="5"/>
  <c r="H18" i="5"/>
  <c r="H19" i="5"/>
  <c r="H20" i="5"/>
  <c r="H21" i="5"/>
  <c r="H22" i="5"/>
  <c r="H7" i="5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7" i="3"/>
  <c r="H23" i="3"/>
  <c r="H8" i="1"/>
  <c r="H10" i="1"/>
  <c r="H11" i="1"/>
  <c r="H12" i="1"/>
  <c r="H13" i="1"/>
  <c r="H14" i="1"/>
  <c r="H16" i="1"/>
  <c r="H17" i="1"/>
  <c r="H18" i="1"/>
  <c r="H19" i="1"/>
  <c r="H20" i="1"/>
  <c r="H21" i="1"/>
  <c r="H22" i="1"/>
  <c r="H7" i="1"/>
  <c r="E11" i="1"/>
  <c r="E12" i="1"/>
  <c r="E13" i="1"/>
  <c r="E14" i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0" i="4"/>
  <c r="H23" i="5"/>
  <c r="H23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<sst xmlns="http://schemas.openxmlformats.org/spreadsheetml/2006/main" count="151" uniqueCount="44">
  <si>
    <t>date</t>
  </si>
  <si>
    <t>23/5</t>
  </si>
  <si>
    <t>time</t>
  </si>
  <si>
    <t>start</t>
  </si>
  <si>
    <t>kolpetty</t>
  </si>
  <si>
    <t>rajagiriya</t>
  </si>
  <si>
    <t>Boarded</t>
  </si>
  <si>
    <t>Alighted</t>
  </si>
  <si>
    <t>Arrival Time</t>
  </si>
  <si>
    <t>Departure Time</t>
  </si>
  <si>
    <t>Kolpetty depot</t>
  </si>
  <si>
    <t>Supermarket</t>
  </si>
  <si>
    <t>Library</t>
  </si>
  <si>
    <t>SLTA</t>
  </si>
  <si>
    <t>Nelum pokuna</t>
  </si>
  <si>
    <t>Wijerama</t>
  </si>
  <si>
    <t>Borella</t>
  </si>
  <si>
    <t>Ayurveda</t>
  </si>
  <si>
    <t>Rajagiriya</t>
  </si>
  <si>
    <t>Name of Bus Stop</t>
  </si>
  <si>
    <t>Liberty</t>
  </si>
  <si>
    <t>Citibank</t>
  </si>
  <si>
    <t>Net Gain</t>
  </si>
  <si>
    <t>Loiter Time</t>
  </si>
  <si>
    <t>On Board</t>
  </si>
  <si>
    <t>26 minutes</t>
  </si>
  <si>
    <t>22 minutes</t>
  </si>
  <si>
    <t>44 minutes</t>
  </si>
  <si>
    <t>40 minutes</t>
  </si>
  <si>
    <t>34 minutes</t>
  </si>
  <si>
    <t>St. Anthony's Mw</t>
  </si>
  <si>
    <t>Alexandra Roundabout</t>
  </si>
  <si>
    <t>Saudi Embassy</t>
  </si>
  <si>
    <t>Asha Central</t>
  </si>
  <si>
    <t>Devi Balika</t>
  </si>
  <si>
    <t>Castle Street</t>
  </si>
  <si>
    <t>Museum</t>
  </si>
  <si>
    <t>Nelum Pokuna</t>
  </si>
  <si>
    <t>Kolpetty Depot</t>
  </si>
  <si>
    <t>Alwis Place</t>
  </si>
  <si>
    <t>Cotta Road</t>
  </si>
  <si>
    <t>Horton Place</t>
  </si>
  <si>
    <t>Chatz</t>
  </si>
  <si>
    <t>Galle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</si>
</sst>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right"/>
    </xf>
    <xf numFmtId="164" fontId="0" fillId="2" borderId="1" xfId="0" applyNumberFormat="1" applyFill="1" applyBorder="1" applyAlignment="1">
      <alignment horizontal="right"/>
    </xf>
    <xf numFmtId="20" fontId="0" fillId="2" borderId="1" xfId="0" applyNumberFormat="1" applyFill="1" applyBorder="1" applyAlignment="1">
      <alignment horizontal="right"/>
    </xf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Boarding &amp;</a:t>
            </a:r>
            <a:r>
              <a:rPr lang="en-US" baseline="0"/>
              <a:t> Alighting Data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 Board</c:v>
          </c:tx>
          <c:cat>
            <c:strRef>
              <c:f>'23-5, 15.40,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15.40, kolpetty'!$E$6:$E$22</c:f>
              <c:numCache>
                <c:formatCode>General</c:formatCode>
                <c:ptCount val="17"/>
                <c:pt idx="0">
                  <c:v>11.0</c:v>
                </c:pt>
                <c:pt idx="1">
                  <c:v>21.0</c:v>
                </c:pt>
                <c:pt idx="2">
                  <c:v>28.0</c:v>
                </c:pt>
                <c:pt idx="3">
                  <c:v>28.0</c:v>
                </c:pt>
                <c:pt idx="4">
                  <c:v>25.0</c:v>
                </c:pt>
                <c:pt idx="5">
                  <c:v>23.0</c:v>
                </c:pt>
                <c:pt idx="6">
                  <c:v>24.0</c:v>
                </c:pt>
                <c:pt idx="7">
                  <c:v>24.0</c:v>
                </c:pt>
                <c:pt idx="8">
                  <c:v>29.0</c:v>
                </c:pt>
                <c:pt idx="9">
                  <c:v>29.0</c:v>
                </c:pt>
                <c:pt idx="10">
                  <c:v>30.0</c:v>
                </c:pt>
                <c:pt idx="11">
                  <c:v>34.0</c:v>
                </c:pt>
                <c:pt idx="12">
                  <c:v>31.0</c:v>
                </c:pt>
                <c:pt idx="13">
                  <c:v>31.0</c:v>
                </c:pt>
                <c:pt idx="14">
                  <c:v>32.0</c:v>
                </c:pt>
                <c:pt idx="15">
                  <c:v>28.0</c:v>
                </c:pt>
                <c:pt idx="16">
                  <c:v>48.0</c:v>
                </c:pt>
              </c:numCache>
            </c:numRef>
          </c:val>
          <c:smooth val="0"/>
        </c:ser>
        <c:ser>
          <c:idx val="1"/>
          <c:order val="1"/>
          <c:tx>
            <c:v>Boarded</c:v>
          </c:tx>
          <c:cat>
            <c:strRef>
              <c:f>'23-5, 15.40,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15.40, kolpetty'!$B$6:$B$22</c:f>
              <c:numCache>
                <c:formatCode>General</c:formatCode>
                <c:ptCount val="17"/>
                <c:pt idx="0">
                  <c:v>11.0</c:v>
                </c:pt>
                <c:pt idx="1">
                  <c:v>10.0</c:v>
                </c:pt>
                <c:pt idx="2">
                  <c:v>7.0</c:v>
                </c:pt>
                <c:pt idx="3">
                  <c:v>0.0</c:v>
                </c:pt>
                <c:pt idx="4">
                  <c:v>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5.0</c:v>
                </c:pt>
                <c:pt idx="9">
                  <c:v>0.0</c:v>
                </c:pt>
                <c:pt idx="10">
                  <c:v>2.0</c:v>
                </c:pt>
                <c:pt idx="11">
                  <c:v>4.0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v>Alighted</c:v>
          </c:tx>
          <c:cat>
            <c:strRef>
              <c:f>'23-5, 15.40,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15.40, kolpetty'!$C$6:$C$22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5.0</c:v>
                </c:pt>
                <c:pt idx="13">
                  <c:v>1.0</c:v>
                </c:pt>
                <c:pt idx="14">
                  <c:v>0.0</c:v>
                </c:pt>
                <c:pt idx="15">
                  <c:v>6.0</c:v>
                </c:pt>
                <c:pt idx="16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04248"/>
        <c:axId val="2121107224"/>
      </c:lineChart>
      <c:catAx>
        <c:axId val="21211042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 of Bus Stop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1107224"/>
        <c:crosses val="autoZero"/>
        <c:auto val="1"/>
        <c:lblAlgn val="ctr"/>
        <c:lblOffset val="100"/>
        <c:noMultiLvlLbl val="0"/>
      </c:catAx>
      <c:valAx>
        <c:axId val="212110722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Passengers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1042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17.43,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17.43, rajagiriya'!$H$6:$H$20</c:f>
              <c:numCache>
                <c:formatCode>General</c:formatCode>
                <c:ptCount val="15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915736"/>
        <c:axId val="2130918680"/>
      </c:barChart>
      <c:catAx>
        <c:axId val="213091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918680"/>
        <c:crosses val="autoZero"/>
        <c:auto val="1"/>
        <c:lblAlgn val="ctr"/>
        <c:lblOffset val="100"/>
        <c:noMultiLvlLbl val="0"/>
      </c:catAx>
      <c:valAx>
        <c:axId val="213091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9157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15.40,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15.40, kolpetty'!$H$6:$H$22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161992"/>
        <c:axId val="2121164936"/>
      </c:barChart>
      <c:catAx>
        <c:axId val="212116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 of Bus Stop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1164936"/>
        <c:crosses val="autoZero"/>
        <c:auto val="1"/>
        <c:lblAlgn val="ctr"/>
        <c:lblOffset val="100"/>
        <c:noMultiLvlLbl val="0"/>
      </c:catAx>
      <c:valAx>
        <c:axId val="2121164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1619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17.00,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17.00, kolpetty'!$H$6:$H$22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4.0</c:v>
                </c:pt>
                <c:pt idx="13">
                  <c:v>0.0</c:v>
                </c:pt>
                <c:pt idx="14">
                  <c:v>0.0</c:v>
                </c:pt>
                <c:pt idx="15">
                  <c:v>7.0</c:v>
                </c:pt>
                <c:pt idx="1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199912"/>
        <c:axId val="2121202856"/>
      </c:barChart>
      <c:catAx>
        <c:axId val="212119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202856"/>
        <c:crosses val="autoZero"/>
        <c:auto val="1"/>
        <c:lblAlgn val="ctr"/>
        <c:lblOffset val="100"/>
        <c:noMultiLvlLbl val="0"/>
      </c:catAx>
      <c:valAx>
        <c:axId val="212120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1999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'23-5, 17.00,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17.00, kolpetty'!$E$6:$E$22</c:f>
              <c:numCache>
                <c:formatCode>General</c:formatCode>
                <c:ptCount val="17"/>
                <c:pt idx="0">
                  <c:v>21.0</c:v>
                </c:pt>
                <c:pt idx="1">
                  <c:v>27.0</c:v>
                </c:pt>
                <c:pt idx="2">
                  <c:v>32.0</c:v>
                </c:pt>
                <c:pt idx="3">
                  <c:v>34.0</c:v>
                </c:pt>
                <c:pt idx="4">
                  <c:v>39.0</c:v>
                </c:pt>
                <c:pt idx="5">
                  <c:v>38.0</c:v>
                </c:pt>
                <c:pt idx="6">
                  <c:v>38.0</c:v>
                </c:pt>
                <c:pt idx="7">
                  <c:v>41.0</c:v>
                </c:pt>
                <c:pt idx="8">
                  <c:v>44.0</c:v>
                </c:pt>
                <c:pt idx="9">
                  <c:v>45.0</c:v>
                </c:pt>
                <c:pt idx="10">
                  <c:v>51.0</c:v>
                </c:pt>
                <c:pt idx="11">
                  <c:v>51.0</c:v>
                </c:pt>
                <c:pt idx="12">
                  <c:v>58.0</c:v>
                </c:pt>
                <c:pt idx="13">
                  <c:v>63.0</c:v>
                </c:pt>
                <c:pt idx="14">
                  <c:v>63.0</c:v>
                </c:pt>
                <c:pt idx="15">
                  <c:v>54.0</c:v>
                </c:pt>
                <c:pt idx="16">
                  <c:v>58.0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'23-5, 17.00,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17.00, kolpetty'!$B$6:$B$22</c:f>
              <c:numCache>
                <c:formatCode>General</c:formatCode>
                <c:ptCount val="17"/>
                <c:pt idx="0">
                  <c:v>21.0</c:v>
                </c:pt>
                <c:pt idx="1">
                  <c:v>7.0</c:v>
                </c:pt>
                <c:pt idx="2">
                  <c:v>5.0</c:v>
                </c:pt>
                <c:pt idx="3">
                  <c:v>2.0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6.0</c:v>
                </c:pt>
                <c:pt idx="11">
                  <c:v>0.0</c:v>
                </c:pt>
                <c:pt idx="12">
                  <c:v>9.0</c:v>
                </c:pt>
                <c:pt idx="13">
                  <c:v>5.0</c:v>
                </c:pt>
                <c:pt idx="14">
                  <c:v>0.0</c:v>
                </c:pt>
                <c:pt idx="15">
                  <c:v>0.0</c:v>
                </c:pt>
                <c:pt idx="16">
                  <c:v>11.0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'23-5, 17.00,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17.00, kolpetty'!$C$6:$C$22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9.0</c:v>
                </c:pt>
                <c:pt idx="16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41160"/>
        <c:axId val="2121244136"/>
      </c:lineChart>
      <c:catAx>
        <c:axId val="2121241160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2121244136"/>
        <c:crosses val="autoZero"/>
        <c:auto val="1"/>
        <c:lblAlgn val="ctr"/>
        <c:lblOffset val="100"/>
        <c:noMultiLvlLbl val="0"/>
      </c:catAx>
      <c:valAx>
        <c:axId val="212124413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212411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On Board</c:v>
          </c:tx>
          <c:cat>
            <c:strRef>
              <c:f>'23-5, 18.14,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18.14, kolpetty'!$E$6:$E$22</c:f>
              <c:numCache>
                <c:formatCode>General</c:formatCode>
                <c:ptCount val="17"/>
                <c:pt idx="0">
                  <c:v>37.0</c:v>
                </c:pt>
                <c:pt idx="1">
                  <c:v>47.0</c:v>
                </c:pt>
                <c:pt idx="2">
                  <c:v>48.0</c:v>
                </c:pt>
                <c:pt idx="3">
                  <c:v>48.0</c:v>
                </c:pt>
                <c:pt idx="4">
                  <c:v>49.0</c:v>
                </c:pt>
                <c:pt idx="5">
                  <c:v>50.0</c:v>
                </c:pt>
                <c:pt idx="6">
                  <c:v>52.0</c:v>
                </c:pt>
                <c:pt idx="7">
                  <c:v>55.0</c:v>
                </c:pt>
                <c:pt idx="8">
                  <c:v>55.0</c:v>
                </c:pt>
                <c:pt idx="9">
                  <c:v>55.0</c:v>
                </c:pt>
                <c:pt idx="10">
                  <c:v>57.0</c:v>
                </c:pt>
                <c:pt idx="11">
                  <c:v>57.0</c:v>
                </c:pt>
                <c:pt idx="12">
                  <c:v>61.0</c:v>
                </c:pt>
                <c:pt idx="13">
                  <c:v>62.0</c:v>
                </c:pt>
                <c:pt idx="14">
                  <c:v>66.0</c:v>
                </c:pt>
                <c:pt idx="15">
                  <c:v>64.0</c:v>
                </c:pt>
                <c:pt idx="16">
                  <c:v>70.0</c:v>
                </c:pt>
              </c:numCache>
            </c:numRef>
          </c:val>
          <c:smooth val="0"/>
        </c:ser>
        <c:ser>
          <c:idx val="1"/>
          <c:order val="1"/>
          <c:tx>
            <c:v>Boarded</c:v>
          </c:tx>
          <c:cat>
            <c:strRef>
              <c:f>'23-5, 18.14,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18.14, kolpetty'!$B$6:$B$22</c:f>
              <c:numCache>
                <c:formatCode>General</c:formatCode>
                <c:ptCount val="17"/>
                <c:pt idx="0">
                  <c:v>37.0</c:v>
                </c:pt>
                <c:pt idx="1">
                  <c:v>10.0</c:v>
                </c:pt>
                <c:pt idx="2">
                  <c:v>1.0</c:v>
                </c:pt>
                <c:pt idx="3">
                  <c:v>0.0</c:v>
                </c:pt>
                <c:pt idx="4">
                  <c:v>4.0</c:v>
                </c:pt>
                <c:pt idx="5">
                  <c:v>1.0</c:v>
                </c:pt>
                <c:pt idx="6">
                  <c:v>2.0</c:v>
                </c:pt>
                <c:pt idx="7">
                  <c:v>5.0</c:v>
                </c:pt>
                <c:pt idx="8">
                  <c:v>0.0</c:v>
                </c:pt>
                <c:pt idx="9">
                  <c:v>0.0</c:v>
                </c:pt>
                <c:pt idx="10">
                  <c:v>3.0</c:v>
                </c:pt>
                <c:pt idx="11">
                  <c:v>0.0</c:v>
                </c:pt>
                <c:pt idx="12">
                  <c:v>10.0</c:v>
                </c:pt>
                <c:pt idx="13">
                  <c:v>1.0</c:v>
                </c:pt>
                <c:pt idx="14">
                  <c:v>6.0</c:v>
                </c:pt>
                <c:pt idx="15">
                  <c:v>3.0</c:v>
                </c:pt>
                <c:pt idx="16">
                  <c:v>18.0</c:v>
                </c:pt>
              </c:numCache>
            </c:numRef>
          </c:val>
          <c:smooth val="0"/>
        </c:ser>
        <c:ser>
          <c:idx val="2"/>
          <c:order val="2"/>
          <c:tx>
            <c:v>Alighted</c:v>
          </c:tx>
          <c:cat>
            <c:strRef>
              <c:f>'23-5, 18.14,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18.14, kolpetty'!$C$6:$C$22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6.0</c:v>
                </c:pt>
                <c:pt idx="13">
                  <c:v>0.0</c:v>
                </c:pt>
                <c:pt idx="14">
                  <c:v>2.0</c:v>
                </c:pt>
                <c:pt idx="15">
                  <c:v>5.0</c:v>
                </c:pt>
                <c:pt idx="16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29832"/>
        <c:axId val="2120226840"/>
      </c:lineChart>
      <c:catAx>
        <c:axId val="2120229832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2120226840"/>
        <c:crosses val="autoZero"/>
        <c:auto val="1"/>
        <c:lblAlgn val="ctr"/>
        <c:lblOffset val="100"/>
        <c:noMultiLvlLbl val="0"/>
      </c:catAx>
      <c:valAx>
        <c:axId val="21202268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20229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18.14,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18.14, kolpetty'!$H$6:$H$22</c:f>
              <c:numCache>
                <c:formatCode>General</c:formatCode>
                <c:ptCount val="17"/>
                <c:pt idx="0">
                  <c:v>0.0</c:v>
                </c:pt>
                <c:pt idx="1">
                  <c:v>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767240"/>
        <c:axId val="2130770184"/>
      </c:barChart>
      <c:catAx>
        <c:axId val="213076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70184"/>
        <c:crosses val="autoZero"/>
        <c:auto val="1"/>
        <c:lblAlgn val="ctr"/>
        <c:lblOffset val="100"/>
        <c:noMultiLvlLbl val="0"/>
      </c:catAx>
      <c:valAx>
        <c:axId val="2130770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7672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On Board</c:v>
          </c:tx>
          <c:cat>
            <c:strRef>
              <c:f>'23-5, 16.28,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16.28, rajagiriya'!$E$6:$E$20</c:f>
              <c:numCache>
                <c:formatCode>General</c:formatCode>
                <c:ptCount val="15"/>
                <c:pt idx="0">
                  <c:v>33.0</c:v>
                </c:pt>
                <c:pt idx="1">
                  <c:v>35.0</c:v>
                </c:pt>
                <c:pt idx="2">
                  <c:v>36.0</c:v>
                </c:pt>
                <c:pt idx="3">
                  <c:v>38.0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35.0</c:v>
                </c:pt>
                <c:pt idx="8">
                  <c:v>42.0</c:v>
                </c:pt>
                <c:pt idx="9">
                  <c:v>40.0</c:v>
                </c:pt>
                <c:pt idx="10">
                  <c:v>59.0</c:v>
                </c:pt>
                <c:pt idx="11">
                  <c:v>45.0</c:v>
                </c:pt>
                <c:pt idx="12">
                  <c:v>44.0</c:v>
                </c:pt>
                <c:pt idx="13">
                  <c:v>43.0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Boarded</c:v>
          </c:tx>
          <c:cat>
            <c:strRef>
              <c:f>'23-5, 16.28,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16.28, rajagiriya'!$B$6:$B$20</c:f>
              <c:numCache>
                <c:formatCode>General</c:formatCode>
                <c:ptCount val="15"/>
                <c:pt idx="0">
                  <c:v>15.0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7.0</c:v>
                </c:pt>
                <c:pt idx="9">
                  <c:v>2.0</c:v>
                </c:pt>
                <c:pt idx="10">
                  <c:v>19.0</c:v>
                </c:pt>
                <c:pt idx="11">
                  <c:v>2.0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Alighted</c:v>
          </c:tx>
          <c:cat>
            <c:strRef>
              <c:f>'23-5, 16.28,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16.28, rajagiriya'!$C$6:$C$20</c:f>
              <c:numCache>
                <c:formatCode>General</c:formatCode>
                <c:ptCount val="15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4.0</c:v>
                </c:pt>
                <c:pt idx="10">
                  <c:v>0.0</c:v>
                </c:pt>
                <c:pt idx="11">
                  <c:v>16.0</c:v>
                </c:pt>
                <c:pt idx="12">
                  <c:v>1.0</c:v>
                </c:pt>
                <c:pt idx="13">
                  <c:v>2.0</c:v>
                </c:pt>
                <c:pt idx="14">
                  <c:v>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815192"/>
        <c:axId val="2130818168"/>
      </c:lineChart>
      <c:catAx>
        <c:axId val="2130815192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2130818168"/>
        <c:crosses val="autoZero"/>
        <c:auto val="1"/>
        <c:lblAlgn val="ctr"/>
        <c:lblOffset val="100"/>
        <c:noMultiLvlLbl val="0"/>
      </c:catAx>
      <c:valAx>
        <c:axId val="213081816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30815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16.28,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16.28, rajagiriya'!$H$6:$H$20</c:f>
              <c:numCache>
                <c:formatCode>General</c:formatCode>
                <c:ptCount val="15"/>
                <c:pt idx="0">
                  <c:v>5.0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841384"/>
        <c:axId val="2130844328"/>
      </c:barChart>
      <c:catAx>
        <c:axId val="213084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44328"/>
        <c:crosses val="autoZero"/>
        <c:auto val="1"/>
        <c:lblAlgn val="ctr"/>
        <c:lblOffset val="100"/>
        <c:noMultiLvlLbl val="0"/>
      </c:catAx>
      <c:valAx>
        <c:axId val="213084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841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On Board</c:v>
          </c:tx>
          <c:cat>
            <c:strRef>
              <c:f>'23-5, 17.43,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17.43, rajagiriya'!$E$6:$E$20</c:f>
              <c:numCache>
                <c:formatCode>General</c:formatCode>
                <c:ptCount val="15"/>
                <c:pt idx="0">
                  <c:v>33.0</c:v>
                </c:pt>
                <c:pt idx="1">
                  <c:v>35.0</c:v>
                </c:pt>
                <c:pt idx="2">
                  <c:v>31.0</c:v>
                </c:pt>
                <c:pt idx="3">
                  <c:v>33.0</c:v>
                </c:pt>
                <c:pt idx="4">
                  <c:v>28.0</c:v>
                </c:pt>
                <c:pt idx="5">
                  <c:v>29.0</c:v>
                </c:pt>
                <c:pt idx="6">
                  <c:v>30.0</c:v>
                </c:pt>
                <c:pt idx="7">
                  <c:v>31.0</c:v>
                </c:pt>
                <c:pt idx="8">
                  <c:v>31.0</c:v>
                </c:pt>
                <c:pt idx="9">
                  <c:v>33.0</c:v>
                </c:pt>
                <c:pt idx="10">
                  <c:v>34.0</c:v>
                </c:pt>
                <c:pt idx="11">
                  <c:v>26.0</c:v>
                </c:pt>
                <c:pt idx="12">
                  <c:v>22.0</c:v>
                </c:pt>
                <c:pt idx="13">
                  <c:v>23.0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Boarded</c:v>
          </c:tx>
          <c:cat>
            <c:strRef>
              <c:f>'23-5, 17.43,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17.43, rajagiriya'!$B$6:$B$20</c:f>
              <c:numCache>
                <c:formatCode>General</c:formatCode>
                <c:ptCount val="15"/>
                <c:pt idx="0">
                  <c:v>5.0</c:v>
                </c:pt>
                <c:pt idx="1">
                  <c:v>2.0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5.0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Alighted</c:v>
          </c:tx>
          <c:cat>
            <c:strRef>
              <c:f>'23-5, 17.43,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17.43, rajagiriya'!$C$6:$C$20</c:f>
              <c:numCache>
                <c:formatCode>General</c:formatCode>
                <c:ptCount val="15"/>
                <c:pt idx="0">
                  <c:v>2.0</c:v>
                </c:pt>
                <c:pt idx="1">
                  <c:v>0.0</c:v>
                </c:pt>
                <c:pt idx="2">
                  <c:v>4.0</c:v>
                </c:pt>
                <c:pt idx="3">
                  <c:v>0.0</c:v>
                </c:pt>
                <c:pt idx="4">
                  <c:v>6.0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3.0</c:v>
                </c:pt>
                <c:pt idx="10">
                  <c:v>3.0</c:v>
                </c:pt>
                <c:pt idx="11">
                  <c:v>8.0</c:v>
                </c:pt>
                <c:pt idx="12">
                  <c:v>4.0</c:v>
                </c:pt>
                <c:pt idx="13">
                  <c:v>3.0</c:v>
                </c:pt>
                <c:pt idx="14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888920"/>
        <c:axId val="2130891896"/>
      </c:lineChart>
      <c:catAx>
        <c:axId val="2130888920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2130891896"/>
        <c:crosses val="autoZero"/>
        <c:auto val="1"/>
        <c:lblAlgn val="ctr"/>
        <c:lblOffset val="100"/>
        <c:noMultiLvlLbl val="0"/>
      </c:catAx>
      <c:valAx>
        <c:axId val="213089189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30888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23</xdr:row>
      <xdr:rowOff>123825</xdr:rowOff>
    </xdr:from>
    <xdr:to>
      <xdr:col>7</xdr:col>
      <xdr:colOff>609599</xdr:colOff>
      <xdr:row>48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219076</xdr:colOff>
      <xdr:row>5</xdr:row>
      <xdr:rowOff>9525</xdr:rowOff>
    </xdr:from>
    <xdr:to>
      <xdr:col>17</xdr:col>
      <xdr:colOff>85726</xdr:colOff>
      <xdr:row>22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4</xdr:row>
      <xdr:rowOff>142876</xdr:rowOff>
    </xdr:from>
    <xdr:to>
      <xdr:col>17</xdr:col>
      <xdr:colOff>95249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23</xdr:row>
      <xdr:rowOff>85725</xdr:rowOff>
    </xdr:from>
    <xdr:to>
      <xdr:col>7</xdr:col>
      <xdr:colOff>628650</xdr:colOff>
      <xdr:row>46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23</xdr:row>
      <xdr:rowOff>95249</xdr:rowOff>
    </xdr:from>
    <xdr:to>
      <xdr:col>7</xdr:col>
      <xdr:colOff>647700</xdr:colOff>
      <xdr:row>46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4</xdr:row>
      <xdr:rowOff>133349</xdr:rowOff>
    </xdr:from>
    <xdr:to>
      <xdr:col>17</xdr:col>
      <xdr:colOff>47625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21</xdr:row>
      <xdr:rowOff>123825</xdr:rowOff>
    </xdr:from>
    <xdr:to>
      <xdr:col>7</xdr:col>
      <xdr:colOff>590549</xdr:colOff>
      <xdr:row>42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219074</xdr:colOff>
      <xdr:row>4</xdr:row>
      <xdr:rowOff>152400</xdr:rowOff>
    </xdr:from>
    <xdr:to>
      <xdr:col>17</xdr:col>
      <xdr:colOff>76199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21</xdr:row>
      <xdr:rowOff>142874</xdr:rowOff>
    </xdr:from>
    <xdr:to>
      <xdr:col>7</xdr:col>
      <xdr:colOff>609600</xdr:colOff>
      <xdr:row>44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4</xdr:row>
      <xdr:rowOff>114300</xdr:rowOff>
    </xdr:from>
    <xdr:to>
      <xdr:col>17</xdr:col>
      <xdr:colOff>123825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H23"/>
  <sheetViews>
    <sheetView tabSelected="1" workbookViewId="0">
      <pane ySplit="4" topLeftCell="A5" activePane="bottomLeft" state="frozen"/>
      <selection pane="bottomLeft" activeCell="K42" sqref="K42"/>
    </sheetView>
  </sheetViews>
  <sheetFormatPr baseColWidth="10" defaultColWidth="8.83203125" defaultRowHeight="14" x14ac:dyDescent="0"/>
  <cols>
    <col min="1" max="1" width="21.6640625" bestFit="1" customWidth="1"/>
    <col min="2" max="3" width="8.5" customWidth="1"/>
    <col min="4" max="4" width="8.6640625" customWidth="1"/>
    <col min="5" max="5" width="9.1640625" customWidth="1"/>
    <col min="6" max="6" width="11.6640625" customWidth="1"/>
    <col min="7" max="7" width="15" bestFit="1" customWidth="1"/>
    <col min="8" max="8" width="11" bestFit="1" customWidth="1"/>
    <col min="9" max="9" width="9.1640625" customWidth="1"/>
  </cols>
  <sheetData>
    <row r="1" spans="1:8" s="3" customFormat="1">
      <c r="B1" s="2" t="s">
        <v>0</v>
      </c>
      <c r="C1" s="2" t="s">
        <v>2</v>
      </c>
      <c r="D1" s="2" t="s">
        <v>3</v>
      </c>
    </row>
    <row r="2" spans="1:8" s="3" customFormat="1">
      <c r="B2" s="4" t="s">
        <v>1</v>
      </c>
      <c r="C2" s="5">
        <v>0.65277777777777779</v>
      </c>
      <c r="D2" s="2" t="s">
        <v>4</v>
      </c>
    </row>
    <row r="3" spans="1:8" s="6" customFormat="1"/>
    <row r="4" spans="1:8" s="6" customFormat="1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9</v>
      </c>
      <c r="H4" s="7" t="s">
        <v>23</v>
      </c>
    </row>
    <row r="5" spans="1:8" s="15" customFormat="1">
      <c r="A5" s="11"/>
      <c r="B5" s="11"/>
      <c r="C5" s="11"/>
      <c r="D5" s="11"/>
      <c r="E5" s="11">
        <v>0</v>
      </c>
      <c r="F5" s="11"/>
      <c r="G5" s="11"/>
      <c r="H5" s="11"/>
    </row>
    <row r="6" spans="1:8">
      <c r="A6" s="9" t="s">
        <v>38</v>
      </c>
      <c r="B6" s="10">
        <v>11</v>
      </c>
      <c r="C6" s="10">
        <v>0</v>
      </c>
      <c r="D6" s="10">
        <f>B6-C6</f>
        <v>11</v>
      </c>
      <c r="E6" s="10">
        <f t="shared" ref="E6:E22" si="0">E5+D6</f>
        <v>11</v>
      </c>
      <c r="F6" s="10"/>
      <c r="G6" s="10">
        <v>1540</v>
      </c>
      <c r="H6" s="10">
        <v>0</v>
      </c>
    </row>
    <row r="7" spans="1:8">
      <c r="A7" s="9" t="s">
        <v>11</v>
      </c>
      <c r="B7" s="10">
        <v>10</v>
      </c>
      <c r="C7" s="10">
        <v>0</v>
      </c>
      <c r="D7" s="10">
        <f>B7-C7</f>
        <v>10</v>
      </c>
      <c r="E7" s="10">
        <f t="shared" si="0"/>
        <v>21</v>
      </c>
      <c r="F7" s="10">
        <v>1544</v>
      </c>
      <c r="G7" s="10">
        <v>1545</v>
      </c>
      <c r="H7" s="10">
        <f>G7-F7</f>
        <v>1</v>
      </c>
    </row>
    <row r="8" spans="1:8">
      <c r="A8" s="9" t="s">
        <v>39</v>
      </c>
      <c r="B8" s="10">
        <v>7</v>
      </c>
      <c r="C8" s="10">
        <v>0</v>
      </c>
      <c r="D8" s="10">
        <f t="shared" ref="D8:D22" si="1">B8-C8</f>
        <v>7</v>
      </c>
      <c r="E8" s="10">
        <f t="shared" si="0"/>
        <v>28</v>
      </c>
      <c r="F8" s="10">
        <v>1546</v>
      </c>
      <c r="G8" s="10">
        <v>1546</v>
      </c>
      <c r="H8" s="10">
        <f t="shared" ref="H8:H22" si="2">G8-F8</f>
        <v>0</v>
      </c>
    </row>
    <row r="9" spans="1:8">
      <c r="A9" s="8" t="s">
        <v>21</v>
      </c>
      <c r="B9" s="10">
        <v>0</v>
      </c>
      <c r="C9" s="10">
        <v>0</v>
      </c>
      <c r="D9" s="10">
        <f t="shared" si="1"/>
        <v>0</v>
      </c>
      <c r="E9" s="10">
        <f t="shared" si="0"/>
        <v>28</v>
      </c>
      <c r="F9" s="10"/>
      <c r="G9" s="10"/>
      <c r="H9" s="10">
        <f>G9-F9</f>
        <v>0</v>
      </c>
    </row>
    <row r="10" spans="1:8">
      <c r="A10" s="9" t="s">
        <v>12</v>
      </c>
      <c r="B10" s="10">
        <v>3</v>
      </c>
      <c r="C10" s="10">
        <v>6</v>
      </c>
      <c r="D10" s="10">
        <f t="shared" si="1"/>
        <v>-3</v>
      </c>
      <c r="E10" s="10">
        <f t="shared" si="0"/>
        <v>25</v>
      </c>
      <c r="F10" s="10">
        <v>1548</v>
      </c>
      <c r="G10" s="10">
        <v>1549</v>
      </c>
      <c r="H10" s="10">
        <f t="shared" si="2"/>
        <v>1</v>
      </c>
    </row>
    <row r="11" spans="1:8">
      <c r="A11" s="9" t="s">
        <v>13</v>
      </c>
      <c r="B11" s="10">
        <v>0</v>
      </c>
      <c r="C11" s="10">
        <v>2</v>
      </c>
      <c r="D11" s="10">
        <f t="shared" si="1"/>
        <v>-2</v>
      </c>
      <c r="E11" s="10">
        <f t="shared" si="0"/>
        <v>23</v>
      </c>
      <c r="F11" s="10">
        <v>1550</v>
      </c>
      <c r="G11" s="10">
        <v>1551</v>
      </c>
      <c r="H11" s="10">
        <f t="shared" si="2"/>
        <v>1</v>
      </c>
    </row>
    <row r="12" spans="1:8">
      <c r="A12" s="8" t="s">
        <v>36</v>
      </c>
      <c r="B12" s="10">
        <v>1</v>
      </c>
      <c r="C12" s="10">
        <v>0</v>
      </c>
      <c r="D12" s="10">
        <f t="shared" si="1"/>
        <v>1</v>
      </c>
      <c r="E12" s="10">
        <f t="shared" si="0"/>
        <v>24</v>
      </c>
      <c r="F12" s="10"/>
      <c r="G12" s="10"/>
      <c r="H12" s="10">
        <f t="shared" si="2"/>
        <v>0</v>
      </c>
    </row>
    <row r="13" spans="1:8">
      <c r="A13" s="9" t="s">
        <v>37</v>
      </c>
      <c r="B13" s="10">
        <v>2</v>
      </c>
      <c r="C13" s="10">
        <v>2</v>
      </c>
      <c r="D13" s="10">
        <f t="shared" si="1"/>
        <v>0</v>
      </c>
      <c r="E13" s="10">
        <f t="shared" si="0"/>
        <v>24</v>
      </c>
      <c r="F13" s="10">
        <v>1552</v>
      </c>
      <c r="G13" s="10">
        <v>1553</v>
      </c>
      <c r="H13" s="10">
        <f t="shared" si="2"/>
        <v>1</v>
      </c>
    </row>
    <row r="14" spans="1:8">
      <c r="A14" s="8" t="s">
        <v>31</v>
      </c>
      <c r="B14" s="10">
        <v>5</v>
      </c>
      <c r="C14" s="10">
        <v>0</v>
      </c>
      <c r="D14" s="10">
        <f t="shared" si="1"/>
        <v>5</v>
      </c>
      <c r="E14" s="10">
        <f t="shared" si="0"/>
        <v>29</v>
      </c>
      <c r="F14" s="10"/>
      <c r="G14" s="10"/>
      <c r="H14" s="10">
        <f t="shared" si="2"/>
        <v>0</v>
      </c>
    </row>
    <row r="15" spans="1:8">
      <c r="A15" s="8" t="s">
        <v>32</v>
      </c>
      <c r="B15" s="10">
        <v>0</v>
      </c>
      <c r="C15" s="10">
        <v>0</v>
      </c>
      <c r="D15" s="10">
        <f t="shared" si="1"/>
        <v>0</v>
      </c>
      <c r="E15" s="10">
        <f t="shared" si="0"/>
        <v>29</v>
      </c>
      <c r="F15" s="10"/>
      <c r="G15" s="10"/>
      <c r="H15" s="10"/>
    </row>
    <row r="16" spans="1:8">
      <c r="A16" s="9" t="s">
        <v>33</v>
      </c>
      <c r="B16" s="10">
        <v>2</v>
      </c>
      <c r="C16" s="10">
        <v>1</v>
      </c>
      <c r="D16" s="10">
        <f t="shared" si="1"/>
        <v>1</v>
      </c>
      <c r="E16" s="10">
        <f t="shared" si="0"/>
        <v>30</v>
      </c>
      <c r="F16" s="10">
        <v>1556</v>
      </c>
      <c r="G16" s="10">
        <v>1556</v>
      </c>
      <c r="H16" s="10">
        <f t="shared" si="2"/>
        <v>0</v>
      </c>
    </row>
    <row r="17" spans="1:8">
      <c r="A17" s="9" t="s">
        <v>15</v>
      </c>
      <c r="B17" s="10">
        <v>4</v>
      </c>
      <c r="C17" s="10">
        <v>0</v>
      </c>
      <c r="D17" s="10">
        <f t="shared" si="1"/>
        <v>4</v>
      </c>
      <c r="E17" s="10">
        <f t="shared" si="0"/>
        <v>34</v>
      </c>
      <c r="F17" s="10">
        <v>1558</v>
      </c>
      <c r="G17" s="10">
        <v>1558</v>
      </c>
      <c r="H17" s="10">
        <f t="shared" si="2"/>
        <v>0</v>
      </c>
    </row>
    <row r="18" spans="1:8">
      <c r="A18" s="9" t="s">
        <v>16</v>
      </c>
      <c r="B18" s="10">
        <v>2</v>
      </c>
      <c r="C18" s="10">
        <v>5</v>
      </c>
      <c r="D18" s="10">
        <f t="shared" si="1"/>
        <v>-3</v>
      </c>
      <c r="E18" s="10">
        <f t="shared" si="0"/>
        <v>31</v>
      </c>
      <c r="F18" s="10">
        <v>1608</v>
      </c>
      <c r="G18" s="10">
        <v>1609</v>
      </c>
      <c r="H18" s="10">
        <f t="shared" si="2"/>
        <v>1</v>
      </c>
    </row>
    <row r="19" spans="1:8">
      <c r="A19" s="9" t="s">
        <v>34</v>
      </c>
      <c r="B19" s="10">
        <v>1</v>
      </c>
      <c r="C19" s="10">
        <v>1</v>
      </c>
      <c r="D19" s="10">
        <f t="shared" si="1"/>
        <v>0</v>
      </c>
      <c r="E19" s="10">
        <f t="shared" si="0"/>
        <v>31</v>
      </c>
      <c r="F19" s="10">
        <v>1611</v>
      </c>
      <c r="G19" s="10">
        <v>1611</v>
      </c>
      <c r="H19" s="10">
        <f t="shared" si="2"/>
        <v>0</v>
      </c>
    </row>
    <row r="20" spans="1:8">
      <c r="A20" s="9" t="s">
        <v>35</v>
      </c>
      <c r="B20" s="10">
        <v>1</v>
      </c>
      <c r="C20" s="10">
        <v>0</v>
      </c>
      <c r="D20" s="10">
        <f t="shared" si="1"/>
        <v>1</v>
      </c>
      <c r="E20" s="10">
        <f t="shared" si="0"/>
        <v>32</v>
      </c>
      <c r="F20" s="10">
        <v>1614</v>
      </c>
      <c r="G20" s="10">
        <v>1614</v>
      </c>
      <c r="H20" s="10">
        <f t="shared" si="2"/>
        <v>0</v>
      </c>
    </row>
    <row r="21" spans="1:8">
      <c r="A21" s="9" t="s">
        <v>17</v>
      </c>
      <c r="B21" s="10">
        <v>2</v>
      </c>
      <c r="C21" s="10">
        <v>6</v>
      </c>
      <c r="D21" s="10">
        <f t="shared" si="1"/>
        <v>-4</v>
      </c>
      <c r="E21" s="10">
        <f t="shared" si="0"/>
        <v>28</v>
      </c>
      <c r="F21" s="10">
        <v>1615</v>
      </c>
      <c r="G21" s="10">
        <v>1616</v>
      </c>
      <c r="H21" s="10">
        <f t="shared" si="2"/>
        <v>1</v>
      </c>
    </row>
    <row r="22" spans="1:8">
      <c r="A22" s="9" t="s">
        <v>18</v>
      </c>
      <c r="B22" s="10">
        <v>25</v>
      </c>
      <c r="C22" s="10">
        <v>5</v>
      </c>
      <c r="D22" s="10">
        <f t="shared" si="1"/>
        <v>20</v>
      </c>
      <c r="E22" s="10">
        <f t="shared" si="0"/>
        <v>48</v>
      </c>
      <c r="F22" s="10">
        <v>1618</v>
      </c>
      <c r="G22" s="13">
        <v>1624</v>
      </c>
      <c r="H22" s="10">
        <f t="shared" si="2"/>
        <v>6</v>
      </c>
    </row>
    <row r="23" spans="1:8">
      <c r="G23" s="14" t="s">
        <v>27</v>
      </c>
      <c r="H23" s="12">
        <f>SUM(H7:H22)</f>
        <v>12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H23"/>
  <sheetViews>
    <sheetView workbookViewId="0">
      <pane ySplit="4" topLeftCell="A5" activePane="bottomLeft" state="frozen"/>
      <selection pane="bottomLeft" activeCell="A22" sqref="A22"/>
    </sheetView>
  </sheetViews>
  <sheetFormatPr baseColWidth="10" defaultColWidth="8.83203125" defaultRowHeight="14" x14ac:dyDescent="0"/>
  <cols>
    <col min="1" max="1" width="21.6640625" bestFit="1" customWidth="1"/>
    <col min="2" max="3" width="8.5" customWidth="1"/>
    <col min="4" max="4" width="8.6640625" customWidth="1"/>
    <col min="5" max="5" width="9.1640625" customWidth="1"/>
    <col min="6" max="6" width="11.6640625" bestFit="1" customWidth="1"/>
    <col min="7" max="7" width="15" bestFit="1" customWidth="1"/>
    <col min="8" max="8" width="11" bestFit="1" customWidth="1"/>
  </cols>
  <sheetData>
    <row r="1" spans="1:8" s="6" customFormat="1">
      <c r="B1" s="2" t="s">
        <v>0</v>
      </c>
      <c r="C1" s="2" t="s">
        <v>2</v>
      </c>
      <c r="D1" s="2" t="s">
        <v>3</v>
      </c>
    </row>
    <row r="2" spans="1:8" s="6" customFormat="1">
      <c r="B2" s="4" t="s">
        <v>1</v>
      </c>
      <c r="C2" s="5">
        <v>0.70833333333333337</v>
      </c>
      <c r="D2" s="2" t="s">
        <v>4</v>
      </c>
    </row>
    <row r="3" spans="1:8" s="6" customFormat="1"/>
    <row r="4" spans="1:8" s="6" customFormat="1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9</v>
      </c>
      <c r="H4" s="7" t="s">
        <v>23</v>
      </c>
    </row>
    <row r="5" spans="1:8" s="15" customFormat="1">
      <c r="A5" s="11"/>
      <c r="B5" s="11"/>
      <c r="C5" s="11"/>
      <c r="D5" s="11"/>
      <c r="E5" s="11">
        <v>0</v>
      </c>
      <c r="F5" s="11"/>
      <c r="G5" s="11"/>
      <c r="H5" s="11"/>
    </row>
    <row r="6" spans="1:8">
      <c r="A6" s="9" t="s">
        <v>38</v>
      </c>
      <c r="B6" s="10">
        <v>21</v>
      </c>
      <c r="C6" s="10">
        <v>0</v>
      </c>
      <c r="D6" s="10">
        <f>B6-C6</f>
        <v>21</v>
      </c>
      <c r="E6" s="10">
        <f t="shared" ref="E6:E22" si="0">E5+D6</f>
        <v>21</v>
      </c>
      <c r="F6" s="10"/>
      <c r="G6" s="10">
        <v>1703</v>
      </c>
      <c r="H6" s="10">
        <v>0</v>
      </c>
    </row>
    <row r="7" spans="1:8">
      <c r="A7" s="9" t="s">
        <v>11</v>
      </c>
      <c r="B7" s="10">
        <v>7</v>
      </c>
      <c r="C7" s="10">
        <v>1</v>
      </c>
      <c r="D7" s="10">
        <f>B7-C7</f>
        <v>6</v>
      </c>
      <c r="E7" s="10">
        <f t="shared" si="0"/>
        <v>27</v>
      </c>
      <c r="F7" s="10">
        <v>1703</v>
      </c>
      <c r="G7" s="10">
        <v>1704</v>
      </c>
      <c r="H7" s="10">
        <f>G7-F7</f>
        <v>1</v>
      </c>
    </row>
    <row r="8" spans="1:8">
      <c r="A8" s="9" t="s">
        <v>39</v>
      </c>
      <c r="B8" s="10">
        <v>5</v>
      </c>
      <c r="C8" s="10">
        <v>0</v>
      </c>
      <c r="D8" s="10">
        <f t="shared" ref="D8:D22" si="1">B8-C8</f>
        <v>5</v>
      </c>
      <c r="E8" s="10">
        <f t="shared" si="0"/>
        <v>32</v>
      </c>
      <c r="F8" s="10">
        <v>1705</v>
      </c>
      <c r="G8" s="10">
        <v>1705</v>
      </c>
      <c r="H8" s="10">
        <f t="shared" ref="H8:H22" si="2">G8-F8</f>
        <v>0</v>
      </c>
    </row>
    <row r="9" spans="1:8">
      <c r="A9" s="8" t="s">
        <v>21</v>
      </c>
      <c r="B9" s="10">
        <v>2</v>
      </c>
      <c r="C9" s="10">
        <v>0</v>
      </c>
      <c r="D9" s="10">
        <f t="shared" si="1"/>
        <v>2</v>
      </c>
      <c r="E9" s="10">
        <f t="shared" si="0"/>
        <v>34</v>
      </c>
      <c r="F9" s="10"/>
      <c r="G9" s="10"/>
      <c r="H9" s="10">
        <f t="shared" si="2"/>
        <v>0</v>
      </c>
    </row>
    <row r="10" spans="1:8">
      <c r="A10" s="9" t="s">
        <v>12</v>
      </c>
      <c r="B10" s="10">
        <v>7</v>
      </c>
      <c r="C10" s="10">
        <v>2</v>
      </c>
      <c r="D10" s="10">
        <f t="shared" si="1"/>
        <v>5</v>
      </c>
      <c r="E10" s="10">
        <f t="shared" si="0"/>
        <v>39</v>
      </c>
      <c r="F10" s="10">
        <v>1708</v>
      </c>
      <c r="G10" s="10">
        <v>1708</v>
      </c>
      <c r="H10" s="10">
        <f t="shared" si="2"/>
        <v>0</v>
      </c>
    </row>
    <row r="11" spans="1:8">
      <c r="A11" s="9" t="s">
        <v>13</v>
      </c>
      <c r="B11" s="10">
        <v>0</v>
      </c>
      <c r="C11" s="10">
        <v>1</v>
      </c>
      <c r="D11" s="10">
        <f t="shared" si="1"/>
        <v>-1</v>
      </c>
      <c r="E11" s="10">
        <f t="shared" si="0"/>
        <v>38</v>
      </c>
      <c r="F11" s="10">
        <v>1709</v>
      </c>
      <c r="G11" s="10">
        <v>1709</v>
      </c>
      <c r="H11" s="10">
        <f t="shared" si="2"/>
        <v>0</v>
      </c>
    </row>
    <row r="12" spans="1:8">
      <c r="A12" s="8" t="s">
        <v>36</v>
      </c>
      <c r="B12" s="10">
        <v>0</v>
      </c>
      <c r="C12" s="10">
        <v>0</v>
      </c>
      <c r="D12" s="10">
        <f t="shared" si="1"/>
        <v>0</v>
      </c>
      <c r="E12" s="10">
        <f t="shared" si="0"/>
        <v>38</v>
      </c>
      <c r="F12" s="10"/>
      <c r="G12" s="10"/>
      <c r="H12" s="10">
        <f t="shared" si="2"/>
        <v>0</v>
      </c>
    </row>
    <row r="13" spans="1:8">
      <c r="A13" s="9" t="s">
        <v>14</v>
      </c>
      <c r="B13" s="10">
        <v>3</v>
      </c>
      <c r="C13" s="10">
        <v>0</v>
      </c>
      <c r="D13" s="10">
        <f t="shared" si="1"/>
        <v>3</v>
      </c>
      <c r="E13" s="10">
        <f t="shared" si="0"/>
        <v>41</v>
      </c>
      <c r="F13" s="10">
        <v>1711</v>
      </c>
      <c r="G13" s="10">
        <v>1712</v>
      </c>
      <c r="H13" s="10">
        <f t="shared" si="2"/>
        <v>1</v>
      </c>
    </row>
    <row r="14" spans="1:8">
      <c r="A14" s="8" t="s">
        <v>31</v>
      </c>
      <c r="B14" s="10">
        <v>3</v>
      </c>
      <c r="C14" s="10">
        <v>0</v>
      </c>
      <c r="D14" s="10">
        <f t="shared" si="1"/>
        <v>3</v>
      </c>
      <c r="E14" s="10">
        <f t="shared" si="0"/>
        <v>44</v>
      </c>
      <c r="F14" s="10"/>
      <c r="G14" s="10"/>
      <c r="H14" s="10">
        <f t="shared" si="2"/>
        <v>0</v>
      </c>
    </row>
    <row r="15" spans="1:8">
      <c r="A15" s="8" t="s">
        <v>32</v>
      </c>
      <c r="B15" s="10">
        <v>1</v>
      </c>
      <c r="C15" s="10">
        <v>0</v>
      </c>
      <c r="D15" s="10">
        <f t="shared" si="1"/>
        <v>1</v>
      </c>
      <c r="E15" s="10">
        <f t="shared" si="0"/>
        <v>45</v>
      </c>
      <c r="F15" s="10"/>
      <c r="G15" s="10"/>
      <c r="H15" s="10">
        <f t="shared" si="2"/>
        <v>0</v>
      </c>
    </row>
    <row r="16" spans="1:8">
      <c r="A16" s="9" t="s">
        <v>33</v>
      </c>
      <c r="B16" s="10">
        <v>6</v>
      </c>
      <c r="C16" s="10">
        <v>0</v>
      </c>
      <c r="D16" s="10">
        <f t="shared" si="1"/>
        <v>6</v>
      </c>
      <c r="E16" s="10">
        <f t="shared" si="0"/>
        <v>51</v>
      </c>
      <c r="F16" s="10">
        <v>1715</v>
      </c>
      <c r="G16" s="10">
        <v>1716</v>
      </c>
      <c r="H16" s="10">
        <f t="shared" si="2"/>
        <v>1</v>
      </c>
    </row>
    <row r="17" spans="1:8">
      <c r="A17" s="9" t="s">
        <v>15</v>
      </c>
      <c r="B17" s="10">
        <v>0</v>
      </c>
      <c r="C17" s="10">
        <v>0</v>
      </c>
      <c r="D17" s="10">
        <f t="shared" si="1"/>
        <v>0</v>
      </c>
      <c r="E17" s="10">
        <f t="shared" si="0"/>
        <v>51</v>
      </c>
      <c r="F17" s="10">
        <v>1717</v>
      </c>
      <c r="G17" s="10">
        <v>1718</v>
      </c>
      <c r="H17" s="10">
        <f t="shared" si="2"/>
        <v>1</v>
      </c>
    </row>
    <row r="18" spans="1:8">
      <c r="A18" s="9" t="s">
        <v>16</v>
      </c>
      <c r="B18" s="10">
        <v>9</v>
      </c>
      <c r="C18" s="10">
        <v>2</v>
      </c>
      <c r="D18" s="10">
        <f t="shared" si="1"/>
        <v>7</v>
      </c>
      <c r="E18" s="10">
        <f t="shared" si="0"/>
        <v>58</v>
      </c>
      <c r="F18" s="10">
        <v>1721</v>
      </c>
      <c r="G18" s="10">
        <v>1725</v>
      </c>
      <c r="H18" s="10">
        <f t="shared" si="2"/>
        <v>4</v>
      </c>
    </row>
    <row r="19" spans="1:8">
      <c r="A19" s="9" t="s">
        <v>34</v>
      </c>
      <c r="B19" s="10">
        <v>5</v>
      </c>
      <c r="C19" s="10">
        <v>0</v>
      </c>
      <c r="D19" s="10">
        <f t="shared" si="1"/>
        <v>5</v>
      </c>
      <c r="E19" s="10">
        <f t="shared" si="0"/>
        <v>63</v>
      </c>
      <c r="F19" s="10">
        <v>1727</v>
      </c>
      <c r="G19" s="10">
        <v>1727</v>
      </c>
      <c r="H19" s="10">
        <f t="shared" si="2"/>
        <v>0</v>
      </c>
    </row>
    <row r="20" spans="1:8">
      <c r="A20" s="9" t="s">
        <v>35</v>
      </c>
      <c r="B20" s="10">
        <v>0</v>
      </c>
      <c r="C20" s="10">
        <v>0</v>
      </c>
      <c r="D20" s="10">
        <f t="shared" si="1"/>
        <v>0</v>
      </c>
      <c r="E20" s="10">
        <f t="shared" si="0"/>
        <v>63</v>
      </c>
      <c r="F20" s="10">
        <v>1729</v>
      </c>
      <c r="G20" s="10">
        <v>1729</v>
      </c>
      <c r="H20" s="10">
        <f t="shared" si="2"/>
        <v>0</v>
      </c>
    </row>
    <row r="21" spans="1:8">
      <c r="A21" s="9" t="s">
        <v>17</v>
      </c>
      <c r="B21" s="10">
        <v>0</v>
      </c>
      <c r="C21" s="10">
        <v>9</v>
      </c>
      <c r="D21" s="10">
        <f t="shared" si="1"/>
        <v>-9</v>
      </c>
      <c r="E21" s="10">
        <f t="shared" si="0"/>
        <v>54</v>
      </c>
      <c r="F21" s="10">
        <v>1731</v>
      </c>
      <c r="G21" s="10">
        <v>1738</v>
      </c>
      <c r="H21" s="10">
        <f t="shared" si="2"/>
        <v>7</v>
      </c>
    </row>
    <row r="22" spans="1:8">
      <c r="A22" s="9" t="s">
        <v>18</v>
      </c>
      <c r="B22" s="10">
        <v>11</v>
      </c>
      <c r="C22" s="10">
        <v>7</v>
      </c>
      <c r="D22" s="10">
        <f t="shared" si="1"/>
        <v>4</v>
      </c>
      <c r="E22" s="10">
        <f t="shared" si="0"/>
        <v>58</v>
      </c>
      <c r="F22" s="10">
        <v>1740</v>
      </c>
      <c r="G22" s="13">
        <v>1743</v>
      </c>
      <c r="H22" s="10">
        <f t="shared" si="2"/>
        <v>3</v>
      </c>
    </row>
    <row r="23" spans="1:8">
      <c r="G23" s="14" t="s">
        <v>28</v>
      </c>
      <c r="H23" s="12">
        <f>SUM(H7:H22)</f>
        <v>18</v>
      </c>
    </row>
  </sheetData>
  <pageMargins left="0.7" right="0.7" top="0.75" bottom="0.75" header="0.3" footer="0.3"/>
  <pageSetup orientation="landscape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H23"/>
  <sheetViews>
    <sheetView workbookViewId="0">
      <pane ySplit="4" topLeftCell="A5" activePane="bottomLeft" state="frozen"/>
      <selection pane="bottomLeft" activeCell="A21" sqref="A21"/>
    </sheetView>
  </sheetViews>
  <sheetFormatPr baseColWidth="10" defaultColWidth="8.83203125" defaultRowHeight="14" x14ac:dyDescent="0"/>
  <cols>
    <col min="1" max="1" width="21.6640625" bestFit="1" customWidth="1"/>
    <col min="2" max="3" width="8.5" customWidth="1"/>
    <col min="4" max="4" width="8.6640625" customWidth="1"/>
    <col min="5" max="5" width="9.1640625" customWidth="1"/>
    <col min="6" max="6" width="11.6640625" bestFit="1" customWidth="1"/>
    <col min="7" max="7" width="15" bestFit="1" customWidth="1"/>
    <col min="8" max="8" width="11" bestFit="1" customWidth="1"/>
  </cols>
  <sheetData>
    <row r="1" spans="1:8" s="6" customFormat="1">
      <c r="B1" s="2" t="s">
        <v>0</v>
      </c>
      <c r="C1" s="2" t="s">
        <v>2</v>
      </c>
      <c r="D1" s="2" t="s">
        <v>3</v>
      </c>
    </row>
    <row r="2" spans="1:8" s="6" customFormat="1">
      <c r="B2" s="4" t="s">
        <v>1</v>
      </c>
      <c r="C2" s="5">
        <v>0.7597222222222223</v>
      </c>
      <c r="D2" s="2" t="s">
        <v>4</v>
      </c>
    </row>
    <row r="3" spans="1:8" s="6" customFormat="1"/>
    <row r="4" spans="1:8" s="6" customFormat="1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9</v>
      </c>
      <c r="H4" s="7" t="s">
        <v>23</v>
      </c>
    </row>
    <row r="5" spans="1:8" s="15" customFormat="1">
      <c r="A5" s="11"/>
      <c r="B5" s="11"/>
      <c r="C5" s="11"/>
      <c r="D5" s="11"/>
      <c r="E5" s="11">
        <v>0</v>
      </c>
      <c r="F5" s="11"/>
      <c r="G5" s="11"/>
      <c r="H5" s="11"/>
    </row>
    <row r="6" spans="1:8">
      <c r="A6" s="9" t="s">
        <v>10</v>
      </c>
      <c r="B6" s="10">
        <v>37</v>
      </c>
      <c r="C6" s="10">
        <v>0</v>
      </c>
      <c r="D6" s="10">
        <f>B6-C6</f>
        <v>37</v>
      </c>
      <c r="E6" s="10">
        <f t="shared" ref="E6:E22" si="0">E5+D6</f>
        <v>37</v>
      </c>
      <c r="F6" s="10"/>
      <c r="G6" s="10">
        <v>1819</v>
      </c>
      <c r="H6" s="10">
        <v>0</v>
      </c>
    </row>
    <row r="7" spans="1:8">
      <c r="A7" s="9" t="s">
        <v>11</v>
      </c>
      <c r="B7" s="10">
        <v>10</v>
      </c>
      <c r="C7" s="10">
        <v>0</v>
      </c>
      <c r="D7" s="10">
        <f t="shared" ref="D7:D22" si="1">B7-C7</f>
        <v>10</v>
      </c>
      <c r="E7" s="10">
        <f t="shared" si="0"/>
        <v>47</v>
      </c>
      <c r="F7" s="10">
        <v>1820</v>
      </c>
      <c r="G7" s="10">
        <v>1822</v>
      </c>
      <c r="H7" s="10">
        <f t="shared" ref="H7:H22" si="2">G7-F7</f>
        <v>2</v>
      </c>
    </row>
    <row r="8" spans="1:8">
      <c r="A8" s="9" t="s">
        <v>39</v>
      </c>
      <c r="B8" s="10">
        <v>1</v>
      </c>
      <c r="C8" s="10">
        <v>0</v>
      </c>
      <c r="D8" s="10">
        <f t="shared" si="1"/>
        <v>1</v>
      </c>
      <c r="E8" s="10">
        <f t="shared" si="0"/>
        <v>48</v>
      </c>
      <c r="F8" s="10">
        <v>1823</v>
      </c>
      <c r="G8" s="10">
        <v>1824</v>
      </c>
      <c r="H8" s="10">
        <f t="shared" si="2"/>
        <v>1</v>
      </c>
    </row>
    <row r="9" spans="1:8">
      <c r="A9" s="8" t="s">
        <v>21</v>
      </c>
      <c r="B9" s="10">
        <v>0</v>
      </c>
      <c r="C9" s="10">
        <v>0</v>
      </c>
      <c r="D9" s="10">
        <f t="shared" si="1"/>
        <v>0</v>
      </c>
      <c r="E9" s="10">
        <f t="shared" si="0"/>
        <v>48</v>
      </c>
      <c r="F9" s="10"/>
      <c r="G9" s="10"/>
      <c r="H9" s="10">
        <f t="shared" si="2"/>
        <v>0</v>
      </c>
    </row>
    <row r="10" spans="1:8">
      <c r="A10" s="9" t="s">
        <v>12</v>
      </c>
      <c r="B10" s="10">
        <v>4</v>
      </c>
      <c r="C10" s="10">
        <v>3</v>
      </c>
      <c r="D10" s="10">
        <f t="shared" si="1"/>
        <v>1</v>
      </c>
      <c r="E10" s="10">
        <f t="shared" si="0"/>
        <v>49</v>
      </c>
      <c r="F10" s="10">
        <v>1826</v>
      </c>
      <c r="G10" s="10">
        <v>1826</v>
      </c>
      <c r="H10" s="10">
        <f t="shared" si="2"/>
        <v>0</v>
      </c>
    </row>
    <row r="11" spans="1:8">
      <c r="A11" s="9" t="s">
        <v>13</v>
      </c>
      <c r="B11" s="10">
        <v>1</v>
      </c>
      <c r="C11" s="10">
        <v>0</v>
      </c>
      <c r="D11" s="10">
        <f t="shared" si="1"/>
        <v>1</v>
      </c>
      <c r="E11" s="10">
        <f t="shared" si="0"/>
        <v>50</v>
      </c>
      <c r="F11" s="10">
        <v>1828</v>
      </c>
      <c r="G11" s="10">
        <v>1828</v>
      </c>
      <c r="H11" s="10">
        <f t="shared" si="2"/>
        <v>0</v>
      </c>
    </row>
    <row r="12" spans="1:8">
      <c r="A12" s="8" t="s">
        <v>36</v>
      </c>
      <c r="B12" s="10">
        <v>2</v>
      </c>
      <c r="C12" s="10">
        <v>0</v>
      </c>
      <c r="D12" s="10">
        <f t="shared" si="1"/>
        <v>2</v>
      </c>
      <c r="E12" s="10">
        <f t="shared" si="0"/>
        <v>52</v>
      </c>
      <c r="F12" s="10"/>
      <c r="G12" s="10"/>
      <c r="H12" s="10">
        <f t="shared" si="2"/>
        <v>0</v>
      </c>
    </row>
    <row r="13" spans="1:8">
      <c r="A13" s="9" t="s">
        <v>37</v>
      </c>
      <c r="B13" s="10">
        <v>5</v>
      </c>
      <c r="C13" s="10">
        <v>2</v>
      </c>
      <c r="D13" s="10">
        <f t="shared" si="1"/>
        <v>3</v>
      </c>
      <c r="E13" s="10">
        <f t="shared" si="0"/>
        <v>55</v>
      </c>
      <c r="F13" s="10">
        <v>1830</v>
      </c>
      <c r="G13" s="10">
        <v>1830</v>
      </c>
      <c r="H13" s="10">
        <f t="shared" si="2"/>
        <v>0</v>
      </c>
    </row>
    <row r="14" spans="1:8">
      <c r="A14" s="8" t="s">
        <v>31</v>
      </c>
      <c r="B14" s="10">
        <v>0</v>
      </c>
      <c r="C14" s="10">
        <v>0</v>
      </c>
      <c r="D14" s="10">
        <f t="shared" si="1"/>
        <v>0</v>
      </c>
      <c r="E14" s="10">
        <f t="shared" si="0"/>
        <v>55</v>
      </c>
      <c r="F14" s="10"/>
      <c r="G14" s="10"/>
      <c r="H14" s="10">
        <f t="shared" si="2"/>
        <v>0</v>
      </c>
    </row>
    <row r="15" spans="1:8">
      <c r="A15" s="8" t="s">
        <v>32</v>
      </c>
      <c r="B15" s="10">
        <v>0</v>
      </c>
      <c r="C15" s="10">
        <v>0</v>
      </c>
      <c r="D15" s="10">
        <f t="shared" si="1"/>
        <v>0</v>
      </c>
      <c r="E15" s="10">
        <f t="shared" si="0"/>
        <v>55</v>
      </c>
      <c r="F15" s="10"/>
      <c r="G15" s="10"/>
      <c r="H15" s="10">
        <f t="shared" si="2"/>
        <v>0</v>
      </c>
    </row>
    <row r="16" spans="1:8">
      <c r="A16" s="9" t="s">
        <v>33</v>
      </c>
      <c r="B16" s="10">
        <v>3</v>
      </c>
      <c r="C16" s="10">
        <v>1</v>
      </c>
      <c r="D16" s="10">
        <f t="shared" si="1"/>
        <v>2</v>
      </c>
      <c r="E16" s="10">
        <f t="shared" si="0"/>
        <v>57</v>
      </c>
      <c r="F16" s="10">
        <v>1835</v>
      </c>
      <c r="G16" s="10">
        <v>1835</v>
      </c>
      <c r="H16" s="10">
        <f t="shared" si="2"/>
        <v>0</v>
      </c>
    </row>
    <row r="17" spans="1:8">
      <c r="A17" s="9" t="s">
        <v>15</v>
      </c>
      <c r="B17" s="10">
        <v>0</v>
      </c>
      <c r="C17" s="10">
        <v>0</v>
      </c>
      <c r="D17" s="10">
        <f t="shared" si="1"/>
        <v>0</v>
      </c>
      <c r="E17" s="10">
        <f t="shared" si="0"/>
        <v>57</v>
      </c>
      <c r="F17" s="10">
        <v>1835</v>
      </c>
      <c r="G17" s="10">
        <v>1835</v>
      </c>
      <c r="H17" s="10">
        <f t="shared" si="2"/>
        <v>0</v>
      </c>
    </row>
    <row r="18" spans="1:8">
      <c r="A18" s="9" t="s">
        <v>16</v>
      </c>
      <c r="B18" s="10">
        <v>10</v>
      </c>
      <c r="C18" s="10">
        <v>6</v>
      </c>
      <c r="D18" s="10">
        <f t="shared" si="1"/>
        <v>4</v>
      </c>
      <c r="E18" s="10">
        <f t="shared" si="0"/>
        <v>61</v>
      </c>
      <c r="F18" s="10">
        <v>1837</v>
      </c>
      <c r="G18" s="10">
        <v>1838</v>
      </c>
      <c r="H18" s="10">
        <f t="shared" si="2"/>
        <v>1</v>
      </c>
    </row>
    <row r="19" spans="1:8">
      <c r="A19" s="9" t="s">
        <v>34</v>
      </c>
      <c r="B19" s="10">
        <v>1</v>
      </c>
      <c r="C19" s="10">
        <v>0</v>
      </c>
      <c r="D19" s="10">
        <f t="shared" si="1"/>
        <v>1</v>
      </c>
      <c r="E19" s="10">
        <f t="shared" si="0"/>
        <v>62</v>
      </c>
      <c r="F19" s="10">
        <v>1841</v>
      </c>
      <c r="G19" s="10">
        <v>1841</v>
      </c>
      <c r="H19" s="10">
        <f t="shared" si="2"/>
        <v>0</v>
      </c>
    </row>
    <row r="20" spans="1:8">
      <c r="A20" s="9" t="s">
        <v>35</v>
      </c>
      <c r="B20" s="10">
        <v>6</v>
      </c>
      <c r="C20" s="10">
        <v>2</v>
      </c>
      <c r="D20" s="10">
        <f t="shared" si="1"/>
        <v>4</v>
      </c>
      <c r="E20" s="10">
        <f t="shared" si="0"/>
        <v>66</v>
      </c>
      <c r="F20" s="10">
        <v>1843</v>
      </c>
      <c r="G20" s="10">
        <v>1843</v>
      </c>
      <c r="H20" s="10">
        <f t="shared" si="2"/>
        <v>0</v>
      </c>
    </row>
    <row r="21" spans="1:8">
      <c r="A21" s="9" t="s">
        <v>17</v>
      </c>
      <c r="B21" s="10">
        <v>3</v>
      </c>
      <c r="C21" s="10">
        <v>5</v>
      </c>
      <c r="D21" s="10">
        <f t="shared" si="1"/>
        <v>-2</v>
      </c>
      <c r="E21" s="10">
        <f t="shared" si="0"/>
        <v>64</v>
      </c>
      <c r="F21" s="10">
        <v>1845</v>
      </c>
      <c r="G21" s="10">
        <v>1845</v>
      </c>
      <c r="H21" s="10">
        <f t="shared" si="2"/>
        <v>0</v>
      </c>
    </row>
    <row r="22" spans="1:8">
      <c r="A22" s="9" t="s">
        <v>18</v>
      </c>
      <c r="B22" s="10">
        <v>18</v>
      </c>
      <c r="C22" s="10">
        <v>12</v>
      </c>
      <c r="D22" s="10">
        <f t="shared" si="1"/>
        <v>6</v>
      </c>
      <c r="E22" s="10">
        <f t="shared" si="0"/>
        <v>70</v>
      </c>
      <c r="F22" s="10">
        <v>1847</v>
      </c>
      <c r="G22" s="10">
        <v>1853</v>
      </c>
      <c r="H22" s="10">
        <f t="shared" si="2"/>
        <v>6</v>
      </c>
    </row>
    <row r="23" spans="1:8">
      <c r="G23" s="1" t="s">
        <v>29</v>
      </c>
      <c r="H23" s="11">
        <f>SUM(H6:H22)</f>
        <v>10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H21"/>
  <sheetViews>
    <sheetView workbookViewId="0">
      <pane ySplit="4" topLeftCell="A5" activePane="bottomLeft" state="frozen"/>
      <selection pane="bottomLeft" activeCell="A6" sqref="A6"/>
    </sheetView>
  </sheetViews>
  <sheetFormatPr baseColWidth="10" defaultColWidth="8.83203125" defaultRowHeight="14" x14ac:dyDescent="0"/>
  <cols>
    <col min="1" max="1" width="16.6640625" bestFit="1" customWidth="1"/>
    <col min="2" max="2" width="8.5" customWidth="1"/>
    <col min="3" max="3" width="9.1640625" customWidth="1"/>
    <col min="4" max="4" width="8.6640625" customWidth="1"/>
    <col min="5" max="5" width="9.1640625" customWidth="1"/>
    <col min="6" max="6" width="11.6640625" bestFit="1" customWidth="1"/>
    <col min="7" max="7" width="15" bestFit="1" customWidth="1"/>
    <col min="8" max="8" width="11" bestFit="1" customWidth="1"/>
  </cols>
  <sheetData>
    <row r="1" spans="1:8" s="6" customFormat="1">
      <c r="B1" s="2" t="s">
        <v>0</v>
      </c>
      <c r="C1" s="2" t="s">
        <v>2</v>
      </c>
      <c r="D1" s="2" t="s">
        <v>3</v>
      </c>
    </row>
    <row r="2" spans="1:8" s="6" customFormat="1">
      <c r="B2" s="4" t="s">
        <v>1</v>
      </c>
      <c r="C2" s="5">
        <v>0.68611111111111101</v>
      </c>
      <c r="D2" s="2" t="s">
        <v>5</v>
      </c>
    </row>
    <row r="3" spans="1:8" s="6" customFormat="1"/>
    <row r="4" spans="1:8" s="6" customFormat="1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9</v>
      </c>
      <c r="H4" s="7" t="s">
        <v>23</v>
      </c>
    </row>
    <row r="5" spans="1:8" s="15" customFormat="1">
      <c r="A5" s="11"/>
      <c r="B5" s="11"/>
      <c r="C5" s="11"/>
      <c r="D5" s="11"/>
      <c r="E5" s="11">
        <v>19</v>
      </c>
      <c r="F5" s="11"/>
      <c r="G5" s="11"/>
      <c r="H5" s="11"/>
    </row>
    <row r="6" spans="1:8">
      <c r="A6" s="9" t="s">
        <v>18</v>
      </c>
      <c r="B6" s="10">
        <v>15</v>
      </c>
      <c r="C6" s="10">
        <v>1</v>
      </c>
      <c r="D6" s="10">
        <f>B6-C6</f>
        <v>14</v>
      </c>
      <c r="E6" s="10">
        <f t="shared" ref="E6:E20" si="0">E5+D6</f>
        <v>33</v>
      </c>
      <c r="F6" s="10">
        <v>1628</v>
      </c>
      <c r="G6" s="10">
        <v>1633</v>
      </c>
      <c r="H6" s="10">
        <f>G6-F6</f>
        <v>5</v>
      </c>
    </row>
    <row r="7" spans="1:8">
      <c r="A7" s="9" t="s">
        <v>40</v>
      </c>
      <c r="B7" s="10">
        <v>2</v>
      </c>
      <c r="C7" s="10">
        <v>0</v>
      </c>
      <c r="D7" s="10">
        <f t="shared" ref="D7:D20" si="1">B7-C7</f>
        <v>2</v>
      </c>
      <c r="E7" s="10">
        <f t="shared" si="0"/>
        <v>35</v>
      </c>
      <c r="F7" s="10">
        <v>1634</v>
      </c>
      <c r="G7" s="10">
        <v>1634</v>
      </c>
      <c r="H7" s="10">
        <f t="shared" ref="H7:H19" si="2">G7-F7</f>
        <v>0</v>
      </c>
    </row>
    <row r="8" spans="1:8">
      <c r="A8" s="9" t="s">
        <v>17</v>
      </c>
      <c r="B8" s="10">
        <v>4</v>
      </c>
      <c r="C8" s="10">
        <v>3</v>
      </c>
      <c r="D8" s="10">
        <f t="shared" si="1"/>
        <v>1</v>
      </c>
      <c r="E8" s="10">
        <f t="shared" si="0"/>
        <v>36</v>
      </c>
      <c r="F8" s="10">
        <v>1635</v>
      </c>
      <c r="G8" s="10">
        <v>1636</v>
      </c>
      <c r="H8" s="10">
        <f t="shared" si="2"/>
        <v>1</v>
      </c>
    </row>
    <row r="9" spans="1:8">
      <c r="A9" s="9" t="s">
        <v>35</v>
      </c>
      <c r="B9" s="10">
        <v>3</v>
      </c>
      <c r="C9" s="10">
        <v>1</v>
      </c>
      <c r="D9" s="10">
        <f t="shared" si="1"/>
        <v>2</v>
      </c>
      <c r="E9" s="10">
        <f t="shared" si="0"/>
        <v>38</v>
      </c>
      <c r="F9" s="10">
        <v>1638</v>
      </c>
      <c r="G9" s="10">
        <v>1639</v>
      </c>
      <c r="H9" s="10">
        <f t="shared" si="2"/>
        <v>1</v>
      </c>
    </row>
    <row r="10" spans="1:8">
      <c r="A10" s="9" t="s">
        <v>16</v>
      </c>
      <c r="B10" s="10">
        <v>2</v>
      </c>
      <c r="C10" s="10">
        <v>3</v>
      </c>
      <c r="D10" s="10">
        <f t="shared" si="1"/>
        <v>-1</v>
      </c>
      <c r="E10" s="10">
        <f t="shared" si="0"/>
        <v>37</v>
      </c>
      <c r="F10" s="10">
        <v>1640</v>
      </c>
      <c r="G10" s="10">
        <v>1641</v>
      </c>
      <c r="H10" s="10">
        <f t="shared" si="2"/>
        <v>1</v>
      </c>
    </row>
    <row r="11" spans="1:8">
      <c r="A11" s="9" t="s">
        <v>41</v>
      </c>
      <c r="B11" s="10">
        <v>2</v>
      </c>
      <c r="C11" s="10">
        <v>2</v>
      </c>
      <c r="D11" s="10">
        <f t="shared" si="1"/>
        <v>0</v>
      </c>
      <c r="E11" s="10">
        <f t="shared" si="0"/>
        <v>37</v>
      </c>
      <c r="F11" s="10">
        <v>1642</v>
      </c>
      <c r="G11" s="10">
        <v>1642</v>
      </c>
      <c r="H11" s="10">
        <f t="shared" si="2"/>
        <v>0</v>
      </c>
    </row>
    <row r="12" spans="1:8">
      <c r="A12" s="8" t="s">
        <v>42</v>
      </c>
      <c r="B12" s="10">
        <v>0</v>
      </c>
      <c r="C12" s="10">
        <v>0</v>
      </c>
      <c r="D12" s="10">
        <f t="shared" si="1"/>
        <v>0</v>
      </c>
      <c r="E12" s="10">
        <f t="shared" si="0"/>
        <v>37</v>
      </c>
      <c r="F12" s="10"/>
      <c r="G12" s="10"/>
      <c r="H12" s="10">
        <f t="shared" si="2"/>
        <v>0</v>
      </c>
    </row>
    <row r="13" spans="1:8">
      <c r="A13" s="9" t="s">
        <v>15</v>
      </c>
      <c r="B13" s="10">
        <v>0</v>
      </c>
      <c r="C13" s="10">
        <v>2</v>
      </c>
      <c r="D13" s="10">
        <f t="shared" si="1"/>
        <v>-2</v>
      </c>
      <c r="E13" s="10">
        <f t="shared" si="0"/>
        <v>35</v>
      </c>
      <c r="F13" s="10">
        <v>1644</v>
      </c>
      <c r="G13" s="10">
        <v>1644</v>
      </c>
      <c r="H13" s="10">
        <f t="shared" si="2"/>
        <v>0</v>
      </c>
    </row>
    <row r="14" spans="1:8">
      <c r="A14" s="9" t="s">
        <v>33</v>
      </c>
      <c r="B14" s="10">
        <v>7</v>
      </c>
      <c r="C14" s="10">
        <v>0</v>
      </c>
      <c r="D14" s="10">
        <f t="shared" si="1"/>
        <v>7</v>
      </c>
      <c r="E14" s="10">
        <f t="shared" si="0"/>
        <v>42</v>
      </c>
      <c r="F14" s="10">
        <v>1647</v>
      </c>
      <c r="G14" s="10">
        <v>1647</v>
      </c>
      <c r="H14" s="10">
        <f t="shared" si="2"/>
        <v>0</v>
      </c>
    </row>
    <row r="15" spans="1:8">
      <c r="A15" s="9" t="s">
        <v>37</v>
      </c>
      <c r="B15" s="10">
        <v>2</v>
      </c>
      <c r="C15" s="10">
        <v>4</v>
      </c>
      <c r="D15" s="10">
        <f t="shared" si="1"/>
        <v>-2</v>
      </c>
      <c r="E15" s="10">
        <f t="shared" si="0"/>
        <v>40</v>
      </c>
      <c r="F15" s="10">
        <v>1648</v>
      </c>
      <c r="G15" s="10">
        <v>1648</v>
      </c>
      <c r="H15" s="10">
        <f t="shared" si="2"/>
        <v>0</v>
      </c>
    </row>
    <row r="16" spans="1:8">
      <c r="A16" s="9" t="s">
        <v>12</v>
      </c>
      <c r="B16" s="10">
        <v>19</v>
      </c>
      <c r="C16" s="10">
        <v>0</v>
      </c>
      <c r="D16" s="10">
        <f t="shared" si="1"/>
        <v>19</v>
      </c>
      <c r="E16" s="10">
        <f t="shared" si="0"/>
        <v>59</v>
      </c>
      <c r="F16" s="10">
        <v>1650</v>
      </c>
      <c r="G16" s="10">
        <v>1650</v>
      </c>
      <c r="H16" s="10">
        <f t="shared" si="2"/>
        <v>0</v>
      </c>
    </row>
    <row r="17" spans="1:8">
      <c r="A17" s="9" t="s">
        <v>20</v>
      </c>
      <c r="B17" s="10">
        <v>2</v>
      </c>
      <c r="C17" s="10">
        <v>16</v>
      </c>
      <c r="D17" s="10">
        <f t="shared" si="1"/>
        <v>-14</v>
      </c>
      <c r="E17" s="10">
        <f t="shared" si="0"/>
        <v>45</v>
      </c>
      <c r="F17" s="10">
        <v>1652</v>
      </c>
      <c r="G17" s="10">
        <v>1652</v>
      </c>
      <c r="H17" s="10">
        <f t="shared" si="2"/>
        <v>0</v>
      </c>
    </row>
    <row r="18" spans="1:8">
      <c r="A18" s="9" t="s">
        <v>43</v>
      </c>
      <c r="B18" s="10">
        <v>0</v>
      </c>
      <c r="C18" s="10">
        <v>1</v>
      </c>
      <c r="D18" s="10">
        <f t="shared" si="1"/>
        <v>-1</v>
      </c>
      <c r="E18" s="10">
        <f t="shared" si="0"/>
        <v>44</v>
      </c>
      <c r="F18" s="10">
        <v>1654</v>
      </c>
      <c r="G18" s="10">
        <v>1654</v>
      </c>
      <c r="H18" s="10">
        <f t="shared" si="2"/>
        <v>0</v>
      </c>
    </row>
    <row r="19" spans="1:8">
      <c r="A19" s="8" t="s">
        <v>30</v>
      </c>
      <c r="B19" s="10">
        <v>1</v>
      </c>
      <c r="C19" s="10">
        <v>2</v>
      </c>
      <c r="D19" s="10">
        <f t="shared" si="1"/>
        <v>-1</v>
      </c>
      <c r="E19" s="10">
        <f t="shared" si="0"/>
        <v>43</v>
      </c>
      <c r="F19" s="10"/>
      <c r="G19" s="10"/>
      <c r="H19" s="10">
        <f t="shared" si="2"/>
        <v>0</v>
      </c>
    </row>
    <row r="20" spans="1:8">
      <c r="A20" s="9" t="s">
        <v>38</v>
      </c>
      <c r="B20" s="10">
        <v>0</v>
      </c>
      <c r="C20" s="10">
        <v>43</v>
      </c>
      <c r="D20" s="10">
        <f t="shared" si="1"/>
        <v>-43</v>
      </c>
      <c r="E20" s="10">
        <f t="shared" si="0"/>
        <v>0</v>
      </c>
      <c r="F20" s="10">
        <v>1655</v>
      </c>
      <c r="G20" s="10"/>
      <c r="H20" s="10">
        <v>0</v>
      </c>
    </row>
    <row r="21" spans="1:8">
      <c r="G21" s="1" t="s">
        <v>26</v>
      </c>
      <c r="H21" s="11">
        <f>SUM(H6:H19)</f>
        <v>8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H21"/>
  <sheetViews>
    <sheetView workbookViewId="0">
      <pane ySplit="4" topLeftCell="A5" activePane="bottomLeft" state="frozen"/>
      <selection pane="bottomLeft" activeCell="E13" sqref="E13"/>
    </sheetView>
  </sheetViews>
  <sheetFormatPr baseColWidth="10" defaultColWidth="8.83203125" defaultRowHeight="14" x14ac:dyDescent="0"/>
  <cols>
    <col min="1" max="1" width="16.6640625" bestFit="1" customWidth="1"/>
    <col min="2" max="2" width="8.5" customWidth="1"/>
    <col min="3" max="3" width="9.1640625" customWidth="1"/>
    <col min="4" max="4" width="8.6640625" customWidth="1"/>
    <col min="5" max="5" width="9.1640625" customWidth="1"/>
    <col min="6" max="6" width="11.6640625" bestFit="1" customWidth="1"/>
    <col min="7" max="7" width="15" bestFit="1" customWidth="1"/>
    <col min="8" max="8" width="11" bestFit="1" customWidth="1"/>
  </cols>
  <sheetData>
    <row r="1" spans="1:8" s="6" customFormat="1">
      <c r="B1" s="2" t="s">
        <v>0</v>
      </c>
      <c r="C1" s="2" t="s">
        <v>2</v>
      </c>
      <c r="D1" s="2" t="s">
        <v>3</v>
      </c>
    </row>
    <row r="2" spans="1:8" s="6" customFormat="1">
      <c r="B2" s="4" t="s">
        <v>1</v>
      </c>
      <c r="C2" s="5">
        <v>0.73819444444444438</v>
      </c>
      <c r="D2" s="2" t="s">
        <v>5</v>
      </c>
    </row>
    <row r="3" spans="1:8" s="6" customFormat="1"/>
    <row r="4" spans="1:8" s="6" customFormat="1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9</v>
      </c>
      <c r="H4" s="7" t="s">
        <v>23</v>
      </c>
    </row>
    <row r="5" spans="1:8" s="15" customFormat="1">
      <c r="A5" s="11"/>
      <c r="B5" s="11"/>
      <c r="C5" s="11"/>
      <c r="D5" s="11"/>
      <c r="E5" s="11">
        <v>30</v>
      </c>
      <c r="F5" s="11"/>
      <c r="G5" s="11"/>
      <c r="H5" s="11"/>
    </row>
    <row r="6" spans="1:8">
      <c r="A6" s="9" t="s">
        <v>18</v>
      </c>
      <c r="B6" s="10">
        <v>5</v>
      </c>
      <c r="C6" s="10">
        <v>2</v>
      </c>
      <c r="D6" s="10">
        <f>B6-C6</f>
        <v>3</v>
      </c>
      <c r="E6" s="10">
        <f t="shared" ref="E6:E20" si="0">E5+D6</f>
        <v>33</v>
      </c>
      <c r="F6" s="10">
        <v>1740</v>
      </c>
      <c r="G6" s="10">
        <v>1743</v>
      </c>
      <c r="H6" s="10">
        <f>G6-F6</f>
        <v>3</v>
      </c>
    </row>
    <row r="7" spans="1:8">
      <c r="A7" s="9" t="s">
        <v>40</v>
      </c>
      <c r="B7" s="10">
        <v>2</v>
      </c>
      <c r="C7" s="10">
        <v>0</v>
      </c>
      <c r="D7" s="10">
        <f t="shared" ref="D7:D20" si="1">B7-C7</f>
        <v>2</v>
      </c>
      <c r="E7" s="10">
        <f t="shared" si="0"/>
        <v>35</v>
      </c>
      <c r="F7" s="10">
        <v>1744</v>
      </c>
      <c r="G7" s="10">
        <v>1745</v>
      </c>
      <c r="H7" s="10">
        <f t="shared" ref="H7:H19" si="2">G7-F7</f>
        <v>1</v>
      </c>
    </row>
    <row r="8" spans="1:8">
      <c r="A8" s="9" t="s">
        <v>17</v>
      </c>
      <c r="B8" s="10">
        <v>0</v>
      </c>
      <c r="C8" s="10">
        <v>4</v>
      </c>
      <c r="D8" s="10">
        <f t="shared" si="1"/>
        <v>-4</v>
      </c>
      <c r="E8" s="10">
        <f t="shared" si="0"/>
        <v>31</v>
      </c>
      <c r="F8" s="10">
        <v>1749</v>
      </c>
      <c r="G8" s="10">
        <v>1749</v>
      </c>
      <c r="H8" s="10">
        <f t="shared" si="2"/>
        <v>0</v>
      </c>
    </row>
    <row r="9" spans="1:8">
      <c r="A9" s="9" t="s">
        <v>35</v>
      </c>
      <c r="B9" s="10">
        <v>2</v>
      </c>
      <c r="C9" s="10">
        <v>0</v>
      </c>
      <c r="D9" s="10">
        <f t="shared" si="1"/>
        <v>2</v>
      </c>
      <c r="E9" s="10">
        <f t="shared" si="0"/>
        <v>33</v>
      </c>
      <c r="F9" s="10">
        <v>1752</v>
      </c>
      <c r="G9" s="10">
        <v>1752</v>
      </c>
      <c r="H9" s="10">
        <f t="shared" si="2"/>
        <v>0</v>
      </c>
    </row>
    <row r="10" spans="1:8">
      <c r="A10" s="9" t="s">
        <v>16</v>
      </c>
      <c r="B10" s="10">
        <v>1</v>
      </c>
      <c r="C10" s="10">
        <v>6</v>
      </c>
      <c r="D10" s="10">
        <f t="shared" si="1"/>
        <v>-5</v>
      </c>
      <c r="E10" s="10">
        <f t="shared" si="0"/>
        <v>28</v>
      </c>
      <c r="F10" s="10">
        <v>1755</v>
      </c>
      <c r="G10" s="10">
        <v>1756</v>
      </c>
      <c r="H10" s="10">
        <f t="shared" si="2"/>
        <v>1</v>
      </c>
    </row>
    <row r="11" spans="1:8">
      <c r="A11" s="9" t="s">
        <v>41</v>
      </c>
      <c r="B11" s="10">
        <v>3</v>
      </c>
      <c r="C11" s="10">
        <v>2</v>
      </c>
      <c r="D11" s="10">
        <f t="shared" si="1"/>
        <v>1</v>
      </c>
      <c r="E11" s="10">
        <f t="shared" si="0"/>
        <v>29</v>
      </c>
      <c r="F11" s="10">
        <v>1757</v>
      </c>
      <c r="G11" s="10">
        <v>1758</v>
      </c>
      <c r="H11" s="10">
        <f t="shared" si="2"/>
        <v>1</v>
      </c>
    </row>
    <row r="12" spans="1:8">
      <c r="A12" s="8" t="s">
        <v>42</v>
      </c>
      <c r="B12" s="10">
        <v>1</v>
      </c>
      <c r="C12" s="10">
        <v>0</v>
      </c>
      <c r="D12" s="10">
        <f t="shared" si="1"/>
        <v>1</v>
      </c>
      <c r="E12" s="10">
        <f t="shared" si="0"/>
        <v>30</v>
      </c>
      <c r="F12" s="10"/>
      <c r="G12" s="10"/>
      <c r="H12" s="10">
        <f t="shared" si="2"/>
        <v>0</v>
      </c>
    </row>
    <row r="13" spans="1:8">
      <c r="A13" s="9" t="s">
        <v>15</v>
      </c>
      <c r="B13" s="10">
        <v>1</v>
      </c>
      <c r="C13" s="10">
        <v>0</v>
      </c>
      <c r="D13" s="10">
        <f t="shared" si="1"/>
        <v>1</v>
      </c>
      <c r="E13" s="10">
        <f t="shared" si="0"/>
        <v>31</v>
      </c>
      <c r="F13" s="10">
        <v>1759</v>
      </c>
      <c r="G13" s="10">
        <v>1759</v>
      </c>
      <c r="H13" s="10">
        <f t="shared" si="2"/>
        <v>0</v>
      </c>
    </row>
    <row r="14" spans="1:8">
      <c r="A14" s="9" t="s">
        <v>33</v>
      </c>
      <c r="B14" s="10">
        <v>1</v>
      </c>
      <c r="C14" s="10">
        <v>1</v>
      </c>
      <c r="D14" s="10">
        <f t="shared" si="1"/>
        <v>0</v>
      </c>
      <c r="E14" s="10">
        <f t="shared" si="0"/>
        <v>31</v>
      </c>
      <c r="F14" s="10">
        <v>1800</v>
      </c>
      <c r="G14" s="10">
        <v>1800</v>
      </c>
      <c r="H14" s="10">
        <f t="shared" si="2"/>
        <v>0</v>
      </c>
    </row>
    <row r="15" spans="1:8">
      <c r="A15" s="9" t="s">
        <v>37</v>
      </c>
      <c r="B15" s="10">
        <v>5</v>
      </c>
      <c r="C15" s="10">
        <v>3</v>
      </c>
      <c r="D15" s="10">
        <f t="shared" si="1"/>
        <v>2</v>
      </c>
      <c r="E15" s="10">
        <f t="shared" si="0"/>
        <v>33</v>
      </c>
      <c r="F15" s="10">
        <v>1801</v>
      </c>
      <c r="G15" s="10">
        <v>1802</v>
      </c>
      <c r="H15" s="10">
        <f t="shared" si="2"/>
        <v>1</v>
      </c>
    </row>
    <row r="16" spans="1:8">
      <c r="A16" s="9" t="s">
        <v>12</v>
      </c>
      <c r="B16" s="10">
        <v>4</v>
      </c>
      <c r="C16" s="10">
        <v>3</v>
      </c>
      <c r="D16" s="10">
        <f t="shared" si="1"/>
        <v>1</v>
      </c>
      <c r="E16" s="10">
        <f t="shared" si="0"/>
        <v>34</v>
      </c>
      <c r="F16" s="10">
        <v>1803</v>
      </c>
      <c r="G16" s="10">
        <v>1803</v>
      </c>
      <c r="H16" s="10">
        <f t="shared" si="2"/>
        <v>0</v>
      </c>
    </row>
    <row r="17" spans="1:8">
      <c r="A17" s="9" t="s">
        <v>20</v>
      </c>
      <c r="B17" s="10">
        <v>0</v>
      </c>
      <c r="C17" s="10">
        <v>8</v>
      </c>
      <c r="D17" s="10">
        <f t="shared" si="1"/>
        <v>-8</v>
      </c>
      <c r="E17" s="10">
        <f t="shared" si="0"/>
        <v>26</v>
      </c>
      <c r="F17" s="10">
        <v>1805</v>
      </c>
      <c r="G17" s="10">
        <v>1805</v>
      </c>
      <c r="H17" s="10">
        <f t="shared" si="2"/>
        <v>0</v>
      </c>
    </row>
    <row r="18" spans="1:8">
      <c r="A18" s="9" t="s">
        <v>43</v>
      </c>
      <c r="B18" s="10">
        <v>0</v>
      </c>
      <c r="C18" s="10">
        <v>4</v>
      </c>
      <c r="D18" s="10">
        <f t="shared" si="1"/>
        <v>-4</v>
      </c>
      <c r="E18" s="10">
        <f t="shared" si="0"/>
        <v>22</v>
      </c>
      <c r="F18" s="10">
        <v>1808</v>
      </c>
      <c r="G18" s="10">
        <v>1808</v>
      </c>
      <c r="H18" s="10">
        <f t="shared" si="2"/>
        <v>0</v>
      </c>
    </row>
    <row r="19" spans="1:8">
      <c r="A19" s="8" t="s">
        <v>30</v>
      </c>
      <c r="B19" s="10">
        <v>4</v>
      </c>
      <c r="C19" s="10">
        <v>3</v>
      </c>
      <c r="D19" s="10">
        <f t="shared" si="1"/>
        <v>1</v>
      </c>
      <c r="E19" s="10">
        <f t="shared" si="0"/>
        <v>23</v>
      </c>
      <c r="F19" s="10"/>
      <c r="G19" s="10"/>
      <c r="H19" s="10">
        <f t="shared" si="2"/>
        <v>0</v>
      </c>
    </row>
    <row r="20" spans="1:8">
      <c r="A20" s="9" t="s">
        <v>38</v>
      </c>
      <c r="B20" s="10">
        <v>0</v>
      </c>
      <c r="C20" s="10">
        <v>23</v>
      </c>
      <c r="D20" s="10">
        <f t="shared" si="1"/>
        <v>-23</v>
      </c>
      <c r="E20" s="10">
        <f t="shared" si="0"/>
        <v>0</v>
      </c>
      <c r="F20" s="10">
        <v>1809</v>
      </c>
      <c r="G20" s="10"/>
      <c r="H20" s="10"/>
    </row>
    <row r="21" spans="1:8">
      <c r="G21" s="1" t="s">
        <v>25</v>
      </c>
      <c r="H21" s="10">
        <f>SUM(H6:H19)</f>
        <v>7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23-5, 15.40, kolpetty</vt:lpstr>
      <vt:lpstr>23-5, 17.00, kolpetty</vt:lpstr>
      <vt:lpstr>23-5, 18.14, kolpetty</vt:lpstr>
      <vt:lpstr>23-5, 16.28, rajagiriya</vt:lpstr>
      <vt:lpstr>23-5, 17.43, rajagiriya</vt:lpstr>
    </vt:vector>
  </TitlesOfParts>
  <Company>The Jaldins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Aftha Jaldin</dc:creator>
  <cp:lastModifiedBy>Aftha Jaldin</cp:lastModifiedBy>
  <cp:lastPrinted>2013-05-24T13:06:31Z</cp:lastPrinted>
  <dcterms:created xsi:type="dcterms:W3CDTF">2013-05-23T15:51:29Z</dcterms:created>
  <dcterms:modified xsi:type="dcterms:W3CDTF">2013-06-14T08:49:50Z</dcterms:modified>
</cp:coreProperties>
</file>