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78aeea2adff584da/Python code/Ant-api/websocket/AI Code/"/>
    </mc:Choice>
  </mc:AlternateContent>
  <xr:revisionPtr revIDLastSave="16" documentId="13_ncr:1_{41F5D9C2-FF05-4F9C-99FF-A9DB1DCBF40C}" xr6:coauthVersionLast="47" xr6:coauthVersionMax="47" xr10:uidLastSave="{7CD48B35-9C4C-4248-AE7C-E9ED2846732A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E12" i="1"/>
  <c r="E5" i="1"/>
  <c r="G5" i="1"/>
  <c r="E6" i="1"/>
  <c r="G6" i="1"/>
  <c r="F8" i="1"/>
  <c r="D8" i="1"/>
  <c r="F7" i="1"/>
  <c r="D7" i="1"/>
  <c r="D9" i="1"/>
  <c r="F10" i="1"/>
  <c r="D10" i="1"/>
  <c r="F9" i="1"/>
  <c r="F2" i="1"/>
  <c r="D2" i="1"/>
  <c r="E8" i="1"/>
  <c r="G8" i="1"/>
  <c r="G4" i="1"/>
  <c r="G2" i="1"/>
  <c r="E4" i="1"/>
  <c r="E2" i="1"/>
</calcChain>
</file>

<file path=xl/sharedStrings.xml><?xml version="1.0" encoding="utf-8"?>
<sst xmlns="http://schemas.openxmlformats.org/spreadsheetml/2006/main" count="23" uniqueCount="23">
  <si>
    <t>buy_price</t>
  </si>
  <si>
    <t>buy_quantity</t>
  </si>
  <si>
    <t>sell_price</t>
  </si>
  <si>
    <t>sell_quantity</t>
  </si>
  <si>
    <t>sl_price</t>
  </si>
  <si>
    <t>sl_quantity</t>
  </si>
  <si>
    <t>sell_state</t>
  </si>
  <si>
    <t>sl_state</t>
  </si>
  <si>
    <t>symbol</t>
  </si>
  <si>
    <t>buy_state</t>
  </si>
  <si>
    <t>expiry_date</t>
  </si>
  <si>
    <t>strike</t>
  </si>
  <si>
    <t>INDUSTOWER-EQ*</t>
  </si>
  <si>
    <t>AIAENG-EQ*</t>
  </si>
  <si>
    <t>CRUDEOIL17OCT24C6000</t>
  </si>
  <si>
    <t>CRUDEOIL17OPT24C5600</t>
  </si>
  <si>
    <t>SENSEX24O1882000CE</t>
  </si>
  <si>
    <t>NIFTY30JAN25C26500</t>
  </si>
  <si>
    <t>NIFTY30JAN25P26000</t>
  </si>
  <si>
    <t>NIFTY30JAN25P26500</t>
  </si>
  <si>
    <t>NIFTY19DEC25C24300</t>
  </si>
  <si>
    <t>TEAMLEASE-EQ</t>
  </si>
  <si>
    <t>NIFTY08MAY25C24400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</si>
</sst>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14" fontId="0" fillId="0" borderId="1" xfId="0" applyNumberFormat="1" applyBorder="1"/>
    <xf numFmtId="0" fontId="0" fillId="0" borderId="2" xfId="0" applyBorder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8AAA69E4-3294-44E1-807D-345D4E5E49F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INDUSTOWER-EQ@" TargetMode="External"/><Relationship Id="rId1" Type="http://schemas.openxmlformats.org/officeDocument/2006/relationships/hyperlink" Target="mailto:AIAENG-EQ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K5" sqref="K5"/>
    </sheetView>
  </sheetViews>
  <sheetFormatPr defaultRowHeight="14.5" x14ac:dyDescent="0.35"/>
  <cols>
    <col min="1" max="1" width="23.08984375" bestFit="1" customWidth="1"/>
    <col min="2" max="2" width="9" style="1" bestFit="1" customWidth="1"/>
    <col min="3" max="3" width="11.81640625" style="2" bestFit="1" customWidth="1"/>
    <col min="4" max="4" width="8.6328125" style="1" bestFit="1" customWidth="1"/>
    <col min="5" max="5" width="11.453125" style="2" bestFit="1" customWidth="1"/>
    <col min="6" max="6" width="7.36328125" style="1" bestFit="1" customWidth="1"/>
    <col min="7" max="7" width="10" style="2" bestFit="1" customWidth="1"/>
    <col min="8" max="8" width="8.36328125" bestFit="1" customWidth="1"/>
    <col min="9" max="9" width="8.6328125" bestFit="1" customWidth="1"/>
    <col min="11" max="11" width="11.26953125" customWidth="1"/>
  </cols>
  <sheetData>
    <row r="1" spans="1:12" x14ac:dyDescent="0.35">
      <c r="A1" s="3" t="s">
        <v>8</v>
      </c>
      <c r="B1" s="4" t="s">
        <v>0</v>
      </c>
      <c r="C1" s="5" t="s">
        <v>1</v>
      </c>
      <c r="D1" s="4" t="s">
        <v>2</v>
      </c>
      <c r="E1" s="5" t="s">
        <v>3</v>
      </c>
      <c r="F1" s="4" t="s">
        <v>4</v>
      </c>
      <c r="G1" s="5" t="s">
        <v>5</v>
      </c>
      <c r="H1" s="3" t="s">
        <v>9</v>
      </c>
      <c r="I1" s="3" t="s">
        <v>6</v>
      </c>
      <c r="J1" s="3" t="s">
        <v>7</v>
      </c>
      <c r="K1" s="3" t="s">
        <v>10</v>
      </c>
      <c r="L1" s="3" t="s">
        <v>11</v>
      </c>
    </row>
    <row r="2" spans="1:12" x14ac:dyDescent="0.35">
      <c r="A2" s="3" t="s">
        <v>21</v>
      </c>
      <c r="B2" s="4">
        <v>2900</v>
      </c>
      <c r="C2" s="5">
        <v>5</v>
      </c>
      <c r="D2" s="4">
        <f>B2*1.3</f>
        <v>3770</v>
      </c>
      <c r="E2" s="5">
        <f>C2</f>
        <v>5</v>
      </c>
      <c r="F2" s="4">
        <f>B2*0.5</f>
        <v>1450</v>
      </c>
      <c r="G2" s="5">
        <f>C2</f>
        <v>5</v>
      </c>
      <c r="H2" s="3" t="b">
        <v>1</v>
      </c>
      <c r="I2" s="3" t="b">
        <v>1</v>
      </c>
      <c r="J2" s="3" t="b">
        <v>1</v>
      </c>
      <c r="K2" s="3"/>
      <c r="L2" s="3"/>
    </row>
    <row r="3" spans="1:12" x14ac:dyDescent="0.35">
      <c r="A3" s="3" t="s">
        <v>12</v>
      </c>
      <c r="B3" s="4">
        <v>300</v>
      </c>
      <c r="C3" s="5">
        <v>1</v>
      </c>
      <c r="D3" s="4">
        <v>500</v>
      </c>
      <c r="E3" s="5">
        <v>1</v>
      </c>
      <c r="F3" s="4">
        <v>100</v>
      </c>
      <c r="G3" s="5">
        <v>1</v>
      </c>
      <c r="H3" s="3" t="b">
        <v>1</v>
      </c>
      <c r="I3" s="3" t="b">
        <v>1</v>
      </c>
      <c r="J3" s="3" t="b">
        <v>1</v>
      </c>
      <c r="K3" s="3"/>
      <c r="L3" s="3"/>
    </row>
    <row r="4" spans="1:12" x14ac:dyDescent="0.35">
      <c r="A4" s="3" t="s">
        <v>13</v>
      </c>
      <c r="B4" s="4">
        <v>3800</v>
      </c>
      <c r="C4" s="5">
        <v>2</v>
      </c>
      <c r="D4" s="4">
        <v>5000</v>
      </c>
      <c r="E4" s="5">
        <f t="shared" ref="E4" si="0">C4</f>
        <v>2</v>
      </c>
      <c r="F4" s="4">
        <v>1000</v>
      </c>
      <c r="G4" s="5">
        <f t="shared" ref="G4" si="1">C4</f>
        <v>2</v>
      </c>
      <c r="H4" s="3" t="b">
        <v>1</v>
      </c>
      <c r="I4" s="3" t="b">
        <v>1</v>
      </c>
      <c r="J4" s="3" t="b">
        <v>1</v>
      </c>
      <c r="K4" s="3"/>
      <c r="L4" s="3"/>
    </row>
    <row r="5" spans="1:12" x14ac:dyDescent="0.35">
      <c r="A5" s="3" t="s">
        <v>22</v>
      </c>
      <c r="B5" s="4">
        <v>3800</v>
      </c>
      <c r="C5" s="5">
        <v>2</v>
      </c>
      <c r="D5" s="4">
        <v>5000</v>
      </c>
      <c r="E5" s="5">
        <f t="shared" ref="E5:E6" si="2">C5</f>
        <v>2</v>
      </c>
      <c r="F5" s="4">
        <v>1001</v>
      </c>
      <c r="G5" s="5">
        <f t="shared" ref="G5:G6" si="3">C5</f>
        <v>2</v>
      </c>
      <c r="H5" s="3" t="b">
        <v>1</v>
      </c>
      <c r="I5" s="3" t="b">
        <v>1</v>
      </c>
      <c r="J5" s="3" t="b">
        <v>1</v>
      </c>
      <c r="K5" s="6">
        <v>45785</v>
      </c>
      <c r="L5" s="3">
        <v>24400</v>
      </c>
    </row>
    <row r="6" spans="1:12" x14ac:dyDescent="0.35">
      <c r="A6" s="3" t="s">
        <v>18</v>
      </c>
      <c r="B6" s="4">
        <v>3800</v>
      </c>
      <c r="C6" s="5">
        <v>2</v>
      </c>
      <c r="D6" s="4">
        <v>5000</v>
      </c>
      <c r="E6" s="5">
        <f t="shared" si="2"/>
        <v>2</v>
      </c>
      <c r="F6" s="4">
        <v>1002</v>
      </c>
      <c r="G6" s="5">
        <f t="shared" si="3"/>
        <v>2</v>
      </c>
      <c r="H6" s="3" t="b">
        <v>1</v>
      </c>
      <c r="I6" s="3" t="b">
        <v>1</v>
      </c>
      <c r="J6" s="3" t="b">
        <v>1</v>
      </c>
      <c r="K6" s="6">
        <v>45687</v>
      </c>
      <c r="L6" s="3">
        <v>0</v>
      </c>
    </row>
    <row r="7" spans="1:12" x14ac:dyDescent="0.35">
      <c r="A7" s="3" t="s">
        <v>17</v>
      </c>
      <c r="B7" s="4">
        <v>150</v>
      </c>
      <c r="C7" s="5">
        <v>25</v>
      </c>
      <c r="D7" s="4">
        <f>B7*1.07</f>
        <v>160.5</v>
      </c>
      <c r="E7" s="5">
        <v>25</v>
      </c>
      <c r="F7" s="4">
        <f>B7*0.95</f>
        <v>142.5</v>
      </c>
      <c r="G7" s="5">
        <v>25</v>
      </c>
      <c r="H7" s="3" t="b">
        <v>1</v>
      </c>
      <c r="I7" s="3" t="b">
        <v>1</v>
      </c>
      <c r="J7" s="3" t="b">
        <v>1</v>
      </c>
      <c r="K7" s="6">
        <v>45687</v>
      </c>
      <c r="L7" s="3">
        <v>0</v>
      </c>
    </row>
    <row r="8" spans="1:12" x14ac:dyDescent="0.35">
      <c r="A8" s="3" t="s">
        <v>19</v>
      </c>
      <c r="B8" s="4">
        <v>120</v>
      </c>
      <c r="C8" s="5">
        <v>25</v>
      </c>
      <c r="D8" s="4">
        <f>B8*1.07</f>
        <v>128.4</v>
      </c>
      <c r="E8" s="5">
        <f t="shared" ref="E8" si="4">C8</f>
        <v>25</v>
      </c>
      <c r="F8" s="4">
        <f>B8*0.95</f>
        <v>114</v>
      </c>
      <c r="G8" s="5">
        <f t="shared" ref="G8" si="5">C8</f>
        <v>25</v>
      </c>
      <c r="H8" s="3" t="b">
        <v>1</v>
      </c>
      <c r="I8" s="3" t="b">
        <v>1</v>
      </c>
      <c r="J8" s="3" t="b">
        <v>1</v>
      </c>
      <c r="K8" s="6">
        <v>45687</v>
      </c>
      <c r="L8" s="3">
        <v>0</v>
      </c>
    </row>
    <row r="9" spans="1:12" x14ac:dyDescent="0.35">
      <c r="A9" t="s">
        <v>14</v>
      </c>
      <c r="B9" s="1">
        <v>190</v>
      </c>
      <c r="C9" s="2">
        <v>4</v>
      </c>
      <c r="D9" s="1">
        <f>B9+1</f>
        <v>191</v>
      </c>
      <c r="E9" s="2">
        <v>4</v>
      </c>
      <c r="F9" s="1">
        <f>B9-6</f>
        <v>184</v>
      </c>
      <c r="G9" s="2">
        <v>4</v>
      </c>
      <c r="H9" s="7" t="b">
        <v>1</v>
      </c>
      <c r="I9" s="7" t="b">
        <v>1</v>
      </c>
      <c r="J9" s="7" t="b">
        <v>1</v>
      </c>
      <c r="K9" s="8">
        <v>45308</v>
      </c>
      <c r="L9">
        <v>0</v>
      </c>
    </row>
    <row r="10" spans="1:12" x14ac:dyDescent="0.35">
      <c r="A10" t="s">
        <v>15</v>
      </c>
      <c r="B10" s="1">
        <v>83.5</v>
      </c>
      <c r="C10" s="2">
        <v>5</v>
      </c>
      <c r="D10" s="1">
        <f>B10+2</f>
        <v>85.5</v>
      </c>
      <c r="E10" s="2">
        <v>5</v>
      </c>
      <c r="F10" s="1">
        <f>B10-6</f>
        <v>77.5</v>
      </c>
      <c r="G10" s="2">
        <v>5</v>
      </c>
      <c r="H10" s="7" t="b">
        <v>1</v>
      </c>
      <c r="I10" s="7" t="b">
        <v>1</v>
      </c>
      <c r="J10" s="7" t="b">
        <v>1</v>
      </c>
      <c r="K10" s="8">
        <v>45308</v>
      </c>
      <c r="L10">
        <v>0</v>
      </c>
    </row>
    <row r="11" spans="1:12" x14ac:dyDescent="0.35">
      <c r="A11" t="s">
        <v>16</v>
      </c>
      <c r="B11" s="1">
        <v>2</v>
      </c>
      <c r="C11" s="2">
        <v>10</v>
      </c>
      <c r="D11" s="1">
        <v>4</v>
      </c>
      <c r="E11" s="2">
        <v>10</v>
      </c>
      <c r="F11" s="1">
        <v>2</v>
      </c>
      <c r="G11" s="2">
        <v>10</v>
      </c>
      <c r="H11" s="7" t="b">
        <v>1</v>
      </c>
      <c r="I11" s="7" t="b">
        <v>1</v>
      </c>
      <c r="J11" s="7" t="b">
        <v>1</v>
      </c>
      <c r="K11" s="6">
        <v>45583</v>
      </c>
      <c r="L11">
        <v>0</v>
      </c>
    </row>
    <row r="12" spans="1:12" x14ac:dyDescent="0.35">
      <c r="A12" s="3" t="s">
        <v>20</v>
      </c>
      <c r="B12" s="4">
        <v>4</v>
      </c>
      <c r="C12" s="5">
        <v>50</v>
      </c>
      <c r="D12" s="4">
        <v>200</v>
      </c>
      <c r="E12" s="5">
        <f t="shared" ref="E12" si="6">C12</f>
        <v>50</v>
      </c>
      <c r="F12" s="4">
        <v>100</v>
      </c>
      <c r="G12" s="5">
        <f t="shared" ref="G12" si="7">C12</f>
        <v>50</v>
      </c>
      <c r="H12" s="3" t="b">
        <v>1</v>
      </c>
      <c r="I12" s="3" t="b">
        <v>0</v>
      </c>
      <c r="J12" s="3" t="b">
        <v>0</v>
      </c>
      <c r="K12" s="6">
        <v>45645</v>
      </c>
      <c r="L12" s="3">
        <v>24300</v>
      </c>
    </row>
  </sheetData>
  <phoneticPr fontId="1" type="noConversion"/>
  <conditionalFormatting sqref="H1:J1048576">
    <cfRule type="containsText" dxfId="0" priority="1" operator="containsText" text="TRUE">
      <formula>NOT(ISERROR(SEARCH("TRUE",H1)))</formula>
    </cfRule>
  </conditionalFormatting>
  <hyperlinks>
    <hyperlink ref="A4" r:id="rId1" display="AIAENG-EQ@" xr:uid="{348C4E5A-767D-4AA5-8914-04243DB0EF94}"/>
    <hyperlink ref="A3" r:id="rId2" display="INDUSTOWER-EQ@" xr:uid="{B77390B5-9F1E-4456-9C55-B7C580716A1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Afzalur Rahman</cp:lastModifiedBy>
  <dcterms:created xsi:type="dcterms:W3CDTF">2015-06-05T18:17:20Z</dcterms:created>
  <dcterms:modified xsi:type="dcterms:W3CDTF">2025-05-06T09:55:11Z</dcterms:modified>
</cp:coreProperties>
</file>