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in\Google Drive\0 Paper\3 phytoplanktonmodel\Data\Felcmanova 2017\"/>
    </mc:Choice>
  </mc:AlternateContent>
  <xr:revisionPtr revIDLastSave="0" documentId="13_ncr:1_{0306D5FE-8BBE-4C8F-A0CA-BF6EB471C6AA}" xr6:coauthVersionLast="43" xr6:coauthVersionMax="43" xr10:uidLastSave="{00000000-0000-0000-0000-000000000000}"/>
  <bookViews>
    <workbookView xWindow="9015" yWindow="4380" windowWidth="26385" windowHeight="13440" xr2:uid="{28784C71-4E7E-4706-95F0-92F2B7F63E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4" i="1" l="1"/>
  <c r="AF5" i="1"/>
  <c r="AF3" i="1"/>
  <c r="M4" i="1" l="1"/>
  <c r="M5" i="1"/>
  <c r="M3" i="1"/>
  <c r="L4" i="1"/>
  <c r="L5" i="1"/>
  <c r="L3" i="1"/>
  <c r="I4" i="1"/>
  <c r="I5" i="1"/>
  <c r="I3" i="1"/>
  <c r="H4" i="1"/>
  <c r="H5" i="1"/>
  <c r="H3" i="1"/>
  <c r="E4" i="1"/>
  <c r="E5" i="1"/>
  <c r="E3" i="1"/>
  <c r="D4" i="1"/>
  <c r="D5" i="1"/>
  <c r="D3" i="1"/>
  <c r="P5" i="1"/>
  <c r="P4" i="1"/>
  <c r="P3" i="1"/>
  <c r="X3" i="1" l="1"/>
  <c r="Y3" i="1"/>
  <c r="AB3" i="1"/>
  <c r="AC3" i="1"/>
  <c r="X4" i="1"/>
  <c r="Y4" i="1"/>
  <c r="AB4" i="1"/>
  <c r="AC4" i="1"/>
  <c r="X5" i="1"/>
  <c r="Y5" i="1"/>
  <c r="AB5" i="1"/>
  <c r="AC5" i="1"/>
  <c r="Z4" i="1" l="1"/>
  <c r="Z3" i="1"/>
  <c r="Z5" i="1"/>
  <c r="AD5" i="1"/>
  <c r="AD4" i="1"/>
  <c r="AD3" i="1"/>
</calcChain>
</file>

<file path=xl/sharedStrings.xml><?xml version="1.0" encoding="utf-8"?>
<sst xmlns="http://schemas.openxmlformats.org/spreadsheetml/2006/main" count="54" uniqueCount="48">
  <si>
    <t>r0\c0</t>
  </si>
  <si>
    <t>c1</t>
  </si>
  <si>
    <t>c2</t>
  </si>
  <si>
    <t>c3</t>
  </si>
  <si>
    <t>c4</t>
  </si>
  <si>
    <t>c5</t>
  </si>
  <si>
    <t>r1</t>
  </si>
  <si>
    <t>r2</t>
  </si>
  <si>
    <t>r3</t>
  </si>
  <si>
    <t>r4</t>
  </si>
  <si>
    <t>LipidMean</t>
  </si>
  <si>
    <t>LipidSTDup</t>
  </si>
  <si>
    <t>LipidSTDdown</t>
  </si>
  <si>
    <t>c6</t>
  </si>
  <si>
    <t>c7</t>
  </si>
  <si>
    <t>c8</t>
  </si>
  <si>
    <t>c9</t>
  </si>
  <si>
    <t>c10</t>
  </si>
  <si>
    <t>c11</t>
  </si>
  <si>
    <t>c12</t>
  </si>
  <si>
    <t>ProteinMean</t>
  </si>
  <si>
    <t>ProteinSTDup</t>
  </si>
  <si>
    <t>ProteinSTDdown</t>
  </si>
  <si>
    <t>c13</t>
  </si>
  <si>
    <t>CarbMean</t>
  </si>
  <si>
    <t>CarbSTDup</t>
  </si>
  <si>
    <t>CarbSTDdown</t>
  </si>
  <si>
    <t>Dilution rate/Growth rate</t>
  </si>
  <si>
    <t>Deviations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</si>
  <si>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</si>
  <si>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</si>
  <si>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</si>
  <si>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</si>
  <si>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</si>
  <si>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</si>
  <si>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</si>
  <si>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</si>
  <si>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</si>
  <si>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</si>
  <si>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</si>
  <si>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</si>
  <si>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</si>
  <si>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</si>
  <si>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</si>
  <si>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</si>
  <si>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</si>
  <si>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</si>
  <si>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Sum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</si>
</sst>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LipidMean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299628171478565"/>
                  <c:y val="-0.240291265675123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Sheet1!$B$3:$B$5</c:f>
              <c:numCache>
                <c:formatCode>General</c:formatCode>
                <c:ptCount val="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</c:numCache>
            </c:numRef>
          </c:xVal>
          <c:yVal>
            <c:numRef>
              <c:f>Sheet1!$C$3:$C$5</c:f>
              <c:numCache>
                <c:formatCode>General</c:formatCode>
                <c:ptCount val="3"/>
                <c:pt idx="0">
                  <c:v>9.1091999999999995</c:v>
                </c:pt>
                <c:pt idx="1">
                  <c:v>7.9675000000000002</c:v>
                </c:pt>
                <c:pt idx="2">
                  <c:v>7.4522000000000004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82-4A73-8676-A7778D107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739983"/>
        <c:axId val="1033899583"/>
      </c:scatterChart>
      <c:valAx>
        <c:axId val="102873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99583"/>
        <c:crosses val="autoZero"/>
        <c:crossBetween val="midCat"/>
      </c:valAx>
      <c:valAx>
        <c:axId val="103389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73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ProteinMean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299628171478565"/>
                  <c:y val="-0.240291265675123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Sheet1!$B$3:$B$5</c:f>
              <c:numCache>
                <c:formatCode>General</c:formatCode>
                <c:ptCount val="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</c:numCache>
            </c:numRef>
          </c:xVal>
          <c:yVal>
            <c:numRef>
              <c:f>Sheet1!$G$3:$G$5</c:f>
              <c:numCache>
                <c:formatCode>General</c:formatCode>
                <c:ptCount val="3"/>
                <c:pt idx="0">
                  <c:v>45.784399999999998</c:v>
                </c:pt>
                <c:pt idx="1">
                  <c:v>53.13</c:v>
                </c:pt>
                <c:pt idx="2">
                  <c:v>60.6372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82-4A73-8676-A7778D107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739983"/>
        <c:axId val="1033899583"/>
      </c:scatterChart>
      <c:valAx>
        <c:axId val="102873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99583"/>
        <c:crosses val="autoZero"/>
        <c:crossBetween val="midCat"/>
      </c:valAx>
      <c:valAx>
        <c:axId val="103389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73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CarbMean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299628171478565"/>
                  <c:y val="-0.240291265675123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Sheet1!$B$3:$B$5</c:f>
              <c:numCache>
                <c:formatCode>General</c:formatCode>
                <c:ptCount val="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</c:numCache>
            </c:numRef>
          </c:xVal>
          <c:yVal>
            <c:numRef>
              <c:f>Sheet1!$K$3:$K$5</c:f>
              <c:numCache>
                <c:formatCode>General</c:formatCode>
                <c:ptCount val="3"/>
                <c:pt idx="0">
                  <c:v>43.418100000000003</c:v>
                </c:pt>
                <c:pt idx="1">
                  <c:v>39.770600000000002</c:v>
                </c:pt>
                <c:pt idx="2">
                  <c:v>31.738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82-4A73-8676-A7778D107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739983"/>
        <c:axId val="1033899583"/>
      </c:scatterChart>
      <c:valAx>
        <c:axId val="102873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99583"/>
        <c:crosses val="autoZero"/>
        <c:crossBetween val="midCat"/>
      </c:valAx>
      <c:valAx>
        <c:axId val="103389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73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5</xdr:row>
      <xdr:rowOff>142875</xdr:rowOff>
    </xdr:from>
    <xdr:to>
      <xdr:col>8</xdr:col>
      <xdr:colOff>504825</xdr:colOff>
      <xdr:row>20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37C69A-31BB-4078-AB26-4E9124A71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123825</xdr:colOff>
      <xdr:row>5</xdr:row>
      <xdr:rowOff>161925</xdr:rowOff>
    </xdr:from>
    <xdr:to>
      <xdr:col>16</xdr:col>
      <xdr:colOff>123825</xdr:colOff>
      <xdr:row>20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9956DA-7DC3-438A-8F3A-7AE7E1693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352425</xdr:colOff>
      <xdr:row>5</xdr:row>
      <xdr:rowOff>171450</xdr:rowOff>
    </xdr:from>
    <xdr:to>
      <xdr:col>24</xdr:col>
      <xdr:colOff>47625</xdr:colOff>
      <xdr:row>20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831134-C84F-4276-B9F4-CE8F47F59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6F88D-D953-4F47-ACAA-BEC069277801}">
  <dimension ref="A1:AF5"/>
  <sheetViews>
    <sheetView tabSelected="1" topLeftCell="G1" workbookViewId="0">
      <selection activeCell="AD8" sqref="AD8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23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</row>
    <row r="2" spans="1:32" x14ac:dyDescent="0.25">
      <c r="A2" t="s">
        <v>6</v>
      </c>
      <c r="B2" t="s">
        <v>27</v>
      </c>
      <c r="C2" t="s">
        <v>10</v>
      </c>
      <c r="D2" t="s">
        <v>11</v>
      </c>
      <c r="E2" t="s">
        <v>12</v>
      </c>
      <c r="G2" t="s">
        <v>20</v>
      </c>
      <c r="H2" t="s">
        <v>21</v>
      </c>
      <c r="I2" t="s">
        <v>22</v>
      </c>
      <c r="K2" t="s">
        <v>24</v>
      </c>
      <c r="L2" t="s">
        <v>25</v>
      </c>
      <c r="M2" t="s">
        <v>26</v>
      </c>
      <c r="O2" t="s">
        <v>11</v>
      </c>
      <c r="P2" t="s">
        <v>12</v>
      </c>
      <c r="R2" t="s">
        <v>21</v>
      </c>
      <c r="S2" t="s">
        <v>22</v>
      </c>
      <c r="U2" t="s">
        <v>25</v>
      </c>
      <c r="V2" t="s">
        <v>26</v>
      </c>
      <c r="X2" t="s">
        <v>28</v>
      </c>
      <c r="AF2" t="s">
        <v>47</v>
      </c>
    </row>
    <row r="3" spans="1:32" x14ac:dyDescent="0.25">
      <c r="A3" t="s">
        <v>7</v>
      </c>
      <c r="B3">
        <v>0.1</v>
      </c>
      <c r="C3">
        <v>9.1091999999999995</v>
      </c>
      <c r="D3">
        <f>O3-C3</f>
        <v>1.4145000000000003</v>
      </c>
      <c r="E3">
        <f>D3</f>
        <v>1.4145000000000003</v>
      </c>
      <c r="G3">
        <v>45.784399999999998</v>
      </c>
      <c r="H3">
        <f>R3-G3</f>
        <v>4.8297000000000025</v>
      </c>
      <c r="I3">
        <f>G3-S3</f>
        <v>4.8093999999999966</v>
      </c>
      <c r="K3">
        <v>43.418100000000003</v>
      </c>
      <c r="L3">
        <f>U3-K3</f>
        <v>5.3347999999999942</v>
      </c>
      <c r="M3">
        <f>K3-V3</f>
        <v>5.193400000000004</v>
      </c>
      <c r="O3">
        <v>10.5237</v>
      </c>
      <c r="P3">
        <f>N3-(O3-N3)</f>
        <v>-10.5237</v>
      </c>
      <c r="R3">
        <v>50.614100000000001</v>
      </c>
      <c r="S3">
        <v>40.975000000000001</v>
      </c>
      <c r="U3">
        <v>48.752899999999997</v>
      </c>
      <c r="V3">
        <v>38.224699999999999</v>
      </c>
      <c r="X3">
        <f>L3-K3</f>
        <v>-38.083300000000008</v>
      </c>
      <c r="Y3">
        <f>K3-M3</f>
        <v>38.224699999999999</v>
      </c>
      <c r="Z3">
        <f>X3-Y3</f>
        <v>-76.308000000000007</v>
      </c>
      <c r="AB3">
        <f>H3-G3</f>
        <v>-40.954699999999995</v>
      </c>
      <c r="AC3">
        <f>G3-I3</f>
        <v>40.975000000000001</v>
      </c>
      <c r="AD3">
        <f>AB3-AC3</f>
        <v>-81.929699999999997</v>
      </c>
      <c r="AF3">
        <f>C3+G3+K3</f>
        <v>98.311700000000002</v>
      </c>
    </row>
    <row r="4" spans="1:32" x14ac:dyDescent="0.25">
      <c r="A4" t="s">
        <v>8</v>
      </c>
      <c r="B4">
        <v>0.2</v>
      </c>
      <c r="C4">
        <v>7.9675000000000002</v>
      </c>
      <c r="D4">
        <f t="shared" ref="D4:D5" si="0">O4-C4</f>
        <v>1.4548999999999994</v>
      </c>
      <c r="E4">
        <f t="shared" ref="E4:E5" si="1">D4</f>
        <v>1.4548999999999994</v>
      </c>
      <c r="G4">
        <v>53.13</v>
      </c>
      <c r="H4">
        <f t="shared" ref="H4:H5" si="2">R4-G4</f>
        <v>6.1432000000000002</v>
      </c>
      <c r="I4">
        <f t="shared" ref="I4:I5" si="3">G4-S4</f>
        <v>6.1230000000000047</v>
      </c>
      <c r="K4">
        <v>39.770600000000002</v>
      </c>
      <c r="L4">
        <f t="shared" ref="L4:L5" si="4">U4-K4</f>
        <v>6.1633999999999958</v>
      </c>
      <c r="M4">
        <f t="shared" ref="M4:M5" si="5">K4-V4</f>
        <v>6.2441999999999993</v>
      </c>
      <c r="O4">
        <v>9.4223999999999997</v>
      </c>
      <c r="P4">
        <f t="shared" ref="P4:P5" si="6">N4-(O4-N4)</f>
        <v>-9.4223999999999997</v>
      </c>
      <c r="R4">
        <v>59.273200000000003</v>
      </c>
      <c r="S4">
        <v>47.006999999999998</v>
      </c>
      <c r="U4">
        <v>45.933999999999997</v>
      </c>
      <c r="V4">
        <v>33.526400000000002</v>
      </c>
      <c r="X4">
        <f>L4-K4</f>
        <v>-33.607200000000006</v>
      </c>
      <c r="Y4">
        <f>K4-M4</f>
        <v>33.526400000000002</v>
      </c>
      <c r="Z4">
        <f t="shared" ref="Z4:Z5" si="7">X4-Y4</f>
        <v>-67.133600000000001</v>
      </c>
      <c r="AB4">
        <f>H4-G4</f>
        <v>-46.986800000000002</v>
      </c>
      <c r="AC4">
        <f>G4-I4</f>
        <v>47.006999999999998</v>
      </c>
      <c r="AD4">
        <f t="shared" ref="AD4:AD5" si="8">AB4-AC4</f>
        <v>-93.993799999999993</v>
      </c>
      <c r="AF4">
        <f t="shared" ref="AF4:AF5" si="9">C4+G4+K4</f>
        <v>100.8681</v>
      </c>
    </row>
    <row r="5" spans="1:32" x14ac:dyDescent="0.25">
      <c r="A5" t="s">
        <v>9</v>
      </c>
      <c r="B5">
        <v>0.3</v>
      </c>
      <c r="C5">
        <v>7.4522000000000004</v>
      </c>
      <c r="D5">
        <f t="shared" si="0"/>
        <v>2.1216999999999997</v>
      </c>
      <c r="E5">
        <f t="shared" si="1"/>
        <v>2.1216999999999997</v>
      </c>
      <c r="G5">
        <v>60.6372</v>
      </c>
      <c r="H5">
        <f t="shared" si="2"/>
        <v>5.5774000000000044</v>
      </c>
      <c r="I5">
        <f t="shared" si="3"/>
        <v>5.6178000000000026</v>
      </c>
      <c r="K5">
        <v>31.738</v>
      </c>
      <c r="L5">
        <f t="shared" si="4"/>
        <v>7.7800000000000011</v>
      </c>
      <c r="M5">
        <f t="shared" si="5"/>
        <v>7.7800000000000011</v>
      </c>
      <c r="O5">
        <v>9.5739000000000001</v>
      </c>
      <c r="P5">
        <f t="shared" si="6"/>
        <v>-9.5739000000000001</v>
      </c>
      <c r="R5">
        <v>66.214600000000004</v>
      </c>
      <c r="S5">
        <v>55.019399999999997</v>
      </c>
      <c r="U5">
        <v>39.518000000000001</v>
      </c>
      <c r="V5">
        <v>23.957999999999998</v>
      </c>
      <c r="X5">
        <f>L5-K5</f>
        <v>-23.957999999999998</v>
      </c>
      <c r="Y5">
        <f>K5-M5</f>
        <v>23.957999999999998</v>
      </c>
      <c r="Z5">
        <f t="shared" si="7"/>
        <v>-47.915999999999997</v>
      </c>
      <c r="AB5">
        <f>H5-G5</f>
        <v>-55.059799999999996</v>
      </c>
      <c r="AC5">
        <f>G5-I5</f>
        <v>55.019399999999997</v>
      </c>
      <c r="AD5">
        <f t="shared" si="8"/>
        <v>-110.07919999999999</v>
      </c>
      <c r="AF5">
        <f t="shared" si="9"/>
        <v>99.827399999999997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Keisuke Inomura</dc:creator>
  <cp:lastModifiedBy>Keisuke Inomura</cp:lastModifiedBy>
  <dcterms:created xsi:type="dcterms:W3CDTF">2019-05-10T16:37:22Z</dcterms:created>
  <dcterms:modified xsi:type="dcterms:W3CDTF">2019-05-10T21:17:50Z</dcterms:modified>
</cp:coreProperties>
</file>