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OneDrive\Documents\GitHub\BAwork\Software Testing\"/>
    </mc:Choice>
  </mc:AlternateContent>
  <xr:revisionPtr revIDLastSave="0" documentId="13_ncr:1_{AB7C5606-0090-4196-B6CA-0992B8901C3D}" xr6:coauthVersionLast="44" xr6:coauthVersionMax="44" xr10:uidLastSave="{00000000-0000-0000-0000-000000000000}"/>
  <bookViews>
    <workbookView xWindow="-110" yWindow="-110" windowWidth="19420" windowHeight="10420" xr2:uid="{E2E9370B-E65C-4C5B-888D-32DAE8B17649}"/>
  </bookViews>
  <sheets>
    <sheet name="Report" sheetId="1" r:id="rId1"/>
    <sheet name="Ref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G5" i="1" l="1"/>
  <c r="G3" i="1"/>
  <c r="C4" i="1"/>
  <c r="G4" i="1" s="1"/>
</calcChain>
</file>

<file path=xl/sharedStrings.xml><?xml version="1.0" encoding="utf-8"?>
<sst xmlns="http://schemas.openxmlformats.org/spreadsheetml/2006/main" count="213" uniqueCount="79">
  <si>
    <t>Executed %</t>
  </si>
  <si>
    <t>Pending %</t>
  </si>
  <si>
    <t>On Hold %</t>
  </si>
  <si>
    <t>High</t>
  </si>
  <si>
    <t>Medium</t>
  </si>
  <si>
    <t>Low/Trivial</t>
  </si>
  <si>
    <t>Open Defects</t>
  </si>
  <si>
    <t>QA Start Date</t>
  </si>
  <si>
    <t>QA End Date</t>
  </si>
  <si>
    <t>Status Date</t>
  </si>
  <si>
    <t>Overall Status</t>
  </si>
  <si>
    <t>Executed #</t>
  </si>
  <si>
    <t>Pending #</t>
  </si>
  <si>
    <t>On Hold #</t>
  </si>
  <si>
    <t>ID</t>
  </si>
  <si>
    <t>Description</t>
  </si>
  <si>
    <t>Severity</t>
  </si>
  <si>
    <t>Status</t>
  </si>
  <si>
    <t>Comments</t>
  </si>
  <si>
    <t>Opened</t>
  </si>
  <si>
    <t>Overall</t>
  </si>
  <si>
    <t>On Track</t>
  </si>
  <si>
    <t>Concern</t>
  </si>
  <si>
    <t>Delayed</t>
  </si>
  <si>
    <t>Critical</t>
  </si>
  <si>
    <t>Low</t>
  </si>
  <si>
    <t>Trivial</t>
  </si>
  <si>
    <t>Open</t>
  </si>
  <si>
    <t>Closed</t>
  </si>
  <si>
    <t>Abandon</t>
  </si>
  <si>
    <t>Assignee</t>
  </si>
  <si>
    <t>Test Cases #</t>
  </si>
  <si>
    <t>BUG001</t>
  </si>
  <si>
    <t>Screen freezes when user submit the form.</t>
  </si>
  <si>
    <t>BUG010</t>
  </si>
  <si>
    <t>BUG005</t>
  </si>
  <si>
    <t>System not calculating the bank fees correctly.</t>
  </si>
  <si>
    <t>Critical as it can reject a policy.</t>
  </si>
  <si>
    <t>BUG006</t>
  </si>
  <si>
    <t>Service desk users cannot see their profile icon.</t>
  </si>
  <si>
    <t>BUG007</t>
  </si>
  <si>
    <t>Customers cannot update their phone numbers.</t>
  </si>
  <si>
    <t>Critical as users cannot change contact details.</t>
  </si>
  <si>
    <t>BUG011</t>
  </si>
  <si>
    <t>The systems incorrectly calculates the tax amount on summary.</t>
  </si>
  <si>
    <t>A display issue. Underlying data is correct.</t>
  </si>
  <si>
    <t>BUG116</t>
  </si>
  <si>
    <t>The auto generated email template does not have the right subject.</t>
  </si>
  <si>
    <t>BUG117</t>
  </si>
  <si>
    <t>Alignment issue for the form buttons</t>
  </si>
  <si>
    <t>User experience slowness when login for the first time.</t>
  </si>
  <si>
    <t>Workaround available using search.</t>
  </si>
  <si>
    <t>Critical / High</t>
  </si>
  <si>
    <t>Ankit</t>
  </si>
  <si>
    <t>Test Report Daily Status</t>
  </si>
  <si>
    <t>BUG118</t>
  </si>
  <si>
    <t>BUG119</t>
  </si>
  <si>
    <t>BUG120</t>
  </si>
  <si>
    <t>BUG121</t>
  </si>
  <si>
    <t>BUG122</t>
  </si>
  <si>
    <t>BUG123</t>
  </si>
  <si>
    <t>BUG124</t>
  </si>
  <si>
    <t>BUG125</t>
  </si>
  <si>
    <t>BUG126</t>
  </si>
  <si>
    <t>BUG127</t>
  </si>
  <si>
    <t>BUG128</t>
  </si>
  <si>
    <t>BUG129</t>
  </si>
  <si>
    <t>BUG130</t>
  </si>
  <si>
    <t>BUG131</t>
  </si>
  <si>
    <t>BUG132</t>
  </si>
  <si>
    <t>BUG133</t>
  </si>
  <si>
    <t>BUG134</t>
  </si>
  <si>
    <t>BUG135</t>
  </si>
  <si>
    <t>BUG136</t>
  </si>
  <si>
    <t>BUG137</t>
  </si>
  <si>
    <t>BUG138</t>
  </si>
  <si>
    <t>BUG139</t>
  </si>
  <si>
    <t>BUG140</t>
  </si>
  <si>
    <t>BUG141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</si>
</sst>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2A12-55EF-46BA-B1EF-30356F8E8800}">
  <dimension ref="A1:P39"/>
  <sheetViews>
    <sheetView tabSelected="1" zoomScaleNormal="100" zoomScaleSheetLayoutView="63" workbookViewId="0">
      <selection activeCell="M12" sqref="M12:P12"/>
    </sheetView>
  </sheetViews>
  <sheetFormatPr defaultRowHeight="14" x14ac:dyDescent="0.3"/>
  <cols>
    <col min="1" max="1" width="8.7265625" style="2"/>
    <col min="2" max="2" width="9.453125" style="2" customWidth="1"/>
    <col min="3" max="3" width="5.26953125" style="2" customWidth="1"/>
    <col min="4" max="4" width="3.7265625" style="2" customWidth="1"/>
    <col min="5" max="5" width="6.453125" style="2" customWidth="1"/>
    <col min="6" max="6" width="4.6328125" style="2" customWidth="1"/>
    <col min="7" max="7" width="5.26953125" style="2" customWidth="1"/>
    <col min="8" max="8" width="9.54296875" style="2" customWidth="1"/>
    <col min="9" max="9" width="8.7265625" style="2"/>
    <col min="10" max="10" width="6.453125" style="2" bestFit="1" customWidth="1"/>
    <col min="11" max="11" width="5.90625" style="2" customWidth="1"/>
    <col min="12" max="12" width="6.453125" style="2" customWidth="1"/>
    <col min="13" max="13" width="8.7265625" style="2"/>
    <col min="14" max="14" width="4.7265625" style="2" customWidth="1"/>
    <col min="15" max="15" width="9.81640625" style="2" customWidth="1"/>
    <col min="16" max="16384" width="8.7265625" style="2"/>
  </cols>
  <sheetData>
    <row r="1" spans="1:16" ht="23.5" customHeight="1" x14ac:dyDescent="0.3">
      <c r="A1" s="27" t="s">
        <v>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1.5" customHeight="1" x14ac:dyDescent="0.3">
      <c r="A2" s="22" t="s">
        <v>31</v>
      </c>
      <c r="B2" s="22"/>
      <c r="C2" s="4">
        <v>250</v>
      </c>
      <c r="D2" s="4"/>
      <c r="E2" s="23"/>
      <c r="F2" s="24"/>
      <c r="G2" s="24"/>
      <c r="H2" s="25"/>
      <c r="I2" s="22" t="s">
        <v>6</v>
      </c>
      <c r="J2" s="22"/>
      <c r="K2" s="4">
        <f>COUNTA(A8:A39)</f>
        <v>32</v>
      </c>
      <c r="L2" s="4"/>
      <c r="M2" s="22" t="s">
        <v>9</v>
      </c>
      <c r="N2" s="22"/>
      <c r="O2" s="3">
        <v>43611</v>
      </c>
      <c r="P2" s="4"/>
    </row>
    <row r="3" spans="1:16" ht="21.5" customHeight="1" x14ac:dyDescent="0.3">
      <c r="A3" s="22" t="s">
        <v>11</v>
      </c>
      <c r="B3" s="22"/>
      <c r="C3" s="4">
        <v>178</v>
      </c>
      <c r="D3" s="4"/>
      <c r="E3" s="22" t="s">
        <v>0</v>
      </c>
      <c r="F3" s="22"/>
      <c r="G3" s="26">
        <f>ROUND((100*C3)/C2,0)/100</f>
        <v>0.71</v>
      </c>
      <c r="H3" s="4"/>
      <c r="I3" s="22" t="s">
        <v>52</v>
      </c>
      <c r="J3" s="22"/>
      <c r="K3" s="4">
        <f>COUNTIFS(J8:J39,"Critical")+COUNTIFS(J8:J39,"High")</f>
        <v>21</v>
      </c>
      <c r="L3" s="4"/>
      <c r="M3" s="22" t="s">
        <v>7</v>
      </c>
      <c r="N3" s="22"/>
      <c r="O3" s="5">
        <v>43597</v>
      </c>
      <c r="P3" s="4"/>
    </row>
    <row r="4" spans="1:16" ht="21.5" customHeight="1" x14ac:dyDescent="0.3">
      <c r="A4" s="22" t="s">
        <v>12</v>
      </c>
      <c r="B4" s="22"/>
      <c r="C4" s="4">
        <f>C2-C3</f>
        <v>72</v>
      </c>
      <c r="D4" s="4"/>
      <c r="E4" s="22" t="s">
        <v>1</v>
      </c>
      <c r="F4" s="22"/>
      <c r="G4" s="26">
        <f>ROUND((100*C4)/C2,0)/100</f>
        <v>0.28999999999999998</v>
      </c>
      <c r="H4" s="4"/>
      <c r="I4" s="22" t="s">
        <v>4</v>
      </c>
      <c r="J4" s="22"/>
      <c r="K4" s="4">
        <f>COUNTIFS(J8:J39,"Medium")</f>
        <v>6</v>
      </c>
      <c r="L4" s="4"/>
      <c r="M4" s="22" t="s">
        <v>8</v>
      </c>
      <c r="N4" s="22"/>
      <c r="O4" s="5">
        <v>43614</v>
      </c>
      <c r="P4" s="4"/>
    </row>
    <row r="5" spans="1:16" ht="21.5" customHeight="1" x14ac:dyDescent="0.3">
      <c r="A5" s="22" t="s">
        <v>13</v>
      </c>
      <c r="B5" s="22"/>
      <c r="C5" s="4">
        <v>25</v>
      </c>
      <c r="D5" s="4"/>
      <c r="E5" s="22" t="s">
        <v>2</v>
      </c>
      <c r="F5" s="22"/>
      <c r="G5" s="26">
        <f>ROUND((100*C5)/C2,0)/100</f>
        <v>0.1</v>
      </c>
      <c r="H5" s="4"/>
      <c r="I5" s="22" t="s">
        <v>5</v>
      </c>
      <c r="J5" s="22"/>
      <c r="K5" s="4">
        <f>COUNTIFS(J8:J39,"Low")+COUNTIFS(J8:J39,"Trivial")</f>
        <v>5</v>
      </c>
      <c r="L5" s="4"/>
      <c r="M5" s="22" t="s">
        <v>10</v>
      </c>
      <c r="N5" s="22"/>
      <c r="O5" s="4" t="s">
        <v>22</v>
      </c>
      <c r="P5" s="4"/>
    </row>
    <row r="6" spans="1:16" ht="20.5" customHeight="1" x14ac:dyDescent="0.3">
      <c r="A6" s="28" t="s">
        <v>6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ht="18.5" customHeight="1" x14ac:dyDescent="0.3">
      <c r="A7" s="11" t="s">
        <v>14</v>
      </c>
      <c r="B7" s="12" t="s">
        <v>15</v>
      </c>
      <c r="C7" s="12"/>
      <c r="D7" s="12"/>
      <c r="E7" s="12"/>
      <c r="F7" s="12"/>
      <c r="G7" s="12"/>
      <c r="H7" s="12"/>
      <c r="I7" s="11" t="s">
        <v>19</v>
      </c>
      <c r="J7" s="11" t="s">
        <v>16</v>
      </c>
      <c r="K7" s="11" t="s">
        <v>17</v>
      </c>
      <c r="L7" s="11" t="s">
        <v>30</v>
      </c>
      <c r="M7" s="12" t="s">
        <v>18</v>
      </c>
      <c r="N7" s="12"/>
      <c r="O7" s="12"/>
      <c r="P7" s="12"/>
    </row>
    <row r="8" spans="1:16" x14ac:dyDescent="0.3">
      <c r="A8" s="6" t="s">
        <v>32</v>
      </c>
      <c r="B8" s="7" t="s">
        <v>33</v>
      </c>
      <c r="C8" s="7"/>
      <c r="D8" s="7"/>
      <c r="E8" s="7"/>
      <c r="F8" s="7"/>
      <c r="G8" s="7"/>
      <c r="H8" s="7"/>
      <c r="I8" s="8">
        <v>43597</v>
      </c>
      <c r="J8" s="6" t="s">
        <v>3</v>
      </c>
      <c r="K8" s="6" t="s">
        <v>27</v>
      </c>
      <c r="L8" s="6" t="s">
        <v>53</v>
      </c>
      <c r="M8" s="9"/>
      <c r="N8" s="9"/>
      <c r="O8" s="9"/>
      <c r="P8" s="9"/>
    </row>
    <row r="9" spans="1:16" x14ac:dyDescent="0.3">
      <c r="A9" s="6" t="s">
        <v>34</v>
      </c>
      <c r="B9" s="10" t="s">
        <v>50</v>
      </c>
      <c r="C9" s="10"/>
      <c r="D9" s="10"/>
      <c r="E9" s="10"/>
      <c r="F9" s="10"/>
      <c r="G9" s="10"/>
      <c r="H9" s="10"/>
      <c r="I9" s="8">
        <v>43598</v>
      </c>
      <c r="J9" s="6" t="s">
        <v>3</v>
      </c>
      <c r="K9" s="6" t="s">
        <v>27</v>
      </c>
      <c r="L9" s="6" t="s">
        <v>53</v>
      </c>
      <c r="M9" s="9"/>
      <c r="N9" s="9"/>
      <c r="O9" s="9"/>
      <c r="P9" s="9"/>
    </row>
    <row r="10" spans="1:16" x14ac:dyDescent="0.3">
      <c r="A10" s="6" t="s">
        <v>35</v>
      </c>
      <c r="B10" s="10" t="s">
        <v>36</v>
      </c>
      <c r="C10" s="10"/>
      <c r="D10" s="10"/>
      <c r="E10" s="10"/>
      <c r="F10" s="10"/>
      <c r="G10" s="10"/>
      <c r="H10" s="10"/>
      <c r="I10" s="8">
        <v>43599</v>
      </c>
      <c r="J10" s="6" t="s">
        <v>24</v>
      </c>
      <c r="K10" s="6" t="s">
        <v>27</v>
      </c>
      <c r="L10" s="6" t="s">
        <v>53</v>
      </c>
      <c r="M10" s="9" t="s">
        <v>37</v>
      </c>
      <c r="N10" s="9"/>
      <c r="O10" s="9"/>
      <c r="P10" s="9"/>
    </row>
    <row r="11" spans="1:16" x14ac:dyDescent="0.3">
      <c r="A11" s="6" t="s">
        <v>38</v>
      </c>
      <c r="B11" s="10" t="s">
        <v>39</v>
      </c>
      <c r="C11" s="10"/>
      <c r="D11" s="10"/>
      <c r="E11" s="10"/>
      <c r="F11" s="10"/>
      <c r="G11" s="10"/>
      <c r="H11" s="10"/>
      <c r="I11" s="8">
        <v>43600</v>
      </c>
      <c r="J11" s="6" t="s">
        <v>4</v>
      </c>
      <c r="K11" s="6" t="s">
        <v>27</v>
      </c>
      <c r="L11" s="6" t="s">
        <v>53</v>
      </c>
      <c r="M11" s="9" t="s">
        <v>51</v>
      </c>
      <c r="N11" s="9"/>
      <c r="O11" s="9"/>
      <c r="P11" s="9"/>
    </row>
    <row r="12" spans="1:16" x14ac:dyDescent="0.3">
      <c r="A12" s="6" t="s">
        <v>40</v>
      </c>
      <c r="B12" s="10" t="s">
        <v>41</v>
      </c>
      <c r="C12" s="10"/>
      <c r="D12" s="10"/>
      <c r="E12" s="10"/>
      <c r="F12" s="10"/>
      <c r="G12" s="10"/>
      <c r="H12" s="10"/>
      <c r="I12" s="8">
        <v>43601</v>
      </c>
      <c r="J12" s="6" t="s">
        <v>24</v>
      </c>
      <c r="K12" s="6" t="s">
        <v>27</v>
      </c>
      <c r="L12" s="6" t="s">
        <v>53</v>
      </c>
      <c r="M12" s="9" t="s">
        <v>42</v>
      </c>
      <c r="N12" s="9"/>
      <c r="O12" s="9"/>
      <c r="P12" s="9"/>
    </row>
    <row r="13" spans="1:16" x14ac:dyDescent="0.3">
      <c r="A13" s="6" t="s">
        <v>43</v>
      </c>
      <c r="B13" s="10" t="s">
        <v>44</v>
      </c>
      <c r="C13" s="10"/>
      <c r="D13" s="10"/>
      <c r="E13" s="10"/>
      <c r="F13" s="10"/>
      <c r="G13" s="10"/>
      <c r="H13" s="10"/>
      <c r="I13" s="8">
        <v>43602</v>
      </c>
      <c r="J13" s="6" t="s">
        <v>3</v>
      </c>
      <c r="K13" s="6" t="s">
        <v>27</v>
      </c>
      <c r="L13" s="6" t="s">
        <v>53</v>
      </c>
      <c r="M13" s="9" t="s">
        <v>45</v>
      </c>
      <c r="N13" s="9"/>
      <c r="O13" s="9"/>
      <c r="P13" s="9"/>
    </row>
    <row r="14" spans="1:16" x14ac:dyDescent="0.3">
      <c r="A14" s="6" t="s">
        <v>46</v>
      </c>
      <c r="B14" s="10" t="s">
        <v>47</v>
      </c>
      <c r="C14" s="10"/>
      <c r="D14" s="10"/>
      <c r="E14" s="10"/>
      <c r="F14" s="10"/>
      <c r="G14" s="10"/>
      <c r="H14" s="10"/>
      <c r="I14" s="8">
        <v>43603</v>
      </c>
      <c r="J14" s="6" t="s">
        <v>4</v>
      </c>
      <c r="K14" s="6" t="s">
        <v>28</v>
      </c>
      <c r="L14" s="6" t="s">
        <v>53</v>
      </c>
      <c r="M14" s="9"/>
      <c r="N14" s="9"/>
      <c r="O14" s="9"/>
      <c r="P14" s="9"/>
    </row>
    <row r="15" spans="1:16" x14ac:dyDescent="0.3">
      <c r="A15" s="6" t="s">
        <v>48</v>
      </c>
      <c r="B15" s="10" t="s">
        <v>49</v>
      </c>
      <c r="C15" s="10"/>
      <c r="D15" s="10"/>
      <c r="E15" s="10"/>
      <c r="F15" s="10"/>
      <c r="G15" s="10"/>
      <c r="H15" s="10"/>
      <c r="I15" s="8">
        <v>43604</v>
      </c>
      <c r="J15" s="6" t="s">
        <v>26</v>
      </c>
      <c r="K15" s="6" t="s">
        <v>27</v>
      </c>
      <c r="L15" s="6" t="s">
        <v>53</v>
      </c>
      <c r="M15" s="9"/>
      <c r="N15" s="9"/>
      <c r="O15" s="9"/>
      <c r="P15" s="9"/>
    </row>
    <row r="16" spans="1:16" x14ac:dyDescent="0.3">
      <c r="A16" s="6" t="s">
        <v>55</v>
      </c>
      <c r="B16" s="7" t="s">
        <v>33</v>
      </c>
      <c r="C16" s="7"/>
      <c r="D16" s="7"/>
      <c r="E16" s="7"/>
      <c r="F16" s="7"/>
      <c r="G16" s="7"/>
      <c r="H16" s="7"/>
      <c r="I16" s="8">
        <v>43605</v>
      </c>
      <c r="J16" s="6" t="s">
        <v>3</v>
      </c>
      <c r="K16" s="6" t="s">
        <v>27</v>
      </c>
      <c r="L16" s="6" t="s">
        <v>53</v>
      </c>
      <c r="M16" s="9"/>
      <c r="N16" s="9"/>
      <c r="O16" s="9"/>
      <c r="P16" s="9"/>
    </row>
    <row r="17" spans="1:16" x14ac:dyDescent="0.3">
      <c r="A17" s="6" t="s">
        <v>56</v>
      </c>
      <c r="B17" s="10" t="s">
        <v>50</v>
      </c>
      <c r="C17" s="10"/>
      <c r="D17" s="10"/>
      <c r="E17" s="10"/>
      <c r="F17" s="10"/>
      <c r="G17" s="10"/>
      <c r="H17" s="10"/>
      <c r="I17" s="8">
        <v>43606</v>
      </c>
      <c r="J17" s="6" t="s">
        <v>3</v>
      </c>
      <c r="K17" s="6" t="s">
        <v>28</v>
      </c>
      <c r="L17" s="6" t="s">
        <v>53</v>
      </c>
      <c r="M17" s="9"/>
      <c r="N17" s="9"/>
      <c r="O17" s="9"/>
      <c r="P17" s="9"/>
    </row>
    <row r="18" spans="1:16" x14ac:dyDescent="0.3">
      <c r="A18" s="6" t="s">
        <v>57</v>
      </c>
      <c r="B18" s="10" t="s">
        <v>36</v>
      </c>
      <c r="C18" s="10"/>
      <c r="D18" s="10"/>
      <c r="E18" s="10"/>
      <c r="F18" s="10"/>
      <c r="G18" s="10"/>
      <c r="H18" s="10"/>
      <c r="I18" s="8">
        <v>43607</v>
      </c>
      <c r="J18" s="6" t="s">
        <v>24</v>
      </c>
      <c r="K18" s="6" t="s">
        <v>27</v>
      </c>
      <c r="L18" s="6" t="s">
        <v>53</v>
      </c>
      <c r="M18" s="9" t="s">
        <v>37</v>
      </c>
      <c r="N18" s="9"/>
      <c r="O18" s="9"/>
      <c r="P18" s="9"/>
    </row>
    <row r="19" spans="1:16" x14ac:dyDescent="0.3">
      <c r="A19" s="6" t="s">
        <v>58</v>
      </c>
      <c r="B19" s="7" t="s">
        <v>33</v>
      </c>
      <c r="C19" s="7"/>
      <c r="D19" s="7"/>
      <c r="E19" s="7"/>
      <c r="F19" s="7"/>
      <c r="G19" s="7"/>
      <c r="H19" s="7"/>
      <c r="I19" s="8">
        <v>43608</v>
      </c>
      <c r="J19" s="6" t="s">
        <v>3</v>
      </c>
      <c r="K19" s="6" t="s">
        <v>27</v>
      </c>
      <c r="L19" s="6" t="s">
        <v>53</v>
      </c>
      <c r="M19" s="9"/>
      <c r="N19" s="9"/>
      <c r="O19" s="9"/>
      <c r="P19" s="9"/>
    </row>
    <row r="20" spans="1:16" x14ac:dyDescent="0.3">
      <c r="A20" s="6" t="s">
        <v>59</v>
      </c>
      <c r="B20" s="10" t="s">
        <v>50</v>
      </c>
      <c r="C20" s="10"/>
      <c r="D20" s="10"/>
      <c r="E20" s="10"/>
      <c r="F20" s="10"/>
      <c r="G20" s="10"/>
      <c r="H20" s="10"/>
      <c r="I20" s="8">
        <v>43609</v>
      </c>
      <c r="J20" s="6" t="s">
        <v>3</v>
      </c>
      <c r="K20" s="6" t="s">
        <v>27</v>
      </c>
      <c r="L20" s="6" t="s">
        <v>53</v>
      </c>
      <c r="M20" s="9"/>
      <c r="N20" s="9"/>
      <c r="O20" s="9"/>
      <c r="P20" s="9"/>
    </row>
    <row r="21" spans="1:16" x14ac:dyDescent="0.3">
      <c r="A21" s="6" t="s">
        <v>60</v>
      </c>
      <c r="B21" s="10" t="s">
        <v>36</v>
      </c>
      <c r="C21" s="10"/>
      <c r="D21" s="10"/>
      <c r="E21" s="10"/>
      <c r="F21" s="10"/>
      <c r="G21" s="10"/>
      <c r="H21" s="10"/>
      <c r="I21" s="8">
        <v>43610</v>
      </c>
      <c r="J21" s="6" t="s">
        <v>24</v>
      </c>
      <c r="K21" s="6" t="s">
        <v>27</v>
      </c>
      <c r="L21" s="6" t="s">
        <v>53</v>
      </c>
      <c r="M21" s="9" t="s">
        <v>37</v>
      </c>
      <c r="N21" s="9"/>
      <c r="O21" s="9"/>
      <c r="P21" s="9"/>
    </row>
    <row r="22" spans="1:16" x14ac:dyDescent="0.3">
      <c r="A22" s="6" t="s">
        <v>61</v>
      </c>
      <c r="B22" s="10" t="s">
        <v>39</v>
      </c>
      <c r="C22" s="10"/>
      <c r="D22" s="10"/>
      <c r="E22" s="10"/>
      <c r="F22" s="10"/>
      <c r="G22" s="10"/>
      <c r="H22" s="10"/>
      <c r="I22" s="8">
        <v>43611</v>
      </c>
      <c r="J22" s="6" t="s">
        <v>4</v>
      </c>
      <c r="K22" s="6" t="s">
        <v>27</v>
      </c>
      <c r="L22" s="6" t="s">
        <v>53</v>
      </c>
      <c r="M22" s="9" t="s">
        <v>51</v>
      </c>
      <c r="N22" s="9"/>
      <c r="O22" s="9"/>
      <c r="P22" s="9"/>
    </row>
    <row r="23" spans="1:16" x14ac:dyDescent="0.3">
      <c r="A23" s="6" t="s">
        <v>62</v>
      </c>
      <c r="B23" s="10" t="s">
        <v>41</v>
      </c>
      <c r="C23" s="10"/>
      <c r="D23" s="10"/>
      <c r="E23" s="10"/>
      <c r="F23" s="10"/>
      <c r="G23" s="10"/>
      <c r="H23" s="10"/>
      <c r="I23" s="8">
        <v>43612</v>
      </c>
      <c r="J23" s="6" t="s">
        <v>24</v>
      </c>
      <c r="K23" s="6" t="s">
        <v>27</v>
      </c>
      <c r="L23" s="6" t="s">
        <v>53</v>
      </c>
      <c r="M23" s="9" t="s">
        <v>42</v>
      </c>
      <c r="N23" s="9"/>
      <c r="O23" s="9"/>
      <c r="P23" s="9"/>
    </row>
    <row r="24" spans="1:16" x14ac:dyDescent="0.3">
      <c r="A24" s="6" t="s">
        <v>63</v>
      </c>
      <c r="B24" s="10" t="s">
        <v>44</v>
      </c>
      <c r="C24" s="10"/>
      <c r="D24" s="10"/>
      <c r="E24" s="10"/>
      <c r="F24" s="10"/>
      <c r="G24" s="10"/>
      <c r="H24" s="10"/>
      <c r="I24" s="8">
        <v>43613</v>
      </c>
      <c r="J24" s="6" t="s">
        <v>3</v>
      </c>
      <c r="K24" s="6" t="s">
        <v>27</v>
      </c>
      <c r="L24" s="6" t="s">
        <v>53</v>
      </c>
      <c r="M24" s="9" t="s">
        <v>45</v>
      </c>
      <c r="N24" s="9"/>
      <c r="O24" s="9"/>
      <c r="P24" s="9"/>
    </row>
    <row r="25" spans="1:16" x14ac:dyDescent="0.3">
      <c r="A25" s="6" t="s">
        <v>64</v>
      </c>
      <c r="B25" s="10" t="s">
        <v>47</v>
      </c>
      <c r="C25" s="10"/>
      <c r="D25" s="10"/>
      <c r="E25" s="10"/>
      <c r="F25" s="10"/>
      <c r="G25" s="10"/>
      <c r="H25" s="10"/>
      <c r="I25" s="8">
        <v>43614</v>
      </c>
      <c r="J25" s="6" t="s">
        <v>4</v>
      </c>
      <c r="K25" s="6" t="s">
        <v>27</v>
      </c>
      <c r="L25" s="6" t="s">
        <v>53</v>
      </c>
      <c r="M25" s="9"/>
      <c r="N25" s="9"/>
      <c r="O25" s="9"/>
      <c r="P25" s="9"/>
    </row>
    <row r="26" spans="1:16" x14ac:dyDescent="0.3">
      <c r="A26" s="6" t="s">
        <v>65</v>
      </c>
      <c r="B26" s="13" t="s">
        <v>49</v>
      </c>
      <c r="C26" s="14"/>
      <c r="D26" s="14"/>
      <c r="E26" s="14"/>
      <c r="F26" s="14"/>
      <c r="G26" s="14"/>
      <c r="H26" s="15"/>
      <c r="I26" s="8">
        <v>43615</v>
      </c>
      <c r="J26" s="6" t="s">
        <v>26</v>
      </c>
      <c r="K26" s="6" t="s">
        <v>27</v>
      </c>
      <c r="L26" s="6" t="s">
        <v>53</v>
      </c>
      <c r="M26" s="9"/>
      <c r="N26" s="9"/>
      <c r="O26" s="9"/>
      <c r="P26" s="9"/>
    </row>
    <row r="27" spans="1:16" x14ac:dyDescent="0.3">
      <c r="A27" s="6" t="s">
        <v>66</v>
      </c>
      <c r="B27" s="16" t="s">
        <v>33</v>
      </c>
      <c r="C27" s="17"/>
      <c r="D27" s="17"/>
      <c r="E27" s="17"/>
      <c r="F27" s="17"/>
      <c r="G27" s="17"/>
      <c r="H27" s="18"/>
      <c r="I27" s="8">
        <v>43616</v>
      </c>
      <c r="J27" s="6" t="s">
        <v>24</v>
      </c>
      <c r="K27" s="6" t="s">
        <v>27</v>
      </c>
      <c r="L27" s="6" t="s">
        <v>53</v>
      </c>
      <c r="M27" s="9"/>
      <c r="N27" s="9"/>
      <c r="O27" s="9"/>
      <c r="P27" s="9"/>
    </row>
    <row r="28" spans="1:16" x14ac:dyDescent="0.3">
      <c r="A28" s="6" t="s">
        <v>67</v>
      </c>
      <c r="B28" s="13" t="s">
        <v>50</v>
      </c>
      <c r="C28" s="14"/>
      <c r="D28" s="14"/>
      <c r="E28" s="14"/>
      <c r="F28" s="14"/>
      <c r="G28" s="14"/>
      <c r="H28" s="15"/>
      <c r="I28" s="8">
        <v>43617</v>
      </c>
      <c r="J28" s="6" t="s">
        <v>3</v>
      </c>
      <c r="K28" s="6" t="s">
        <v>27</v>
      </c>
      <c r="L28" s="6" t="s">
        <v>53</v>
      </c>
      <c r="M28" s="9"/>
      <c r="N28" s="9"/>
      <c r="O28" s="9"/>
      <c r="P28" s="9"/>
    </row>
    <row r="29" spans="1:16" x14ac:dyDescent="0.3">
      <c r="A29" s="6" t="s">
        <v>68</v>
      </c>
      <c r="B29" s="13" t="s">
        <v>36</v>
      </c>
      <c r="C29" s="14"/>
      <c r="D29" s="14"/>
      <c r="E29" s="14"/>
      <c r="F29" s="14"/>
      <c r="G29" s="14"/>
      <c r="H29" s="15"/>
      <c r="I29" s="8">
        <v>43618</v>
      </c>
      <c r="J29" s="6" t="s">
        <v>24</v>
      </c>
      <c r="K29" s="6" t="s">
        <v>27</v>
      </c>
      <c r="L29" s="6" t="s">
        <v>53</v>
      </c>
      <c r="M29" s="9" t="s">
        <v>37</v>
      </c>
      <c r="N29" s="9"/>
      <c r="O29" s="9"/>
      <c r="P29" s="9"/>
    </row>
    <row r="30" spans="1:16" x14ac:dyDescent="0.3">
      <c r="A30" s="6" t="s">
        <v>69</v>
      </c>
      <c r="B30" s="19" t="s">
        <v>39</v>
      </c>
      <c r="C30" s="20"/>
      <c r="D30" s="20"/>
      <c r="E30" s="20"/>
      <c r="F30" s="20"/>
      <c r="G30" s="20"/>
      <c r="H30" s="21"/>
      <c r="I30" s="8">
        <v>43619</v>
      </c>
      <c r="J30" s="6" t="s">
        <v>25</v>
      </c>
      <c r="K30" s="6" t="s">
        <v>28</v>
      </c>
      <c r="L30" s="6" t="s">
        <v>53</v>
      </c>
      <c r="M30" s="9" t="s">
        <v>51</v>
      </c>
      <c r="N30" s="9"/>
      <c r="O30" s="9"/>
      <c r="P30" s="9"/>
    </row>
    <row r="31" spans="1:16" x14ac:dyDescent="0.3">
      <c r="A31" s="6" t="s">
        <v>70</v>
      </c>
      <c r="B31" s="19" t="s">
        <v>41</v>
      </c>
      <c r="C31" s="20"/>
      <c r="D31" s="20"/>
      <c r="E31" s="20"/>
      <c r="F31" s="20"/>
      <c r="G31" s="20"/>
      <c r="H31" s="21"/>
      <c r="I31" s="8">
        <v>43620</v>
      </c>
      <c r="J31" s="6" t="s">
        <v>24</v>
      </c>
      <c r="K31" s="6" t="s">
        <v>27</v>
      </c>
      <c r="L31" s="6" t="s">
        <v>53</v>
      </c>
      <c r="M31" s="9" t="s">
        <v>42</v>
      </c>
      <c r="N31" s="9"/>
      <c r="O31" s="9"/>
      <c r="P31" s="9"/>
    </row>
    <row r="32" spans="1:16" x14ac:dyDescent="0.3">
      <c r="A32" s="6" t="s">
        <v>71</v>
      </c>
      <c r="B32" s="19" t="s">
        <v>44</v>
      </c>
      <c r="C32" s="20"/>
      <c r="D32" s="20"/>
      <c r="E32" s="20"/>
      <c r="F32" s="20"/>
      <c r="G32" s="20"/>
      <c r="H32" s="21"/>
      <c r="I32" s="8">
        <v>43621</v>
      </c>
      <c r="J32" s="6" t="s">
        <v>3</v>
      </c>
      <c r="K32" s="6" t="s">
        <v>27</v>
      </c>
      <c r="L32" s="6" t="s">
        <v>53</v>
      </c>
      <c r="M32" s="9" t="s">
        <v>45</v>
      </c>
      <c r="N32" s="9"/>
      <c r="O32" s="9"/>
      <c r="P32" s="9"/>
    </row>
    <row r="33" spans="1:16" x14ac:dyDescent="0.3">
      <c r="A33" s="6" t="s">
        <v>72</v>
      </c>
      <c r="B33" s="19" t="s">
        <v>47</v>
      </c>
      <c r="C33" s="20"/>
      <c r="D33" s="20"/>
      <c r="E33" s="20"/>
      <c r="F33" s="20"/>
      <c r="G33" s="20"/>
      <c r="H33" s="21"/>
      <c r="I33" s="8">
        <v>43622</v>
      </c>
      <c r="J33" s="6" t="s">
        <v>4</v>
      </c>
      <c r="K33" s="6" t="s">
        <v>27</v>
      </c>
      <c r="L33" s="6" t="s">
        <v>53</v>
      </c>
      <c r="M33" s="9"/>
      <c r="N33" s="9"/>
      <c r="O33" s="9"/>
      <c r="P33" s="9"/>
    </row>
    <row r="34" spans="1:16" x14ac:dyDescent="0.3">
      <c r="A34" s="6" t="s">
        <v>73</v>
      </c>
      <c r="B34" s="19" t="s">
        <v>49</v>
      </c>
      <c r="C34" s="20"/>
      <c r="D34" s="20"/>
      <c r="E34" s="20"/>
      <c r="F34" s="20"/>
      <c r="G34" s="20"/>
      <c r="H34" s="21"/>
      <c r="I34" s="8">
        <v>43623</v>
      </c>
      <c r="J34" s="6" t="s">
        <v>26</v>
      </c>
      <c r="K34" s="6" t="s">
        <v>27</v>
      </c>
      <c r="L34" s="6" t="s">
        <v>53</v>
      </c>
      <c r="M34" s="9"/>
      <c r="N34" s="9"/>
      <c r="O34" s="9"/>
      <c r="P34" s="9"/>
    </row>
    <row r="35" spans="1:16" x14ac:dyDescent="0.3">
      <c r="A35" s="6" t="s">
        <v>74</v>
      </c>
      <c r="B35" s="13" t="s">
        <v>44</v>
      </c>
      <c r="C35" s="14"/>
      <c r="D35" s="14"/>
      <c r="E35" s="14"/>
      <c r="F35" s="14"/>
      <c r="G35" s="14"/>
      <c r="H35" s="15"/>
      <c r="I35" s="8">
        <v>43624</v>
      </c>
      <c r="J35" s="6" t="s">
        <v>3</v>
      </c>
      <c r="K35" s="6" t="s">
        <v>27</v>
      </c>
      <c r="L35" s="6" t="s">
        <v>53</v>
      </c>
      <c r="M35" s="9" t="s">
        <v>45</v>
      </c>
      <c r="N35" s="9"/>
      <c r="O35" s="9"/>
      <c r="P35" s="9"/>
    </row>
    <row r="36" spans="1:16" x14ac:dyDescent="0.3">
      <c r="A36" s="6" t="s">
        <v>75</v>
      </c>
      <c r="B36" s="13" t="s">
        <v>47</v>
      </c>
      <c r="C36" s="14"/>
      <c r="D36" s="14"/>
      <c r="E36" s="14"/>
      <c r="F36" s="14"/>
      <c r="G36" s="14"/>
      <c r="H36" s="15"/>
      <c r="I36" s="8">
        <v>43625</v>
      </c>
      <c r="J36" s="6" t="s">
        <v>4</v>
      </c>
      <c r="K36" s="6" t="s">
        <v>27</v>
      </c>
      <c r="L36" s="6" t="s">
        <v>53</v>
      </c>
      <c r="M36" s="9"/>
      <c r="N36" s="9"/>
      <c r="O36" s="9"/>
      <c r="P36" s="9"/>
    </row>
    <row r="37" spans="1:16" x14ac:dyDescent="0.3">
      <c r="A37" s="6" t="s">
        <v>76</v>
      </c>
      <c r="B37" s="13" t="s">
        <v>49</v>
      </c>
      <c r="C37" s="14"/>
      <c r="D37" s="14"/>
      <c r="E37" s="14"/>
      <c r="F37" s="14"/>
      <c r="G37" s="14"/>
      <c r="H37" s="15"/>
      <c r="I37" s="8">
        <v>43626</v>
      </c>
      <c r="J37" s="6" t="s">
        <v>26</v>
      </c>
      <c r="K37" s="6" t="s">
        <v>27</v>
      </c>
      <c r="L37" s="6" t="s">
        <v>53</v>
      </c>
      <c r="M37" s="9"/>
      <c r="N37" s="9"/>
      <c r="O37" s="9"/>
      <c r="P37" s="9"/>
    </row>
    <row r="38" spans="1:16" x14ac:dyDescent="0.3">
      <c r="A38" s="6" t="s">
        <v>77</v>
      </c>
      <c r="B38" s="7" t="s">
        <v>33</v>
      </c>
      <c r="C38" s="7"/>
      <c r="D38" s="7"/>
      <c r="E38" s="7"/>
      <c r="F38" s="7"/>
      <c r="G38" s="7"/>
      <c r="H38" s="7"/>
      <c r="I38" s="8">
        <v>43627</v>
      </c>
      <c r="J38" s="6" t="s">
        <v>3</v>
      </c>
      <c r="K38" s="6" t="s">
        <v>27</v>
      </c>
      <c r="L38" s="6" t="s">
        <v>53</v>
      </c>
      <c r="M38" s="9"/>
      <c r="N38" s="9"/>
      <c r="O38" s="9"/>
      <c r="P38" s="9"/>
    </row>
    <row r="39" spans="1:16" x14ac:dyDescent="0.3">
      <c r="A39" s="6" t="s">
        <v>78</v>
      </c>
      <c r="B39" s="10" t="s">
        <v>50</v>
      </c>
      <c r="C39" s="10"/>
      <c r="D39" s="10"/>
      <c r="E39" s="10"/>
      <c r="F39" s="10"/>
      <c r="G39" s="10"/>
      <c r="H39" s="10"/>
      <c r="I39" s="8">
        <v>43628</v>
      </c>
      <c r="J39" s="6" t="s">
        <v>3</v>
      </c>
      <c r="K39" s="6" t="s">
        <v>27</v>
      </c>
      <c r="L39" s="6" t="s">
        <v>53</v>
      </c>
      <c r="M39" s="9"/>
      <c r="N39" s="9"/>
      <c r="O39" s="9"/>
      <c r="P39" s="9"/>
    </row>
  </sheetData>
  <mergeCells count="99">
    <mergeCell ref="B25:H25"/>
    <mergeCell ref="M25:P25"/>
    <mergeCell ref="B21:H21"/>
    <mergeCell ref="M21:P21"/>
    <mergeCell ref="B22:H22"/>
    <mergeCell ref="M22:P22"/>
    <mergeCell ref="B23:H23"/>
    <mergeCell ref="M23:P23"/>
    <mergeCell ref="B19:H19"/>
    <mergeCell ref="M19:P19"/>
    <mergeCell ref="B20:H20"/>
    <mergeCell ref="M20:P20"/>
    <mergeCell ref="B24:H24"/>
    <mergeCell ref="M24:P24"/>
    <mergeCell ref="B16:H16"/>
    <mergeCell ref="M16:P16"/>
    <mergeCell ref="B17:H17"/>
    <mergeCell ref="M17:P17"/>
    <mergeCell ref="B18:H18"/>
    <mergeCell ref="M18:P18"/>
    <mergeCell ref="B13:H13"/>
    <mergeCell ref="M13:P13"/>
    <mergeCell ref="B14:H14"/>
    <mergeCell ref="M14:P14"/>
    <mergeCell ref="B15:H15"/>
    <mergeCell ref="M15:P15"/>
    <mergeCell ref="B10:H10"/>
    <mergeCell ref="M10:P10"/>
    <mergeCell ref="B11:H11"/>
    <mergeCell ref="M11:P11"/>
    <mergeCell ref="B12:H12"/>
    <mergeCell ref="M12:P12"/>
    <mergeCell ref="B7:H7"/>
    <mergeCell ref="M7:P7"/>
    <mergeCell ref="B8:H8"/>
    <mergeCell ref="M8:P8"/>
    <mergeCell ref="B9:H9"/>
    <mergeCell ref="M9:P9"/>
    <mergeCell ref="I3:J3"/>
    <mergeCell ref="K3:L3"/>
    <mergeCell ref="I4:J4"/>
    <mergeCell ref="K4:L4"/>
    <mergeCell ref="A6:P6"/>
    <mergeCell ref="A1:P1"/>
    <mergeCell ref="B26:H26"/>
    <mergeCell ref="M26:P26"/>
    <mergeCell ref="A2:B2"/>
    <mergeCell ref="A3:B3"/>
    <mergeCell ref="A4:B4"/>
    <mergeCell ref="A5:B5"/>
    <mergeCell ref="C2:D2"/>
    <mergeCell ref="C3:D3"/>
    <mergeCell ref="C4:D4"/>
    <mergeCell ref="C5:D5"/>
    <mergeCell ref="E3:F3"/>
    <mergeCell ref="G5:H5"/>
    <mergeCell ref="I2:J2"/>
    <mergeCell ref="M2:N2"/>
    <mergeCell ref="O2:P2"/>
    <mergeCell ref="E4:F4"/>
    <mergeCell ref="E5:F5"/>
    <mergeCell ref="K2:L2"/>
    <mergeCell ref="B27:H27"/>
    <mergeCell ref="M27:P27"/>
    <mergeCell ref="E2:H2"/>
    <mergeCell ref="G3:H3"/>
    <mergeCell ref="G4:H4"/>
    <mergeCell ref="M3:N3"/>
    <mergeCell ref="O3:P3"/>
    <mergeCell ref="M4:N4"/>
    <mergeCell ref="O4:P4"/>
    <mergeCell ref="O5:P5"/>
    <mergeCell ref="I5:J5"/>
    <mergeCell ref="K5:L5"/>
    <mergeCell ref="M5:N5"/>
    <mergeCell ref="B28:H28"/>
    <mergeCell ref="M28:P28"/>
    <mergeCell ref="B29:H29"/>
    <mergeCell ref="M29:P29"/>
    <mergeCell ref="B30:H30"/>
    <mergeCell ref="M30:P30"/>
    <mergeCell ref="B31:H31"/>
    <mergeCell ref="M31:P31"/>
    <mergeCell ref="B32:H32"/>
    <mergeCell ref="M32:P32"/>
    <mergeCell ref="B33:H33"/>
    <mergeCell ref="M33:P33"/>
    <mergeCell ref="B34:H34"/>
    <mergeCell ref="M34:P34"/>
    <mergeCell ref="B35:H35"/>
    <mergeCell ref="M35:P35"/>
    <mergeCell ref="B39:H39"/>
    <mergeCell ref="M39:P39"/>
    <mergeCell ref="B36:H36"/>
    <mergeCell ref="M36:P36"/>
    <mergeCell ref="B37:H37"/>
    <mergeCell ref="M37:P37"/>
    <mergeCell ref="B38:H38"/>
    <mergeCell ref="M38:P38"/>
  </mergeCells>
  <phoneticPr fontId="6" type="noConversion"/>
  <conditionalFormatting sqref="O5:P5">
    <cfRule type="cellIs" dxfId="7" priority="8" operator="equal">
      <formula>"On Track"</formula>
    </cfRule>
    <cfRule type="cellIs" dxfId="6" priority="7" operator="equal">
      <formula>"Concern"</formula>
    </cfRule>
    <cfRule type="cellIs" dxfId="5" priority="6" operator="equal">
      <formula>"Delayed"</formula>
    </cfRule>
  </conditionalFormatting>
  <conditionalFormatting sqref="J8:J15 J19:J34">
    <cfRule type="cellIs" dxfId="4" priority="5" operator="equal">
      <formula>"Critical"</formula>
    </cfRule>
  </conditionalFormatting>
  <conditionalFormatting sqref="J16:J23">
    <cfRule type="cellIs" dxfId="3" priority="4" operator="equal">
      <formula>"Critical"</formula>
    </cfRule>
  </conditionalFormatting>
  <conditionalFormatting sqref="J27:J34">
    <cfRule type="cellIs" dxfId="2" priority="3" operator="equal">
      <formula>"Critical"</formula>
    </cfRule>
  </conditionalFormatting>
  <conditionalFormatting sqref="J35:J39">
    <cfRule type="cellIs" dxfId="1" priority="2" operator="equal">
      <formula>"Critical"</formula>
    </cfRule>
  </conditionalFormatting>
  <conditionalFormatting sqref="J38:J39">
    <cfRule type="cellIs" dxfId="0" priority="1" operator="equal">
      <formula>"Critical"</formula>
    </cfRule>
  </conditionalFormatting>
  <pageMargins left="0.7" right="0.7" top="0.75" bottom="0.75" header="0.3" footer="0.3"/>
  <pageSetup scale="80" orientation="portrait" verticalDpi="300" r:id="rId1"/>
  <ignoredErrors>
    <ignoredError sqref="G4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4243E7-CAF2-4423-9FAD-886631CD9222}">
          <x14:formula1>
            <xm:f>'Ref Data'!$A$2:$A$4</xm:f>
          </x14:formula1>
          <xm:sqref>O5:P5</xm:sqref>
        </x14:dataValidation>
        <x14:dataValidation type="list" allowBlank="1" showInputMessage="1" showErrorMessage="1" xr:uid="{7C968DAE-7250-4D47-BF4D-3394BCD48F43}">
          <x14:formula1>
            <xm:f>'Ref Data'!$C$2:$C$4</xm:f>
          </x14:formula1>
          <xm:sqref>K8:K39</xm:sqref>
        </x14:dataValidation>
        <x14:dataValidation type="list" allowBlank="1" showInputMessage="1" showErrorMessage="1" xr:uid="{984C3706-C0DA-4B5A-8654-1DAB44D01B42}">
          <x14:formula1>
            <xm:f>'Ref Data'!$B$2:$B$6</xm:f>
          </x14:formula1>
          <xm:sqref>J8:J39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79C4-50DF-4FF7-B878-F81D9B721B25}">
  <dimension ref="A1:C6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s="1" t="s">
        <v>20</v>
      </c>
      <c r="B1" s="1" t="s">
        <v>16</v>
      </c>
      <c r="C1" s="1" t="s">
        <v>17</v>
      </c>
    </row>
    <row r="2" spans="1:3" x14ac:dyDescent="0.35">
      <c r="A2" t="s">
        <v>21</v>
      </c>
      <c r="B2" t="s">
        <v>24</v>
      </c>
      <c r="C2" t="s">
        <v>27</v>
      </c>
    </row>
    <row r="3" spans="1:3" x14ac:dyDescent="0.35">
      <c r="A3" t="s">
        <v>22</v>
      </c>
      <c r="B3" t="s">
        <v>3</v>
      </c>
      <c r="C3" t="s">
        <v>28</v>
      </c>
    </row>
    <row r="4" spans="1:3" x14ac:dyDescent="0.35">
      <c r="A4" t="s">
        <v>23</v>
      </c>
      <c r="B4" t="s">
        <v>4</v>
      </c>
      <c r="C4" t="s">
        <v>29</v>
      </c>
    </row>
    <row r="5" spans="1:3" x14ac:dyDescent="0.35">
      <c r="B5" t="s">
        <v>25</v>
      </c>
    </row>
    <row r="6" spans="1:3" x14ac:dyDescent="0.35">
      <c r="B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cp:lastPrinted>2020-07-06T03:41:32Z</cp:lastPrinted>
  <dcterms:created xsi:type="dcterms:W3CDTF">2019-05-26T12:34:11Z</dcterms:created>
  <dcterms:modified xsi:type="dcterms:W3CDTF">2020-07-06T03:42:25Z</dcterms:modified>
</cp:coreProperties>
</file>