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IDEAProjects\ALittleWorldMod\docs\"/>
    </mc:Choice>
  </mc:AlternateContent>
  <xr:revisionPtr revIDLastSave="0" documentId="13_ncr:1_{830AD789-2282-4A3D-A539-8D24E5FD6B4F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卡牌-朵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" l="1"/>
  <c r="L4" i="1"/>
  <c r="K4" i="1"/>
  <c r="M2" i="1"/>
  <c r="N2" i="1"/>
  <c r="L2" i="1"/>
  <c r="K2" i="1"/>
  <c r="O2" i="1" l="1"/>
  <c r="N4" i="1"/>
</calcChain>
</file>

<file path=xl/sharedStrings.xml><?xml version="1.0" encoding="utf-8"?>
<sst xmlns="http://schemas.openxmlformats.org/spreadsheetml/2006/main" count="92" uniqueCount="72">
  <si>
    <t>卡牌名称</t>
    <phoneticPr fontId="1" type="noConversion"/>
  </si>
  <si>
    <t>卡牌功能类型</t>
    <phoneticPr fontId="1" type="noConversion"/>
  </si>
  <si>
    <t>卡牌稀有度</t>
    <phoneticPr fontId="1" type="noConversion"/>
  </si>
  <si>
    <t>卡牌费用</t>
    <phoneticPr fontId="1" type="noConversion"/>
  </si>
  <si>
    <t>卡牌功能</t>
    <phoneticPr fontId="1" type="noConversion"/>
  </si>
  <si>
    <t>备注</t>
    <phoneticPr fontId="1" type="noConversion"/>
  </si>
  <si>
    <t>打击</t>
    <phoneticPr fontId="1" type="noConversion"/>
  </si>
  <si>
    <t>攻击牌</t>
    <phoneticPr fontId="1" type="noConversion"/>
  </si>
  <si>
    <t>基础牌</t>
    <phoneticPr fontId="1" type="noConversion"/>
  </si>
  <si>
    <t>造成6点伤害</t>
    <phoneticPr fontId="1" type="noConversion"/>
  </si>
  <si>
    <t>防御</t>
    <phoneticPr fontId="1" type="noConversion"/>
  </si>
  <si>
    <t>技能牌</t>
    <phoneticPr fontId="1" type="noConversion"/>
  </si>
  <si>
    <t>获得5点护甲</t>
    <phoneticPr fontId="1" type="noConversion"/>
  </si>
  <si>
    <t>玩具作成</t>
    <phoneticPr fontId="1" type="noConversion"/>
  </si>
  <si>
    <t>获取一张随机欧帕兹牌</t>
    <phoneticPr fontId="1" type="noConversion"/>
  </si>
  <si>
    <t>升级效果</t>
    <phoneticPr fontId="1" type="noConversion"/>
  </si>
  <si>
    <t>造成9点伤害</t>
    <phoneticPr fontId="1" type="noConversion"/>
  </si>
  <si>
    <t>获得8点护甲</t>
    <phoneticPr fontId="1" type="noConversion"/>
  </si>
  <si>
    <t>获取一张升级随机欧帕兹牌</t>
    <phoneticPr fontId="1" type="noConversion"/>
  </si>
  <si>
    <t>玩具堡垒</t>
    <phoneticPr fontId="1" type="noConversion"/>
  </si>
  <si>
    <t>能力牌</t>
    <phoneticPr fontId="1" type="noConversion"/>
  </si>
  <si>
    <t>获取一点屏障</t>
    <phoneticPr fontId="1" type="noConversion"/>
  </si>
  <si>
    <t>获取两点屏障</t>
    <phoneticPr fontId="1" type="noConversion"/>
  </si>
  <si>
    <t>南瓜原子弹</t>
    <phoneticPr fontId="1" type="noConversion"/>
  </si>
  <si>
    <t>对所有敌人造成30点伤害</t>
    <phoneticPr fontId="1" type="noConversion"/>
  </si>
  <si>
    <t>对所有敌人造成40点伤害</t>
    <phoneticPr fontId="1" type="noConversion"/>
  </si>
  <si>
    <t>连射</t>
    <phoneticPr fontId="1" type="noConversion"/>
  </si>
  <si>
    <t>攻击牌</t>
    <phoneticPr fontId="1" type="noConversion"/>
  </si>
  <si>
    <t>普通牌</t>
  </si>
  <si>
    <t>造成5点伤害两次</t>
    <phoneticPr fontId="1" type="noConversion"/>
  </si>
  <si>
    <t>造成7点伤害两次</t>
    <phoneticPr fontId="1" type="noConversion"/>
  </si>
  <si>
    <t>技能牌</t>
    <phoneticPr fontId="1" type="noConversion"/>
  </si>
  <si>
    <t>获得9点格挡</t>
    <phoneticPr fontId="1" type="noConversion"/>
  </si>
  <si>
    <t>获得12点格挡</t>
    <phoneticPr fontId="1" type="noConversion"/>
  </si>
  <si>
    <t>范围锁定</t>
    <phoneticPr fontId="1" type="noConversion"/>
  </si>
  <si>
    <t>罕见牌</t>
  </si>
  <si>
    <t>基础牌</t>
    <phoneticPr fontId="1" type="noConversion"/>
  </si>
  <si>
    <t>普通牌</t>
    <phoneticPr fontId="1" type="noConversion"/>
  </si>
  <si>
    <t>稀有牌</t>
  </si>
  <si>
    <t>稀有牌</t>
    <phoneticPr fontId="1" type="noConversion"/>
  </si>
  <si>
    <t>罕见牌</t>
    <phoneticPr fontId="1" type="noConversion"/>
  </si>
  <si>
    <t>总计</t>
    <phoneticPr fontId="1" type="noConversion"/>
  </si>
  <si>
    <t>对所有敌人造成16点伤害</t>
    <phoneticPr fontId="1" type="noConversion"/>
  </si>
  <si>
    <t>对所有敌人造成22点伤害</t>
    <phoneticPr fontId="1" type="noConversion"/>
  </si>
  <si>
    <t>玩具头盔</t>
  </si>
  <si>
    <t>名称Key</t>
    <phoneticPr fontId="1" type="noConversion"/>
  </si>
  <si>
    <t>StrikeOfDora</t>
  </si>
  <si>
    <t>DefendOfDora</t>
  </si>
  <si>
    <t>ToysCastle</t>
  </si>
  <si>
    <t>TwinShoot</t>
  </si>
  <si>
    <t>ToysHelmet</t>
  </si>
  <si>
    <t>RangeLock</t>
  </si>
  <si>
    <t>添加状态</t>
    <phoneticPr fontId="1" type="noConversion"/>
  </si>
  <si>
    <t>资源替换</t>
    <phoneticPr fontId="1" type="noConversion"/>
  </si>
  <si>
    <t>done</t>
  </si>
  <si>
    <t>done</t>
    <phoneticPr fontId="1" type="noConversion"/>
  </si>
  <si>
    <t>PumpkinAtomicBomb</t>
    <phoneticPr fontId="1" type="noConversion"/>
  </si>
  <si>
    <t>全弹发射</t>
  </si>
  <si>
    <t>攻击牌</t>
  </si>
  <si>
    <t xml:space="preserve">X </t>
    <phoneticPr fontId="1" type="noConversion"/>
  </si>
  <si>
    <t>造成7点伤害X次</t>
    <phoneticPr fontId="1" type="noConversion"/>
  </si>
  <si>
    <t>造成10点伤害X次</t>
    <phoneticPr fontId="1" type="noConversion"/>
  </si>
  <si>
    <t>FireAllBullets</t>
    <phoneticPr fontId="1" type="noConversion"/>
  </si>
  <si>
    <t>双生形态</t>
    <phoneticPr fontId="1" type="noConversion"/>
  </si>
  <si>
    <t>能力牌</t>
    <phoneticPr fontId="1" type="noConversion"/>
  </si>
  <si>
    <t>罕见牌</t>
    <phoneticPr fontId="1" type="noConversion"/>
  </si>
  <si>
    <t>回合开始时，随机获取一张绝望魔法</t>
    <phoneticPr fontId="1" type="noConversion"/>
  </si>
  <si>
    <t>回合开始时，随机获取一张升级过的绝望魔法</t>
    <phoneticPr fontId="1" type="noConversion"/>
  </si>
  <si>
    <t>穿甲弹</t>
    <phoneticPr fontId="1" type="noConversion"/>
  </si>
  <si>
    <t>PenetrateBullet</t>
    <phoneticPr fontId="1" type="noConversion"/>
  </si>
  <si>
    <t>攻击牌</t>
    <phoneticPr fontId="1" type="noConversion"/>
  </si>
  <si>
    <t>去除一名敌人的所有格挡值，造成10点伤害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</si>
</sst>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Fill="1"/>
    <xf numFmtId="0" fontId="0" fillId="0" borderId="1" xfId="0" applyFill="1" applyBorder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tabSelected="1" workbookViewId="0">
      <selection activeCell="F12" sqref="F12"/>
    </sheetView>
  </sheetViews>
  <sheetFormatPr defaultRowHeight="13.8" x14ac:dyDescent="0.25"/>
  <cols>
    <col min="1" max="1" width="18" customWidth="1"/>
    <col min="2" max="2" width="21" bestFit="1" customWidth="1"/>
    <col min="3" max="3" width="14.21875" customWidth="1"/>
    <col min="4" max="4" width="11.88671875" customWidth="1"/>
    <col min="5" max="5" width="8.44140625" customWidth="1"/>
    <col min="6" max="6" width="27.109375" customWidth="1"/>
    <col min="7" max="7" width="25.88671875" customWidth="1"/>
    <col min="8" max="8" width="12.77734375" customWidth="1"/>
    <col min="9" max="9" width="10.88671875" customWidth="1"/>
    <col min="11" max="11" width="9.44140625" customWidth="1"/>
  </cols>
  <sheetData>
    <row r="1" spans="1:15" x14ac:dyDescent="0.25">
      <c r="A1" t="s">
        <v>0</v>
      </c>
      <c r="B1" t="s">
        <v>45</v>
      </c>
      <c r="C1" t="s">
        <v>1</v>
      </c>
      <c r="D1" s="4" t="s">
        <v>2</v>
      </c>
      <c r="E1" t="s">
        <v>3</v>
      </c>
      <c r="F1" t="s">
        <v>4</v>
      </c>
      <c r="G1" t="s">
        <v>15</v>
      </c>
      <c r="H1" t="s">
        <v>52</v>
      </c>
      <c r="I1" t="s">
        <v>53</v>
      </c>
      <c r="J1" t="s">
        <v>5</v>
      </c>
      <c r="K1" s="1" t="s">
        <v>36</v>
      </c>
      <c r="L1" s="1" t="s">
        <v>37</v>
      </c>
      <c r="M1" s="1" t="s">
        <v>40</v>
      </c>
      <c r="N1" s="1" t="s">
        <v>39</v>
      </c>
      <c r="O1" s="1" t="s">
        <v>41</v>
      </c>
    </row>
    <row r="2" spans="1:15" s="2" customFormat="1" x14ac:dyDescent="0.25">
      <c r="A2" s="2" t="s">
        <v>6</v>
      </c>
      <c r="B2" s="2" t="s">
        <v>46</v>
      </c>
      <c r="C2" s="2" t="s">
        <v>7</v>
      </c>
      <c r="D2" s="2" t="s">
        <v>8</v>
      </c>
      <c r="E2" s="2">
        <v>1</v>
      </c>
      <c r="F2" s="2" t="s">
        <v>9</v>
      </c>
      <c r="G2" s="2" t="s">
        <v>16</v>
      </c>
      <c r="H2" s="2" t="s">
        <v>55</v>
      </c>
      <c r="K2" s="3">
        <f>COUNTIF(D:D,"=基础牌")</f>
        <v>3</v>
      </c>
      <c r="L2" s="3">
        <f>COUNTIF(D:D,"=普通牌")</f>
        <v>2</v>
      </c>
      <c r="M2" s="3">
        <f>COUNTIF(D:D,"=罕见牌")</f>
        <v>4</v>
      </c>
      <c r="N2" s="3">
        <f>COUNTIF(D:D,"=稀有牌")</f>
        <v>2</v>
      </c>
      <c r="O2" s="3">
        <f>SUM(K2:N2)</f>
        <v>11</v>
      </c>
    </row>
    <row r="3" spans="1:15" s="2" customFormat="1" x14ac:dyDescent="0.25">
      <c r="A3" s="2" t="s">
        <v>10</v>
      </c>
      <c r="B3" s="2" t="s">
        <v>47</v>
      </c>
      <c r="C3" s="2" t="s">
        <v>11</v>
      </c>
      <c r="D3" s="2" t="s">
        <v>8</v>
      </c>
      <c r="E3" s="2">
        <v>1</v>
      </c>
      <c r="F3" s="2" t="s">
        <v>12</v>
      </c>
      <c r="G3" s="2" t="s">
        <v>17</v>
      </c>
      <c r="H3" s="2" t="s">
        <v>55</v>
      </c>
      <c r="K3" s="3" t="s">
        <v>7</v>
      </c>
      <c r="L3" s="3" t="s">
        <v>11</v>
      </c>
      <c r="M3" s="3" t="s">
        <v>20</v>
      </c>
      <c r="N3" s="3" t="s">
        <v>41</v>
      </c>
      <c r="O3" s="3"/>
    </row>
    <row r="4" spans="1:15" s="2" customFormat="1" x14ac:dyDescent="0.25">
      <c r="A4" s="2" t="s">
        <v>13</v>
      </c>
      <c r="C4" s="2" t="s">
        <v>11</v>
      </c>
      <c r="D4" s="2" t="s">
        <v>8</v>
      </c>
      <c r="E4" s="2">
        <v>1</v>
      </c>
      <c r="F4" s="2" t="s">
        <v>14</v>
      </c>
      <c r="G4" s="2" t="s">
        <v>18</v>
      </c>
      <c r="K4" s="3">
        <f>COUNTIF(C:C,"=攻击牌")</f>
        <v>6</v>
      </c>
      <c r="L4" s="3">
        <f>COUNTIF(C:C,"=技能牌")</f>
        <v>3</v>
      </c>
      <c r="M4" s="3">
        <f>COUNTIF(C:C,"=能力牌")</f>
        <v>2</v>
      </c>
      <c r="N4" s="3">
        <f>SUM(K4:M4)</f>
        <v>11</v>
      </c>
      <c r="O4" s="3"/>
    </row>
    <row r="5" spans="1:15" s="2" customFormat="1" x14ac:dyDescent="0.25">
      <c r="A5" s="2" t="s">
        <v>19</v>
      </c>
      <c r="B5" s="2" t="s">
        <v>48</v>
      </c>
      <c r="C5" s="2" t="s">
        <v>20</v>
      </c>
      <c r="D5" s="2" t="s">
        <v>38</v>
      </c>
      <c r="E5" s="2">
        <v>2</v>
      </c>
      <c r="F5" s="2" t="s">
        <v>21</v>
      </c>
      <c r="G5" s="2" t="s">
        <v>22</v>
      </c>
      <c r="H5" s="2" t="s">
        <v>55</v>
      </c>
    </row>
    <row r="6" spans="1:15" s="2" customFormat="1" x14ac:dyDescent="0.25">
      <c r="A6" s="2" t="s">
        <v>23</v>
      </c>
      <c r="B6" s="2" t="s">
        <v>56</v>
      </c>
      <c r="C6" s="2" t="s">
        <v>7</v>
      </c>
      <c r="D6" s="2" t="s">
        <v>38</v>
      </c>
      <c r="E6" s="2">
        <v>3</v>
      </c>
      <c r="F6" s="2" t="s">
        <v>24</v>
      </c>
      <c r="G6" s="2" t="s">
        <v>25</v>
      </c>
      <c r="H6" s="2" t="s">
        <v>54</v>
      </c>
    </row>
    <row r="7" spans="1:15" s="2" customFormat="1" x14ac:dyDescent="0.25">
      <c r="A7" s="2" t="s">
        <v>26</v>
      </c>
      <c r="B7" s="2" t="s">
        <v>49</v>
      </c>
      <c r="C7" s="2" t="s">
        <v>27</v>
      </c>
      <c r="D7" s="2" t="s">
        <v>28</v>
      </c>
      <c r="E7" s="2">
        <v>1</v>
      </c>
      <c r="F7" s="2" t="s">
        <v>29</v>
      </c>
      <c r="G7" s="2" t="s">
        <v>30</v>
      </c>
      <c r="H7" s="2" t="s">
        <v>55</v>
      </c>
    </row>
    <row r="8" spans="1:15" s="2" customFormat="1" x14ac:dyDescent="0.25">
      <c r="A8" s="2" t="s">
        <v>44</v>
      </c>
      <c r="B8" s="2" t="s">
        <v>50</v>
      </c>
      <c r="C8" s="2" t="s">
        <v>31</v>
      </c>
      <c r="D8" s="2" t="s">
        <v>28</v>
      </c>
      <c r="E8" s="2">
        <v>1</v>
      </c>
      <c r="F8" s="2" t="s">
        <v>32</v>
      </c>
      <c r="G8" s="2" t="s">
        <v>33</v>
      </c>
      <c r="H8" s="2" t="s">
        <v>55</v>
      </c>
    </row>
    <row r="9" spans="1:15" s="2" customFormat="1" x14ac:dyDescent="0.25">
      <c r="A9" s="2" t="s">
        <v>34</v>
      </c>
      <c r="B9" s="2" t="s">
        <v>51</v>
      </c>
      <c r="C9" s="2" t="s">
        <v>27</v>
      </c>
      <c r="D9" s="2" t="s">
        <v>35</v>
      </c>
      <c r="E9" s="2">
        <v>2</v>
      </c>
      <c r="F9" s="2" t="s">
        <v>42</v>
      </c>
      <c r="G9" s="2" t="s">
        <v>43</v>
      </c>
      <c r="H9" s="2" t="s">
        <v>55</v>
      </c>
    </row>
    <row r="10" spans="1:15" x14ac:dyDescent="0.25">
      <c r="A10" t="s">
        <v>57</v>
      </c>
      <c r="B10" t="s">
        <v>62</v>
      </c>
      <c r="C10" s="2" t="s">
        <v>58</v>
      </c>
      <c r="D10" s="2" t="s">
        <v>35</v>
      </c>
      <c r="E10" s="2" t="s">
        <v>59</v>
      </c>
      <c r="F10" s="2" t="s">
        <v>60</v>
      </c>
      <c r="G10" s="2" t="s">
        <v>61</v>
      </c>
      <c r="H10" s="2" t="s">
        <v>54</v>
      </c>
    </row>
    <row r="11" spans="1:15" x14ac:dyDescent="0.25">
      <c r="A11" t="s">
        <v>63</v>
      </c>
      <c r="C11" s="2" t="s">
        <v>64</v>
      </c>
      <c r="D11" s="2" t="s">
        <v>65</v>
      </c>
      <c r="E11" s="2">
        <v>3</v>
      </c>
      <c r="F11" s="2" t="s">
        <v>66</v>
      </c>
      <c r="G11" s="2" t="s">
        <v>67</v>
      </c>
    </row>
    <row r="12" spans="1:15" x14ac:dyDescent="0.25">
      <c r="A12" t="s">
        <v>68</v>
      </c>
      <c r="B12" t="s">
        <v>69</v>
      </c>
      <c r="C12" s="2" t="s">
        <v>70</v>
      </c>
      <c r="D12" s="2" t="s">
        <v>65</v>
      </c>
      <c r="E12" s="2">
        <v>1</v>
      </c>
      <c r="F12" s="2" t="s">
        <v>71</v>
      </c>
      <c r="H12" s="2" t="s">
        <v>54</v>
      </c>
    </row>
  </sheetData>
  <dataConsolidate/>
  <phoneticPr fontId="1" type="noConversion"/>
  <dataValidations count="3">
    <dataValidation type="list" allowBlank="1" showInputMessage="1" showErrorMessage="1" sqref="C1:C1048576 K3:M3" xr:uid="{5811FB69-8E18-41D2-A81C-F0DCC3040E28}">
      <formula1>"攻击牌,技能牌, 能力牌"</formula1>
    </dataValidation>
    <dataValidation type="list" allowBlank="1" showInputMessage="1" showErrorMessage="1" sqref="D1:D1048576" xr:uid="{297079E6-A46C-44EB-817C-603C4CA96052}">
      <formula1>"基础牌,普通牌,罕见牌,稀有牌"</formula1>
    </dataValidation>
    <dataValidation type="list" allowBlank="1" showInputMessage="1" showErrorMessage="1" sqref="H1:I1048576" xr:uid="{6235ED08-B6CC-4539-B308-A8A72B2A9F14}">
      <formula1>"done"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卡牌-朵菈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CoverStory</dc:creator>
  <cp:lastModifiedBy>CoverStory</cp:lastModifiedBy>
  <dcterms:created xsi:type="dcterms:W3CDTF">2015-06-05T18:17:20Z</dcterms:created>
  <dcterms:modified xsi:type="dcterms:W3CDTF">2022-04-30T06:56:25Z</dcterms:modified>
</cp:coreProperties>
</file>