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-Cleris Gailloty\Desktop\Fac\Panel_Econometrics\ROO\data\"/>
    </mc:Choice>
  </mc:AlternateContent>
  <xr:revisionPtr revIDLastSave="0" documentId="13_ncr:40009_{86148DB3-9923-42CC-ABF0-4C17E34EA3CA}" xr6:coauthVersionLast="45" xr6:coauthVersionMax="45" xr10:uidLastSave="{00000000-0000-0000-0000-000000000000}"/>
  <bookViews>
    <workbookView xWindow="-110" yWindow="-110" windowWidth="19420" windowHeight="10420"/>
  </bookViews>
  <sheets>
    <sheet name="Salary_Data" sheetId="1" r:id="rId1"/>
  </sheets>
  <calcPr calcId="0"/>
</workbook>
</file>

<file path=xl/calcChain.xml><?xml version="1.0" encoding="utf-8"?>
<calcChain xmlns="http://schemas.openxmlformats.org/spreadsheetml/2006/main">
  <c r="K21" i="1" l="1"/>
  <c r="K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K18" i="1"/>
  <c r="K17" i="1"/>
  <c r="K15" i="1"/>
  <c r="K14" i="1"/>
  <c r="K23" i="1" l="1"/>
  <c r="K30" i="1" s="1"/>
</calcChain>
</file>

<file path=xl/sharedStrings.xml><?xml version="1.0" encoding="utf-8"?>
<sst xmlns="http://schemas.openxmlformats.org/spreadsheetml/2006/main" count="14" uniqueCount="14">
  <si>
    <t>Somme salaire</t>
  </si>
  <si>
    <t>Moyenne années expérience</t>
  </si>
  <si>
    <t>Somme années expérience</t>
  </si>
  <si>
    <t>Moyenne salaire</t>
  </si>
  <si>
    <t>annee (Xi)</t>
  </si>
  <si>
    <t>salaire (Yi)</t>
  </si>
  <si>
    <t>\hat{a}</t>
  </si>
  <si>
    <t>xi-\bar{x}</t>
  </si>
  <si>
    <t>yi-\bar{y}</t>
  </si>
  <si>
    <t>xi-\bar{x} * yi-\bar{y}</t>
  </si>
  <si>
    <t>(xi-\bar{x})^2</t>
  </si>
  <si>
    <t>Somme xi-\bar{x} * yi-\bar{y}</t>
  </si>
  <si>
    <t>Somme (xi-\bar{x})^2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</si>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</sst>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  <font>
      <sz val="11"/>
      <color theme="1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2" fontId="19" fillId="0" borderId="0" xfId="0" applyNumberFormat="1" applyFont="1" applyAlignment="1">
      <alignment horizontal="center"/>
    </xf>
    <xf numFmtId="0" fontId="19" fillId="0" borderId="11" xfId="0" applyFont="1" applyBorder="1"/>
    <xf numFmtId="2" fontId="19" fillId="0" borderId="12" xfId="0" applyNumberFormat="1" applyFont="1" applyBorder="1"/>
    <xf numFmtId="0" fontId="19" fillId="0" borderId="13" xfId="0" applyFont="1" applyBorder="1"/>
    <xf numFmtId="2" fontId="19" fillId="0" borderId="14" xfId="0" applyNumberFormat="1" applyFont="1" applyBorder="1"/>
    <xf numFmtId="0" fontId="19" fillId="0" borderId="14" xfId="0" applyFont="1" applyBorder="1"/>
    <xf numFmtId="0" fontId="19" fillId="0" borderId="15" xfId="0" applyFont="1" applyBorder="1"/>
    <xf numFmtId="2" fontId="19" fillId="0" borderId="16" xfId="0" applyNumberFormat="1" applyFont="1" applyBorder="1"/>
    <xf numFmtId="2" fontId="19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3</xdr:row>
      <xdr:rowOff>50800</xdr:rowOff>
    </xdr:from>
    <xdr:to>
      <xdr:col>11</xdr:col>
      <xdr:colOff>628262</xdr:colOff>
      <xdr:row>11</xdr:row>
      <xdr:rowOff>18876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466D2C-CB00-4959-B29A-52E995A18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596900"/>
          <a:ext cx="3104762" cy="1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679450</xdr:colOff>
      <xdr:row>23</xdr:row>
      <xdr:rowOff>95250</xdr:rowOff>
    </xdr:from>
    <xdr:to>
      <xdr:col>11</xdr:col>
      <xdr:colOff>107950</xdr:colOff>
      <xdr:row>28</xdr:row>
      <xdr:rowOff>106468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DBB41BB-0B1D-42AE-A5AE-99C0CF0B5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4250" y="4425950"/>
          <a:ext cx="2717800" cy="900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selection activeCell="I5" sqref="I5"/>
    </sheetView>
  </sheetViews>
  <sheetFormatPr baseColWidth="10" defaultRowHeight="14" x14ac:dyDescent="0.3"/>
  <cols>
    <col min="1" max="1" width="10.90625" style="2"/>
    <col min="2" max="2" width="11.36328125" style="2" bestFit="1" customWidth="1"/>
    <col min="3" max="3" width="11.453125" style="2" bestFit="1" customWidth="1"/>
    <col min="4" max="4" width="12.453125" style="2" bestFit="1" customWidth="1"/>
    <col min="5" max="5" width="16.81640625" style="2" bestFit="1" customWidth="1"/>
    <col min="6" max="6" width="19.6328125" style="2" bestFit="1" customWidth="1"/>
    <col min="7" max="7" width="15.81640625" style="2" bestFit="1" customWidth="1"/>
    <col min="8" max="8" width="12.6328125" style="2" bestFit="1" customWidth="1"/>
    <col min="9" max="9" width="10.90625" style="2"/>
    <col min="10" max="10" width="25.26953125" style="2" bestFit="1" customWidth="1"/>
    <col min="11" max="16384" width="10.90625" style="2"/>
  </cols>
  <sheetData>
    <row r="1" spans="2:11" ht="15" x14ac:dyDescent="0.3">
      <c r="B1" s="1" t="s">
        <v>4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</row>
    <row r="2" spans="2:11" x14ac:dyDescent="0.3">
      <c r="B2" s="3">
        <v>1.1000000000000001</v>
      </c>
      <c r="C2" s="3">
        <v>39343</v>
      </c>
      <c r="D2" s="3">
        <f>B2-K$17</f>
        <v>-4.2133333333333329</v>
      </c>
      <c r="E2" s="3">
        <f>C2-K$18</f>
        <v>-36660</v>
      </c>
      <c r="F2" s="3">
        <f>D2*E2</f>
        <v>154460.79999999999</v>
      </c>
      <c r="G2" s="3">
        <f>D2^2</f>
        <v>17.752177777777774</v>
      </c>
    </row>
    <row r="3" spans="2:11" x14ac:dyDescent="0.3">
      <c r="B3" s="3">
        <v>1.3</v>
      </c>
      <c r="C3" s="3">
        <v>46205</v>
      </c>
      <c r="D3" s="3">
        <f t="shared" ref="D3:D31" si="0">B3-K$17</f>
        <v>-4.0133333333333336</v>
      </c>
      <c r="E3" s="3">
        <f t="shared" ref="E3:E31" si="1">C3-K$18</f>
        <v>-29798</v>
      </c>
      <c r="F3" s="3">
        <f t="shared" ref="F3:F31" si="2">D3*E3</f>
        <v>119589.30666666667</v>
      </c>
      <c r="G3" s="3">
        <f t="shared" ref="G3:G31" si="3">D3^2</f>
        <v>16.106844444444448</v>
      </c>
    </row>
    <row r="4" spans="2:11" x14ac:dyDescent="0.3">
      <c r="B4" s="3">
        <v>1.5</v>
      </c>
      <c r="C4" s="3">
        <v>37731</v>
      </c>
      <c r="D4" s="3">
        <f t="shared" si="0"/>
        <v>-3.8133333333333335</v>
      </c>
      <c r="E4" s="3">
        <f t="shared" si="1"/>
        <v>-38272</v>
      </c>
      <c r="F4" s="3">
        <f t="shared" si="2"/>
        <v>145943.89333333334</v>
      </c>
      <c r="G4" s="3">
        <f t="shared" si="3"/>
        <v>14.541511111111111</v>
      </c>
    </row>
    <row r="5" spans="2:11" x14ac:dyDescent="0.3">
      <c r="B5" s="3">
        <v>2</v>
      </c>
      <c r="C5" s="3">
        <v>43525</v>
      </c>
      <c r="D5" s="3">
        <f t="shared" si="0"/>
        <v>-3.3133333333333335</v>
      </c>
      <c r="E5" s="3">
        <f t="shared" si="1"/>
        <v>-32478</v>
      </c>
      <c r="F5" s="3">
        <f t="shared" si="2"/>
        <v>107610.44</v>
      </c>
      <c r="G5" s="3">
        <f t="shared" si="3"/>
        <v>10.978177777777779</v>
      </c>
    </row>
    <row r="6" spans="2:11" x14ac:dyDescent="0.3">
      <c r="B6" s="3">
        <v>2.2000000000000002</v>
      </c>
      <c r="C6" s="3">
        <v>39891</v>
      </c>
      <c r="D6" s="3">
        <f t="shared" si="0"/>
        <v>-3.1133333333333333</v>
      </c>
      <c r="E6" s="3">
        <f t="shared" si="1"/>
        <v>-36112</v>
      </c>
      <c r="F6" s="3">
        <f t="shared" si="2"/>
        <v>112428.69333333333</v>
      </c>
      <c r="G6" s="3">
        <f t="shared" si="3"/>
        <v>9.6928444444444448</v>
      </c>
    </row>
    <row r="7" spans="2:11" x14ac:dyDescent="0.3">
      <c r="B7" s="3">
        <v>2.9</v>
      </c>
      <c r="C7" s="3">
        <v>56642</v>
      </c>
      <c r="D7" s="3">
        <f t="shared" si="0"/>
        <v>-2.4133333333333336</v>
      </c>
      <c r="E7" s="3">
        <f t="shared" si="1"/>
        <v>-19361</v>
      </c>
      <c r="F7" s="3">
        <f t="shared" si="2"/>
        <v>46724.546666666669</v>
      </c>
      <c r="G7" s="3">
        <f t="shared" si="3"/>
        <v>5.8241777777777788</v>
      </c>
    </row>
    <row r="8" spans="2:11" x14ac:dyDescent="0.3">
      <c r="B8" s="3">
        <v>3</v>
      </c>
      <c r="C8" s="3">
        <v>60150</v>
      </c>
      <c r="D8" s="3">
        <f t="shared" si="0"/>
        <v>-2.3133333333333335</v>
      </c>
      <c r="E8" s="3">
        <f t="shared" si="1"/>
        <v>-15853</v>
      </c>
      <c r="F8" s="3">
        <f t="shared" si="2"/>
        <v>36673.273333333338</v>
      </c>
      <c r="G8" s="3">
        <f t="shared" si="3"/>
        <v>5.3515111111111118</v>
      </c>
    </row>
    <row r="9" spans="2:11" x14ac:dyDescent="0.3">
      <c r="B9" s="3">
        <v>3.2</v>
      </c>
      <c r="C9" s="3">
        <v>54445</v>
      </c>
      <c r="D9" s="3">
        <f t="shared" si="0"/>
        <v>-2.1133333333333333</v>
      </c>
      <c r="E9" s="3">
        <f t="shared" si="1"/>
        <v>-21558</v>
      </c>
      <c r="F9" s="3">
        <f t="shared" si="2"/>
        <v>45559.24</v>
      </c>
      <c r="G9" s="3">
        <f t="shared" si="3"/>
        <v>4.4661777777777774</v>
      </c>
    </row>
    <row r="10" spans="2:11" x14ac:dyDescent="0.3">
      <c r="B10" s="3">
        <v>3.2</v>
      </c>
      <c r="C10" s="3">
        <v>64445</v>
      </c>
      <c r="D10" s="3">
        <f t="shared" si="0"/>
        <v>-2.1133333333333333</v>
      </c>
      <c r="E10" s="3">
        <f t="shared" si="1"/>
        <v>-11558</v>
      </c>
      <c r="F10" s="3">
        <f t="shared" si="2"/>
        <v>24425.906666666666</v>
      </c>
      <c r="G10" s="3">
        <f t="shared" si="3"/>
        <v>4.4661777777777774</v>
      </c>
    </row>
    <row r="11" spans="2:11" x14ac:dyDescent="0.3">
      <c r="B11" s="3">
        <v>3.7</v>
      </c>
      <c r="C11" s="3">
        <v>57189</v>
      </c>
      <c r="D11" s="3">
        <f t="shared" si="0"/>
        <v>-1.6133333333333333</v>
      </c>
      <c r="E11" s="3">
        <f t="shared" si="1"/>
        <v>-18814</v>
      </c>
      <c r="F11" s="3">
        <f t="shared" si="2"/>
        <v>30353.253333333334</v>
      </c>
      <c r="G11" s="3">
        <f t="shared" si="3"/>
        <v>2.6028444444444441</v>
      </c>
    </row>
    <row r="12" spans="2:11" x14ac:dyDescent="0.3">
      <c r="B12" s="3">
        <v>3.9</v>
      </c>
      <c r="C12" s="3">
        <v>63218</v>
      </c>
      <c r="D12" s="3">
        <f t="shared" si="0"/>
        <v>-1.4133333333333336</v>
      </c>
      <c r="E12" s="3">
        <f t="shared" si="1"/>
        <v>-12785</v>
      </c>
      <c r="F12" s="3">
        <f t="shared" si="2"/>
        <v>18069.466666666671</v>
      </c>
      <c r="G12" s="3">
        <f t="shared" si="3"/>
        <v>1.9975111111111117</v>
      </c>
    </row>
    <row r="13" spans="2:11" ht="14.5" thickBot="1" x14ac:dyDescent="0.35">
      <c r="B13" s="3">
        <v>4</v>
      </c>
      <c r="C13" s="3">
        <v>55794</v>
      </c>
      <c r="D13" s="3">
        <f t="shared" si="0"/>
        <v>-1.3133333333333335</v>
      </c>
      <c r="E13" s="3">
        <f t="shared" si="1"/>
        <v>-20209</v>
      </c>
      <c r="F13" s="3">
        <f t="shared" si="2"/>
        <v>26541.153333333335</v>
      </c>
      <c r="G13" s="3">
        <f t="shared" si="3"/>
        <v>1.7248444444444448</v>
      </c>
    </row>
    <row r="14" spans="2:11" x14ac:dyDescent="0.3">
      <c r="B14" s="3">
        <v>4</v>
      </c>
      <c r="C14" s="3">
        <v>56957</v>
      </c>
      <c r="D14" s="3">
        <f t="shared" si="0"/>
        <v>-1.3133333333333335</v>
      </c>
      <c r="E14" s="3">
        <f t="shared" si="1"/>
        <v>-19046</v>
      </c>
      <c r="F14" s="3">
        <f t="shared" si="2"/>
        <v>25013.74666666667</v>
      </c>
      <c r="G14" s="3">
        <f t="shared" si="3"/>
        <v>1.7248444444444448</v>
      </c>
      <c r="J14" s="4" t="s">
        <v>2</v>
      </c>
      <c r="K14" s="5">
        <f>SUM(B2:B31)</f>
        <v>159.4</v>
      </c>
    </row>
    <row r="15" spans="2:11" x14ac:dyDescent="0.3">
      <c r="B15" s="3">
        <v>4.0999999999999996</v>
      </c>
      <c r="C15" s="3">
        <v>57081</v>
      </c>
      <c r="D15" s="3">
        <f t="shared" si="0"/>
        <v>-1.2133333333333338</v>
      </c>
      <c r="E15" s="3">
        <f t="shared" si="1"/>
        <v>-18922</v>
      </c>
      <c r="F15" s="3">
        <f t="shared" si="2"/>
        <v>22958.693333333344</v>
      </c>
      <c r="G15" s="3">
        <f t="shared" si="3"/>
        <v>1.4721777777777789</v>
      </c>
      <c r="J15" s="6" t="s">
        <v>0</v>
      </c>
      <c r="K15" s="7">
        <f>SUM(C2:C31)</f>
        <v>2280090</v>
      </c>
    </row>
    <row r="16" spans="2:11" x14ac:dyDescent="0.3">
      <c r="B16" s="3">
        <v>4.5</v>
      </c>
      <c r="C16" s="3">
        <v>61111</v>
      </c>
      <c r="D16" s="3">
        <f t="shared" si="0"/>
        <v>-0.81333333333333346</v>
      </c>
      <c r="E16" s="3">
        <f t="shared" si="1"/>
        <v>-14892</v>
      </c>
      <c r="F16" s="3">
        <f t="shared" si="2"/>
        <v>12112.160000000002</v>
      </c>
      <c r="G16" s="3">
        <f t="shared" si="3"/>
        <v>0.66151111111111127</v>
      </c>
      <c r="J16" s="6"/>
      <c r="K16" s="8"/>
    </row>
    <row r="17" spans="2:11" x14ac:dyDescent="0.3">
      <c r="B17" s="3">
        <v>4.9000000000000004</v>
      </c>
      <c r="C17" s="3">
        <v>67938</v>
      </c>
      <c r="D17" s="3">
        <f t="shared" si="0"/>
        <v>-0.41333333333333311</v>
      </c>
      <c r="E17" s="3">
        <f t="shared" si="1"/>
        <v>-8065</v>
      </c>
      <c r="F17" s="3">
        <f t="shared" si="2"/>
        <v>3333.5333333333315</v>
      </c>
      <c r="G17" s="3">
        <f t="shared" si="3"/>
        <v>0.17084444444444427</v>
      </c>
      <c r="J17" s="6" t="s">
        <v>1</v>
      </c>
      <c r="K17" s="7">
        <f>AVERAGE(B2:B31)</f>
        <v>5.3133333333333335</v>
      </c>
    </row>
    <row r="18" spans="2:11" ht="14.5" thickBot="1" x14ac:dyDescent="0.35">
      <c r="B18" s="3">
        <v>5.0999999999999996</v>
      </c>
      <c r="C18" s="3">
        <v>66029</v>
      </c>
      <c r="D18" s="3">
        <f t="shared" si="0"/>
        <v>-0.21333333333333382</v>
      </c>
      <c r="E18" s="3">
        <f t="shared" si="1"/>
        <v>-9974</v>
      </c>
      <c r="F18" s="3">
        <f t="shared" si="2"/>
        <v>2127.7866666666714</v>
      </c>
      <c r="G18" s="3">
        <f t="shared" si="3"/>
        <v>4.5511111111111321E-2</v>
      </c>
      <c r="J18" s="9" t="s">
        <v>3</v>
      </c>
      <c r="K18" s="10">
        <f>AVERAGE(C2:C31)</f>
        <v>76003</v>
      </c>
    </row>
    <row r="19" spans="2:11" x14ac:dyDescent="0.3">
      <c r="B19" s="3">
        <v>5.3</v>
      </c>
      <c r="C19" s="3">
        <v>83088</v>
      </c>
      <c r="D19" s="3">
        <f t="shared" si="0"/>
        <v>-1.3333333333333641E-2</v>
      </c>
      <c r="E19" s="3">
        <f t="shared" si="1"/>
        <v>7085</v>
      </c>
      <c r="F19" s="3">
        <f t="shared" si="2"/>
        <v>-94.466666666668843</v>
      </c>
      <c r="G19" s="3">
        <f t="shared" si="3"/>
        <v>1.77777777777786E-4</v>
      </c>
    </row>
    <row r="20" spans="2:11" x14ac:dyDescent="0.3">
      <c r="B20" s="3">
        <v>5.9</v>
      </c>
      <c r="C20" s="3">
        <v>81363</v>
      </c>
      <c r="D20" s="3">
        <f t="shared" si="0"/>
        <v>0.58666666666666689</v>
      </c>
      <c r="E20" s="3">
        <f t="shared" si="1"/>
        <v>5360</v>
      </c>
      <c r="F20" s="3">
        <f t="shared" si="2"/>
        <v>3144.5333333333347</v>
      </c>
      <c r="G20" s="3">
        <f t="shared" si="3"/>
        <v>0.34417777777777803</v>
      </c>
      <c r="J20" s="2" t="s">
        <v>11</v>
      </c>
      <c r="K20" s="11">
        <f>SUM(F2:F31)</f>
        <v>2207082.7999999998</v>
      </c>
    </row>
    <row r="21" spans="2:11" x14ac:dyDescent="0.3">
      <c r="B21" s="3">
        <v>6</v>
      </c>
      <c r="C21" s="3">
        <v>93940</v>
      </c>
      <c r="D21" s="3">
        <f t="shared" si="0"/>
        <v>0.68666666666666654</v>
      </c>
      <c r="E21" s="3">
        <f t="shared" si="1"/>
        <v>17937</v>
      </c>
      <c r="F21" s="3">
        <f t="shared" si="2"/>
        <v>12316.739999999998</v>
      </c>
      <c r="G21" s="3">
        <f t="shared" si="3"/>
        <v>0.47151111111111094</v>
      </c>
      <c r="J21" s="2" t="s">
        <v>12</v>
      </c>
      <c r="K21" s="11">
        <f>SUM(G2:G31)</f>
        <v>233.55466666666663</v>
      </c>
    </row>
    <row r="22" spans="2:11" x14ac:dyDescent="0.3">
      <c r="B22" s="3">
        <v>6.8</v>
      </c>
      <c r="C22" s="3">
        <v>91738</v>
      </c>
      <c r="D22" s="3">
        <f t="shared" si="0"/>
        <v>1.4866666666666664</v>
      </c>
      <c r="E22" s="3">
        <f t="shared" si="1"/>
        <v>15735</v>
      </c>
      <c r="F22" s="3">
        <f t="shared" si="2"/>
        <v>23392.699999999993</v>
      </c>
      <c r="G22" s="3">
        <f t="shared" si="3"/>
        <v>2.2101777777777767</v>
      </c>
    </row>
    <row r="23" spans="2:11" x14ac:dyDescent="0.3">
      <c r="B23" s="3">
        <v>7.1</v>
      </c>
      <c r="C23" s="3">
        <v>98273</v>
      </c>
      <c r="D23" s="3">
        <f t="shared" si="0"/>
        <v>1.7866666666666662</v>
      </c>
      <c r="E23" s="3">
        <f t="shared" si="1"/>
        <v>22270</v>
      </c>
      <c r="F23" s="3">
        <f t="shared" si="2"/>
        <v>39789.066666666658</v>
      </c>
      <c r="G23" s="3">
        <f t="shared" si="3"/>
        <v>3.192177777777776</v>
      </c>
      <c r="J23" s="2" t="s">
        <v>13</v>
      </c>
      <c r="K23" s="2">
        <f xml:space="preserve"> K20/K21</f>
        <v>9449.9623214550775</v>
      </c>
    </row>
    <row r="24" spans="2:11" x14ac:dyDescent="0.3">
      <c r="B24" s="3">
        <v>7.9</v>
      </c>
      <c r="C24" s="3">
        <v>101302</v>
      </c>
      <c r="D24" s="3">
        <f t="shared" si="0"/>
        <v>2.5866666666666669</v>
      </c>
      <c r="E24" s="3">
        <f t="shared" si="1"/>
        <v>25299</v>
      </c>
      <c r="F24" s="3">
        <f t="shared" si="2"/>
        <v>65440.080000000009</v>
      </c>
      <c r="G24" s="3">
        <f t="shared" si="3"/>
        <v>6.6908444444444459</v>
      </c>
    </row>
    <row r="25" spans="2:11" x14ac:dyDescent="0.3">
      <c r="B25" s="3">
        <v>8.1999999999999993</v>
      </c>
      <c r="C25" s="3">
        <v>113812</v>
      </c>
      <c r="D25" s="3">
        <f t="shared" si="0"/>
        <v>2.8866666666666658</v>
      </c>
      <c r="E25" s="3">
        <f t="shared" si="1"/>
        <v>37809</v>
      </c>
      <c r="F25" s="3">
        <f t="shared" si="2"/>
        <v>109141.97999999997</v>
      </c>
      <c r="G25" s="3">
        <f t="shared" si="3"/>
        <v>8.3328444444444401</v>
      </c>
    </row>
    <row r="26" spans="2:11" x14ac:dyDescent="0.3">
      <c r="B26" s="3">
        <v>8.6999999999999993</v>
      </c>
      <c r="C26" s="3">
        <v>109431</v>
      </c>
      <c r="D26" s="3">
        <f t="shared" si="0"/>
        <v>3.3866666666666658</v>
      </c>
      <c r="E26" s="3">
        <f t="shared" si="1"/>
        <v>33428</v>
      </c>
      <c r="F26" s="3">
        <f t="shared" si="2"/>
        <v>113209.4933333333</v>
      </c>
      <c r="G26" s="3">
        <f t="shared" si="3"/>
        <v>11.469511111111105</v>
      </c>
    </row>
    <row r="27" spans="2:11" x14ac:dyDescent="0.3">
      <c r="B27" s="3">
        <v>9</v>
      </c>
      <c r="C27" s="3">
        <v>105582</v>
      </c>
      <c r="D27" s="3">
        <f t="shared" si="0"/>
        <v>3.6866666666666665</v>
      </c>
      <c r="E27" s="3">
        <f t="shared" si="1"/>
        <v>29579</v>
      </c>
      <c r="F27" s="3">
        <f t="shared" si="2"/>
        <v>109047.91333333333</v>
      </c>
      <c r="G27" s="3">
        <f t="shared" si="3"/>
        <v>13.59151111111111</v>
      </c>
    </row>
    <row r="28" spans="2:11" x14ac:dyDescent="0.3">
      <c r="B28" s="3">
        <v>9.5</v>
      </c>
      <c r="C28" s="3">
        <v>116969</v>
      </c>
      <c r="D28" s="3">
        <f t="shared" si="0"/>
        <v>4.1866666666666665</v>
      </c>
      <c r="E28" s="3">
        <f t="shared" si="1"/>
        <v>40966</v>
      </c>
      <c r="F28" s="3">
        <f t="shared" si="2"/>
        <v>171510.98666666666</v>
      </c>
      <c r="G28" s="3">
        <f t="shared" si="3"/>
        <v>17.528177777777778</v>
      </c>
    </row>
    <row r="29" spans="2:11" x14ac:dyDescent="0.3">
      <c r="B29" s="3">
        <v>9.6</v>
      </c>
      <c r="C29" s="3">
        <v>112635</v>
      </c>
      <c r="D29" s="3">
        <f t="shared" si="0"/>
        <v>4.2866666666666662</v>
      </c>
      <c r="E29" s="3">
        <f t="shared" si="1"/>
        <v>36632</v>
      </c>
      <c r="F29" s="3">
        <f t="shared" si="2"/>
        <v>157029.17333333331</v>
      </c>
      <c r="G29" s="3">
        <f t="shared" si="3"/>
        <v>18.375511111111106</v>
      </c>
    </row>
    <row r="30" spans="2:11" x14ac:dyDescent="0.3">
      <c r="B30" s="3">
        <v>10.3</v>
      </c>
      <c r="C30" s="3">
        <v>122391</v>
      </c>
      <c r="D30" s="3">
        <f t="shared" si="0"/>
        <v>4.9866666666666672</v>
      </c>
      <c r="E30" s="3">
        <f t="shared" si="1"/>
        <v>46388</v>
      </c>
      <c r="F30" s="3">
        <f t="shared" si="2"/>
        <v>231321.49333333335</v>
      </c>
      <c r="G30" s="3">
        <f t="shared" si="3"/>
        <v>24.86684444444445</v>
      </c>
      <c r="J30" s="2" t="s">
        <v>6</v>
      </c>
      <c r="K30" s="2">
        <f>K18-(K23*K17)</f>
        <v>25792.200198668688</v>
      </c>
    </row>
    <row r="31" spans="2:11" x14ac:dyDescent="0.3">
      <c r="B31" s="3">
        <v>10.5</v>
      </c>
      <c r="C31" s="3">
        <v>121872</v>
      </c>
      <c r="D31" s="3">
        <f t="shared" si="0"/>
        <v>5.1866666666666665</v>
      </c>
      <c r="E31" s="3">
        <f t="shared" si="1"/>
        <v>45869</v>
      </c>
      <c r="F31" s="3">
        <f t="shared" si="2"/>
        <v>237907.21333333332</v>
      </c>
      <c r="G31" s="3">
        <f t="shared" si="3"/>
        <v>26.901511111111109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Salary_Data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Axel-Cleris Gailloty</dc:creator>
  <cp:lastModifiedBy>Axel-Cleris Gailloty</cp:lastModifiedBy>
  <dcterms:created xsi:type="dcterms:W3CDTF">2020-11-12T21:19:42Z</dcterms:created>
  <dcterms:modified xsi:type="dcterms:W3CDTF">2020-11-13T11:20:49Z</dcterms:modified>
</cp:coreProperties>
</file>