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Desktop/Università/SistemiOperativi/"/>
    </mc:Choice>
  </mc:AlternateContent>
  <xr:revisionPtr revIDLastSave="0" documentId="8_{A2C635A0-7236-9E44-AA28-5F704474B78B}" xr6:coauthVersionLast="47" xr6:coauthVersionMax="47" xr10:uidLastSave="{00000000-0000-0000-0000-000000000000}"/>
  <bookViews>
    <workbookView xWindow="0" yWindow="480" windowWidth="28800" windowHeight="17520" xr2:uid="{258B9B9E-43A5-824E-A608-968489D16D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53" i="1" l="1"/>
  <c r="BV57" i="1"/>
  <c r="BV56" i="1"/>
  <c r="BV55" i="1"/>
  <c r="BV54" i="1"/>
  <c r="BV53" i="1"/>
  <c r="BS53" i="1"/>
  <c r="BP57" i="1"/>
  <c r="BP56" i="1"/>
  <c r="BP55" i="1"/>
  <c r="BP54" i="1"/>
  <c r="BP53" i="1"/>
  <c r="BK53" i="1"/>
  <c r="BH57" i="1"/>
  <c r="BH56" i="1"/>
  <c r="BH55" i="1"/>
  <c r="BH54" i="1"/>
  <c r="BH53" i="1"/>
  <c r="W13" i="1"/>
  <c r="W12" i="1"/>
  <c r="R15" i="1"/>
  <c r="M16" i="1"/>
  <c r="M15" i="1"/>
  <c r="M14" i="1"/>
  <c r="M13" i="1"/>
  <c r="M12" i="1"/>
  <c r="H13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<sst xmlns="http://schemas.openxmlformats.org/spreadsheetml/2006/main" count="260" uniqueCount="17">
  <si>
    <t>P1</t>
  </si>
  <si>
    <t>P2</t>
  </si>
  <si>
    <t>P3</t>
  </si>
  <si>
    <t>P4</t>
  </si>
  <si>
    <t>P5</t>
  </si>
  <si>
    <t>P6</t>
  </si>
  <si>
    <t>P7</t>
  </si>
  <si>
    <t>X</t>
  </si>
  <si>
    <t>TA_MEDIO</t>
  </si>
  <si>
    <t>turnaround</t>
  </si>
  <si>
    <t>TN MEDIO</t>
  </si>
  <si>
    <t>TN NORM</t>
  </si>
  <si>
    <t>stg</t>
  </si>
  <si>
    <t>TA</t>
  </si>
  <si>
    <t>MEDIO</t>
  </si>
  <si>
    <t>TN</t>
  </si>
  <si>
    <t>MDIO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</si>
</sst>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2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90715</xdr:colOff>
      <xdr:row>20</xdr:row>
      <xdr:rowOff>12959</xdr:rowOff>
    </xdr:from>
    <xdr:to>
      <xdr:col>34</xdr:col>
      <xdr:colOff>152401</xdr:colOff>
      <xdr:row>40</xdr:row>
      <xdr:rowOff>166395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2E76518-A909-0E31-8A9C-9CC95BEB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15" y="4159898"/>
          <a:ext cx="7772400" cy="43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9F74-BC22-E842-BC23-AB47DF240D40}">
  <dimension ref="A2:CC60"/>
  <sheetViews>
    <sheetView tabSelected="1" topLeftCell="A31" zoomScale="98" zoomScaleNormal="98" workbookViewId="0">
      <selection activeCell="CA54" sqref="CA54"/>
    </sheetView>
  </sheetViews>
  <sheetFormatPr baseColWidth="10" defaultRowHeight="16" x14ac:dyDescent="0.2"/>
  <cols>
    <col min="1" max="1" width="3.33203125" customWidth="1"/>
    <col min="2" max="10" width="2.83203125" customWidth="1"/>
    <col min="11" max="11" width="3" customWidth="1"/>
    <col min="12" max="22" width="2.83203125" customWidth="1"/>
    <col min="23" max="23" width="5.1640625" customWidth="1"/>
    <col min="24" max="62" width="2.83203125" customWidth="1"/>
    <col min="63" max="63" width="5.33203125" customWidth="1"/>
    <col min="64" max="70" width="2.83203125" customWidth="1"/>
    <col min="71" max="71" width="5.33203125" customWidth="1"/>
    <col min="72" max="73" width="2.83203125" customWidth="1"/>
    <col min="74" max="74" width="3.83203125" customWidth="1"/>
    <col min="75" max="78" width="2.83203125" customWidth="1"/>
    <col min="79" max="79" width="4.6640625" customWidth="1"/>
    <col min="80" max="224" width="2.83203125" customWidth="1"/>
  </cols>
  <sheetData>
    <row r="2" spans="1:23" x14ac:dyDescent="0.2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11" spans="1:23" x14ac:dyDescent="0.2">
      <c r="A11" s="6"/>
      <c r="D11" t="s">
        <v>8</v>
      </c>
      <c r="L11" t="s">
        <v>9</v>
      </c>
      <c r="R11" s="7"/>
      <c r="V11" t="s">
        <v>11</v>
      </c>
    </row>
    <row r="12" spans="1:23" x14ac:dyDescent="0.2">
      <c r="A12" s="6"/>
      <c r="D12" t="s">
        <v>0</v>
      </c>
      <c r="E12">
        <f>24-5-7</f>
        <v>12</v>
      </c>
      <c r="L12" t="s">
        <v>0</v>
      </c>
      <c r="M12">
        <f>24-5</f>
        <v>19</v>
      </c>
      <c r="R12" s="7"/>
      <c r="V12" t="s">
        <v>0</v>
      </c>
      <c r="W12">
        <f>M12/7</f>
        <v>2.7142857142857144</v>
      </c>
    </row>
    <row r="13" spans="1:23" x14ac:dyDescent="0.2">
      <c r="A13" s="6"/>
      <c r="D13" t="s">
        <v>1</v>
      </c>
      <c r="E13">
        <f>37-11-6</f>
        <v>20</v>
      </c>
      <c r="H13">
        <f>SUM(E12:E16)/5</f>
        <v>14.4</v>
      </c>
      <c r="L13" t="s">
        <v>1</v>
      </c>
      <c r="M13">
        <f>37-11</f>
        <v>26</v>
      </c>
      <c r="R13" s="7"/>
      <c r="V13" t="s">
        <v>1</v>
      </c>
      <c r="W13">
        <f>M13/11</f>
        <v>2.3636363636363638</v>
      </c>
    </row>
    <row r="14" spans="1:23" x14ac:dyDescent="0.2">
      <c r="A14" s="6"/>
      <c r="D14" t="s">
        <v>2</v>
      </c>
      <c r="E14">
        <f>16-3-13</f>
        <v>0</v>
      </c>
      <c r="L14" t="s">
        <v>2</v>
      </c>
      <c r="M14">
        <f>16-3</f>
        <v>13</v>
      </c>
      <c r="Q14" t="s">
        <v>10</v>
      </c>
      <c r="R14" s="7"/>
    </row>
    <row r="15" spans="1:23" x14ac:dyDescent="0.2">
      <c r="A15" s="6"/>
      <c r="D15" t="s">
        <v>3</v>
      </c>
      <c r="E15">
        <f>30-8-5</f>
        <v>17</v>
      </c>
      <c r="L15" t="s">
        <v>3</v>
      </c>
      <c r="M15">
        <f>30-8</f>
        <v>22</v>
      </c>
      <c r="R15" s="7">
        <f>SUM(M12:M16)/5</f>
        <v>21.2</v>
      </c>
    </row>
    <row r="16" spans="1:23" x14ac:dyDescent="0.2">
      <c r="A16" s="5"/>
      <c r="B16" s="2"/>
      <c r="C16" s="2"/>
      <c r="D16" s="2" t="s">
        <v>4</v>
      </c>
      <c r="E16" s="2">
        <f>41-15-3</f>
        <v>23</v>
      </c>
      <c r="F16" s="2"/>
      <c r="G16" s="2"/>
      <c r="H16" s="2"/>
      <c r="I16" s="2"/>
      <c r="J16" s="2"/>
      <c r="K16" s="2"/>
      <c r="L16" s="2" t="s">
        <v>4</v>
      </c>
      <c r="M16" s="2">
        <f>41-15</f>
        <v>26</v>
      </c>
      <c r="N16" s="2"/>
      <c r="O16" s="2"/>
      <c r="P16" s="2"/>
      <c r="Q16" s="2"/>
      <c r="R16" s="8"/>
    </row>
    <row r="19" spans="1:81" x14ac:dyDescent="0.2">
      <c r="A19" s="1"/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AZ19" s="1">
        <v>51</v>
      </c>
      <c r="BA19" s="1">
        <v>52</v>
      </c>
      <c r="BB19" s="1">
        <v>53</v>
      </c>
      <c r="BC19" s="1">
        <v>54</v>
      </c>
      <c r="BD19" s="1">
        <v>55</v>
      </c>
      <c r="BE19" s="1">
        <v>56</v>
      </c>
      <c r="BF19" s="1">
        <v>57</v>
      </c>
      <c r="BG19" s="1">
        <v>58</v>
      </c>
      <c r="BH19" s="1">
        <v>59</v>
      </c>
      <c r="BI19" s="1">
        <v>60</v>
      </c>
      <c r="BJ19" s="1">
        <v>61</v>
      </c>
      <c r="BK19" s="1">
        <v>62</v>
      </c>
      <c r="BL19" s="1">
        <v>63</v>
      </c>
      <c r="BM19" s="1">
        <v>64</v>
      </c>
      <c r="BN19" s="1">
        <v>65</v>
      </c>
      <c r="BO19" s="1">
        <v>66</v>
      </c>
      <c r="BP19" s="1">
        <v>67</v>
      </c>
      <c r="BQ19" s="1">
        <v>68</v>
      </c>
      <c r="BR19" s="1">
        <v>69</v>
      </c>
      <c r="BS19" s="1">
        <v>70</v>
      </c>
      <c r="BT19" s="1">
        <v>71</v>
      </c>
      <c r="BU19" s="1">
        <v>72</v>
      </c>
      <c r="BV19" s="1">
        <v>73</v>
      </c>
      <c r="BW19" s="1">
        <v>74</v>
      </c>
      <c r="BX19" s="1">
        <v>75</v>
      </c>
      <c r="BY19" s="1">
        <v>76</v>
      </c>
      <c r="BZ19" s="1">
        <v>77</v>
      </c>
      <c r="CA19" s="1">
        <v>78</v>
      </c>
      <c r="CB19" s="1">
        <v>79</v>
      </c>
      <c r="CC19" s="1">
        <v>80</v>
      </c>
    </row>
    <row r="20" spans="1:81" s="10" customFormat="1" x14ac:dyDescent="0.2">
      <c r="A20" s="10" t="s">
        <v>0</v>
      </c>
      <c r="S20" s="10">
        <v>6</v>
      </c>
      <c r="T20" s="10">
        <v>5</v>
      </c>
      <c r="U20" s="10">
        <v>4</v>
      </c>
      <c r="V20" s="10">
        <v>3</v>
      </c>
      <c r="W20" s="10">
        <v>2</v>
      </c>
      <c r="X20" s="10">
        <v>1</v>
      </c>
      <c r="Y20" s="10">
        <v>0</v>
      </c>
      <c r="Z20" s="10" t="s">
        <v>7</v>
      </c>
    </row>
    <row r="21" spans="1:81" s="1" customFormat="1" x14ac:dyDescent="0.2">
      <c r="A21" s="1" t="s">
        <v>1</v>
      </c>
      <c r="AG21" s="1">
        <v>5</v>
      </c>
      <c r="AH21" s="1">
        <v>4</v>
      </c>
      <c r="AI21" s="1">
        <v>3</v>
      </c>
      <c r="AJ21" s="1">
        <v>2</v>
      </c>
      <c r="AK21" s="1">
        <v>1</v>
      </c>
      <c r="AL21" s="1">
        <v>0</v>
      </c>
      <c r="AM21" s="1" t="s">
        <v>7</v>
      </c>
    </row>
    <row r="22" spans="1:81" s="10" customFormat="1" x14ac:dyDescent="0.2">
      <c r="A22" s="10" t="s">
        <v>2</v>
      </c>
      <c r="E22" s="10">
        <v>12</v>
      </c>
      <c r="F22" s="10">
        <v>11</v>
      </c>
      <c r="G22" s="10">
        <v>10</v>
      </c>
      <c r="H22" s="10">
        <v>9</v>
      </c>
      <c r="I22" s="10">
        <v>8</v>
      </c>
      <c r="J22" s="10">
        <v>7</v>
      </c>
      <c r="K22" s="10">
        <v>6</v>
      </c>
      <c r="L22" s="10">
        <v>5</v>
      </c>
      <c r="M22" s="10">
        <v>4</v>
      </c>
      <c r="N22" s="10">
        <v>3</v>
      </c>
      <c r="O22" s="10">
        <v>2</v>
      </c>
      <c r="P22" s="10">
        <v>1</v>
      </c>
      <c r="Q22" s="10">
        <v>0</v>
      </c>
      <c r="R22" s="10" t="s">
        <v>7</v>
      </c>
    </row>
    <row r="23" spans="1:81" s="1" customFormat="1" x14ac:dyDescent="0.2">
      <c r="A23" s="1" t="s">
        <v>3</v>
      </c>
      <c r="AA23" s="1">
        <v>4</v>
      </c>
      <c r="AB23" s="1">
        <v>3</v>
      </c>
      <c r="AC23" s="1">
        <v>2</v>
      </c>
      <c r="AD23" s="1">
        <v>1</v>
      </c>
      <c r="AE23" s="1">
        <v>0</v>
      </c>
      <c r="AF23" s="1" t="s">
        <v>7</v>
      </c>
    </row>
    <row r="24" spans="1:81" s="10" customFormat="1" x14ac:dyDescent="0.2">
      <c r="A24" s="10" t="s">
        <v>4</v>
      </c>
      <c r="AN24" s="10">
        <v>2</v>
      </c>
      <c r="AO24" s="10">
        <v>1</v>
      </c>
      <c r="AP24" s="10">
        <v>0</v>
      </c>
    </row>
    <row r="25" spans="1:81" x14ac:dyDescent="0.2">
      <c r="A25" s="1" t="s"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10" t="s">
        <v>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x14ac:dyDescent="0.2"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N27" t="s">
        <v>4</v>
      </c>
      <c r="AO27" t="s">
        <v>4</v>
      </c>
      <c r="AP27" t="s">
        <v>4</v>
      </c>
    </row>
    <row r="28" spans="1:81" x14ac:dyDescent="0.2">
      <c r="D28" t="s">
        <v>2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4</v>
      </c>
      <c r="AH28" t="s">
        <v>4</v>
      </c>
      <c r="AI28" t="s">
        <v>4</v>
      </c>
      <c r="AJ28" t="s">
        <v>4</v>
      </c>
      <c r="AK28" t="s">
        <v>4</v>
      </c>
      <c r="AL28" t="s">
        <v>4</v>
      </c>
      <c r="AM28" t="s">
        <v>4</v>
      </c>
    </row>
    <row r="29" spans="1:81" x14ac:dyDescent="0.2"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4</v>
      </c>
      <c r="AB29" t="s">
        <v>4</v>
      </c>
      <c r="AC29" t="s">
        <v>4</v>
      </c>
      <c r="AD29" t="s">
        <v>4</v>
      </c>
      <c r="AE29" t="s">
        <v>4</v>
      </c>
      <c r="AF29" t="s">
        <v>4</v>
      </c>
    </row>
    <row r="30" spans="1:81" x14ac:dyDescent="0.2"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4</v>
      </c>
      <c r="T30" t="s">
        <v>4</v>
      </c>
      <c r="U30" t="s">
        <v>4</v>
      </c>
      <c r="V30" t="s">
        <v>4</v>
      </c>
      <c r="W30" t="s">
        <v>4</v>
      </c>
      <c r="X30" t="s">
        <v>4</v>
      </c>
      <c r="Y30" t="s">
        <v>4</v>
      </c>
      <c r="Z30" t="s">
        <v>4</v>
      </c>
    </row>
    <row r="31" spans="1:81" x14ac:dyDescent="0.2">
      <c r="P31" t="s">
        <v>4</v>
      </c>
      <c r="Q31" t="s">
        <v>4</v>
      </c>
      <c r="R31" t="s">
        <v>4</v>
      </c>
    </row>
    <row r="36" spans="1:81" x14ac:dyDescent="0.2">
      <c r="K36" s="11"/>
    </row>
    <row r="39" spans="1:81" x14ac:dyDescent="0.2">
      <c r="AX39" t="s">
        <v>12</v>
      </c>
    </row>
    <row r="42" spans="1:81" x14ac:dyDescent="0.2">
      <c r="A42" s="1"/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  <c r="AM42" s="1">
        <v>38</v>
      </c>
      <c r="AN42" s="1">
        <v>39</v>
      </c>
      <c r="AO42" s="1">
        <v>40</v>
      </c>
      <c r="AP42" s="1">
        <v>41</v>
      </c>
      <c r="AQ42" s="1">
        <v>42</v>
      </c>
      <c r="AR42" s="1">
        <v>43</v>
      </c>
      <c r="AS42" s="1">
        <v>44</v>
      </c>
      <c r="AT42" s="1">
        <v>45</v>
      </c>
      <c r="AU42" s="1">
        <v>46</v>
      </c>
      <c r="AV42" s="1">
        <v>47</v>
      </c>
      <c r="AW42" s="1">
        <v>48</v>
      </c>
      <c r="AX42" s="1">
        <v>49</v>
      </c>
      <c r="AY42" s="1">
        <v>50</v>
      </c>
      <c r="AZ42" s="1">
        <v>51</v>
      </c>
      <c r="BA42" s="1">
        <v>52</v>
      </c>
      <c r="BB42" s="1">
        <v>53</v>
      </c>
      <c r="BC42" s="1">
        <v>54</v>
      </c>
      <c r="BD42" s="1">
        <v>55</v>
      </c>
      <c r="BE42" s="1">
        <v>56</v>
      </c>
      <c r="BF42" s="1">
        <v>57</v>
      </c>
      <c r="BG42" s="1">
        <v>58</v>
      </c>
      <c r="BH42" s="1">
        <v>59</v>
      </c>
      <c r="BI42" s="1">
        <v>60</v>
      </c>
      <c r="BJ42" s="1">
        <v>61</v>
      </c>
      <c r="BK42" s="1">
        <v>62</v>
      </c>
      <c r="BL42" s="1">
        <v>63</v>
      </c>
      <c r="BM42" s="1">
        <v>64</v>
      </c>
      <c r="BN42" s="1">
        <v>65</v>
      </c>
      <c r="BO42" s="1">
        <v>66</v>
      </c>
      <c r="BP42" s="1">
        <v>67</v>
      </c>
      <c r="BQ42" s="1">
        <v>68</v>
      </c>
      <c r="BR42" s="1">
        <v>69</v>
      </c>
      <c r="BS42" s="1">
        <v>70</v>
      </c>
      <c r="BT42" s="1">
        <v>71</v>
      </c>
      <c r="BU42" s="1">
        <v>72</v>
      </c>
      <c r="BV42" s="1">
        <v>73</v>
      </c>
      <c r="BW42" s="1">
        <v>74</v>
      </c>
      <c r="BX42" s="1">
        <v>75</v>
      </c>
      <c r="BY42" s="1">
        <v>76</v>
      </c>
      <c r="BZ42" s="1">
        <v>77</v>
      </c>
      <c r="CA42" s="1">
        <v>78</v>
      </c>
      <c r="CB42" s="1">
        <v>79</v>
      </c>
      <c r="CC42" s="1">
        <v>80</v>
      </c>
    </row>
    <row r="43" spans="1:81" s="10" customFormat="1" x14ac:dyDescent="0.2">
      <c r="A43" s="10" t="s">
        <v>0</v>
      </c>
      <c r="D43" s="10">
        <v>9</v>
      </c>
      <c r="E43" s="10">
        <v>8</v>
      </c>
      <c r="F43" s="10" t="s">
        <v>7</v>
      </c>
      <c r="G43" s="10" t="s">
        <v>7</v>
      </c>
      <c r="AD43" s="10">
        <v>7</v>
      </c>
      <c r="AE43" s="10">
        <v>6</v>
      </c>
      <c r="AF43" s="10">
        <v>5</v>
      </c>
      <c r="AG43" s="10">
        <v>4</v>
      </c>
      <c r="AH43" s="10">
        <v>3</v>
      </c>
      <c r="AI43" s="10">
        <v>2</v>
      </c>
      <c r="AJ43" s="10">
        <v>1</v>
      </c>
      <c r="AK43" s="10">
        <v>0</v>
      </c>
      <c r="AL43" s="10" t="s">
        <v>7</v>
      </c>
      <c r="AM43" s="10" t="s">
        <v>7</v>
      </c>
    </row>
    <row r="44" spans="1:81" s="1" customFormat="1" x14ac:dyDescent="0.2">
      <c r="A44" s="1" t="s">
        <v>1</v>
      </c>
      <c r="H44" s="1">
        <v>3</v>
      </c>
      <c r="I44" s="1">
        <v>2</v>
      </c>
      <c r="J44" s="1">
        <v>1</v>
      </c>
      <c r="K44" s="1">
        <v>0</v>
      </c>
      <c r="L44" s="1" t="s">
        <v>7</v>
      </c>
      <c r="M44" s="1" t="s">
        <v>7</v>
      </c>
    </row>
    <row r="45" spans="1:81" s="10" customFormat="1" x14ac:dyDescent="0.2">
      <c r="A45" s="10" t="s">
        <v>2</v>
      </c>
      <c r="N45" s="10">
        <v>5</v>
      </c>
      <c r="O45" s="10">
        <v>4</v>
      </c>
      <c r="P45" s="10">
        <v>3</v>
      </c>
      <c r="Q45" s="10">
        <v>2</v>
      </c>
      <c r="R45" s="10">
        <v>1</v>
      </c>
      <c r="S45" s="10">
        <v>0</v>
      </c>
      <c r="T45" s="10" t="s">
        <v>7</v>
      </c>
      <c r="U45" s="10" t="s">
        <v>7</v>
      </c>
    </row>
    <row r="46" spans="1:81" s="1" customFormat="1" x14ac:dyDescent="0.2">
      <c r="A46" s="1" t="s">
        <v>3</v>
      </c>
      <c r="AN46" s="1">
        <v>7</v>
      </c>
      <c r="AO46" s="1">
        <v>6</v>
      </c>
      <c r="AP46" s="1">
        <v>5</v>
      </c>
      <c r="AQ46" s="1">
        <v>4</v>
      </c>
      <c r="AR46" s="1">
        <v>3</v>
      </c>
      <c r="AS46" s="1">
        <v>2</v>
      </c>
      <c r="AT46" s="1">
        <v>1</v>
      </c>
      <c r="AU46" s="1">
        <v>0</v>
      </c>
    </row>
    <row r="47" spans="1:81" s="10" customFormat="1" x14ac:dyDescent="0.2">
      <c r="A47" s="10" t="s">
        <v>4</v>
      </c>
      <c r="V47" s="10">
        <v>5</v>
      </c>
      <c r="W47" s="10">
        <v>4</v>
      </c>
      <c r="X47" s="10">
        <v>3</v>
      </c>
      <c r="Y47" s="10">
        <v>2</v>
      </c>
      <c r="Z47" s="10">
        <v>1</v>
      </c>
      <c r="AA47" s="10">
        <v>0</v>
      </c>
      <c r="AB47" s="10" t="s">
        <v>7</v>
      </c>
      <c r="AC47" s="10" t="s">
        <v>7</v>
      </c>
    </row>
    <row r="48" spans="1:81" x14ac:dyDescent="0.2">
      <c r="A48" s="1" t="s">
        <v>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10" t="s">
        <v>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1:81" x14ac:dyDescent="0.2">
      <c r="D50" t="s">
        <v>0</v>
      </c>
      <c r="E50" t="s">
        <v>0</v>
      </c>
      <c r="H50" t="s">
        <v>1</v>
      </c>
      <c r="I50" t="s">
        <v>1</v>
      </c>
      <c r="J50" t="s">
        <v>1</v>
      </c>
      <c r="K50" t="s">
        <v>1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V50" t="s">
        <v>4</v>
      </c>
      <c r="W50" t="s">
        <v>4</v>
      </c>
      <c r="X50" t="s">
        <v>4</v>
      </c>
      <c r="Y50" t="s">
        <v>4</v>
      </c>
      <c r="Z50" t="s">
        <v>4</v>
      </c>
      <c r="AA50" t="s">
        <v>4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N50" t="s">
        <v>3</v>
      </c>
      <c r="AO50" t="s">
        <v>3</v>
      </c>
      <c r="AP50" t="s">
        <v>3</v>
      </c>
      <c r="AQ50" t="s">
        <v>3</v>
      </c>
      <c r="AR50" t="s">
        <v>3</v>
      </c>
      <c r="AS50" t="s">
        <v>3</v>
      </c>
      <c r="AT50" t="s">
        <v>3</v>
      </c>
      <c r="AU50" t="s">
        <v>3</v>
      </c>
    </row>
    <row r="51" spans="1:81" x14ac:dyDescent="0.2">
      <c r="C51" t="s">
        <v>0</v>
      </c>
      <c r="E51" t="s">
        <v>1</v>
      </c>
      <c r="F51" t="s">
        <v>1</v>
      </c>
      <c r="G51" t="s">
        <v>1</v>
      </c>
      <c r="H51" t="s">
        <v>0</v>
      </c>
      <c r="I51" t="s">
        <v>0</v>
      </c>
      <c r="J51" t="s">
        <v>0</v>
      </c>
      <c r="K51" t="s">
        <v>2</v>
      </c>
      <c r="L51" t="s">
        <v>2</v>
      </c>
      <c r="M51" t="s">
        <v>2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4</v>
      </c>
      <c r="T51" t="s">
        <v>4</v>
      </c>
      <c r="U51" t="s">
        <v>4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</row>
    <row r="52" spans="1:81" x14ac:dyDescent="0.2">
      <c r="F52" t="s">
        <v>0</v>
      </c>
      <c r="G52" t="s">
        <v>0</v>
      </c>
      <c r="K52" t="s">
        <v>0</v>
      </c>
      <c r="L52" t="s">
        <v>0</v>
      </c>
      <c r="M52" t="s">
        <v>0</v>
      </c>
      <c r="O52" t="s">
        <v>3</v>
      </c>
      <c r="P52" t="s">
        <v>3</v>
      </c>
      <c r="Q52" t="s">
        <v>3</v>
      </c>
      <c r="R52" t="s">
        <v>3</v>
      </c>
      <c r="S52" t="s">
        <v>0</v>
      </c>
      <c r="T52" t="s">
        <v>0</v>
      </c>
      <c r="U52" t="s">
        <v>0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BG52" t="s">
        <v>13</v>
      </c>
      <c r="BK52" t="s">
        <v>14</v>
      </c>
      <c r="BP52" t="s">
        <v>15</v>
      </c>
      <c r="BS52" t="s">
        <v>14</v>
      </c>
      <c r="BV52" t="s">
        <v>11</v>
      </c>
      <c r="CA52" t="s">
        <v>16</v>
      </c>
    </row>
    <row r="53" spans="1:81" x14ac:dyDescent="0.2">
      <c r="S53" t="s">
        <v>3</v>
      </c>
      <c r="T53" t="s">
        <v>3</v>
      </c>
      <c r="U53" t="s">
        <v>3</v>
      </c>
      <c r="BG53" t="s">
        <v>0</v>
      </c>
      <c r="BH53">
        <f>36-2-10</f>
        <v>24</v>
      </c>
      <c r="BK53">
        <f>SUM(BH53:BH57)/5</f>
        <v>10.8</v>
      </c>
      <c r="BP53">
        <f>36-2</f>
        <v>34</v>
      </c>
      <c r="BS53">
        <f>SUM(BP53:BP57)/5</f>
        <v>17.600000000000001</v>
      </c>
      <c r="BV53">
        <f>BP53/10</f>
        <v>3.4</v>
      </c>
      <c r="CA53">
        <f>SUM(BV53:BV57)/5</f>
        <v>2.3133333333333335</v>
      </c>
    </row>
    <row r="54" spans="1:81" x14ac:dyDescent="0.2">
      <c r="BG54" t="s">
        <v>1</v>
      </c>
      <c r="BH54">
        <f>10-4-4</f>
        <v>2</v>
      </c>
      <c r="BP54">
        <f>10-4</f>
        <v>6</v>
      </c>
      <c r="BV54">
        <f>6/4</f>
        <v>1.5</v>
      </c>
    </row>
    <row r="55" spans="1:81" x14ac:dyDescent="0.2">
      <c r="BG55" t="s">
        <v>2</v>
      </c>
      <c r="BH55">
        <f>18-10-6</f>
        <v>2</v>
      </c>
      <c r="BP55">
        <f>18-10</f>
        <v>8</v>
      </c>
      <c r="BV55">
        <f>8/6</f>
        <v>1.3333333333333333</v>
      </c>
    </row>
    <row r="56" spans="1:81" x14ac:dyDescent="0.2">
      <c r="BG56" t="s">
        <v>3</v>
      </c>
      <c r="BH56">
        <f>46-14-8</f>
        <v>24</v>
      </c>
      <c r="BP56">
        <f>46-14</f>
        <v>32</v>
      </c>
      <c r="BV56">
        <f>32/8</f>
        <v>4</v>
      </c>
    </row>
    <row r="57" spans="1:81" x14ac:dyDescent="0.2">
      <c r="BG57" t="s">
        <v>4</v>
      </c>
      <c r="BH57">
        <f>26-18-6</f>
        <v>2</v>
      </c>
      <c r="BP57">
        <f>26-18</f>
        <v>8</v>
      </c>
      <c r="BV57">
        <f>8/6</f>
        <v>1.3333333333333333</v>
      </c>
    </row>
    <row r="60" spans="1:81" x14ac:dyDescent="0.2">
      <c r="E60" s="1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2023-05-14T11:08:23Z</dcterms:created>
  <dcterms:modified xsi:type="dcterms:W3CDTF">2023-06-11T19:30:38Z</dcterms:modified>
</cp:coreProperties>
</file>