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lab507\Downloads\"/>
    </mc:Choice>
  </mc:AlternateContent>
  <xr:revisionPtr revIDLastSave="0" documentId="13_ncr:1_{31DACA03-673E-4631-B166-60A3AE124B87}" xr6:coauthVersionLast="36" xr6:coauthVersionMax="36" xr10:uidLastSave="{00000000-0000-0000-0000-000000000000}"/>
  <bookViews>
    <workbookView xWindow="0" yWindow="0" windowWidth="28800" windowHeight="12225" xr2:uid="{DDDA521B-6D4F-4212-B595-377F899D93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E23" i="1"/>
  <c r="G23" i="1"/>
  <c r="H23" i="1"/>
  <c r="E19" i="1"/>
  <c r="G22" i="1"/>
  <c r="G21" i="1"/>
  <c r="G20" i="1"/>
  <c r="G19" i="1"/>
  <c r="H20" i="1"/>
  <c r="H19" i="1"/>
  <c r="E13" i="1"/>
  <c r="E12" i="1"/>
  <c r="E11" i="1"/>
  <c r="E10" i="1"/>
  <c r="B16" i="1"/>
  <c r="F13" i="1"/>
  <c r="F12" i="1"/>
  <c r="F11" i="1"/>
  <c r="F10" i="1"/>
  <c r="G11" i="1"/>
  <c r="G10" i="1"/>
  <c r="G13" i="1"/>
  <c r="G12" i="1"/>
  <c r="H13" i="1"/>
  <c r="H12" i="1"/>
  <c r="H11" i="1"/>
  <c r="H10" i="1"/>
  <c r="H21" i="1" l="1"/>
  <c r="I28" i="1" l="1"/>
  <c r="I27" i="1"/>
  <c r="E20" i="1"/>
  <c r="E21" i="1"/>
  <c r="E22" i="1"/>
  <c r="D20" i="1"/>
  <c r="D21" i="1"/>
  <c r="D22" i="1"/>
  <c r="H22" i="1"/>
  <c r="D19" i="1"/>
</calcChain>
</file>

<file path=xl/sharedStrings.xml><?xml version="1.0" encoding="utf-8"?>
<sst xmlns="http://schemas.openxmlformats.org/spreadsheetml/2006/main" count="31" uniqueCount="18">
  <si>
    <t>ideal</t>
  </si>
  <si>
    <t>premium</t>
  </si>
  <si>
    <t>good</t>
  </si>
  <si>
    <t>fair</t>
  </si>
  <si>
    <t>TP</t>
  </si>
  <si>
    <t>FP</t>
  </si>
  <si>
    <t>FN</t>
  </si>
  <si>
    <t>TN</t>
  </si>
  <si>
    <t>סה"כ הטבלה</t>
  </si>
  <si>
    <t>Confusion matrix 4x4</t>
  </si>
  <si>
    <t>Precision</t>
  </si>
  <si>
    <t>Recall</t>
  </si>
  <si>
    <t>Accuracy</t>
  </si>
  <si>
    <t>F1</t>
  </si>
  <si>
    <t>macro precision</t>
  </si>
  <si>
    <t>macro Recall</t>
  </si>
  <si>
    <t>macro F1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</si>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</sst>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672C-24E1-44AD-B15B-25551D34EAD8}">
  <dimension ref="B1:K28"/>
  <sheetViews>
    <sheetView rightToLeft="1" tabSelected="1" topLeftCell="A7" zoomScale="148" zoomScaleNormal="148" workbookViewId="0">
      <selection activeCell="I27" sqref="I27"/>
    </sheetView>
  </sheetViews>
  <sheetFormatPr defaultRowHeight="14.25" x14ac:dyDescent="0.2"/>
  <cols>
    <col min="5" max="5" width="7" customWidth="1"/>
    <col min="7" max="8" width="9.375" bestFit="1" customWidth="1"/>
  </cols>
  <sheetData>
    <row r="1" spans="2:9" x14ac:dyDescent="0.2">
      <c r="F1" t="s">
        <v>9</v>
      </c>
    </row>
    <row r="2" spans="2:9" ht="15" x14ac:dyDescent="0.25">
      <c r="E2" s="1" t="s">
        <v>3</v>
      </c>
      <c r="F2" s="1" t="s">
        <v>2</v>
      </c>
      <c r="G2" s="1" t="s">
        <v>1</v>
      </c>
      <c r="H2" s="1" t="s">
        <v>0</v>
      </c>
    </row>
    <row r="3" spans="2:9" ht="15" x14ac:dyDescent="0.25">
      <c r="E3">
        <v>18</v>
      </c>
      <c r="F3">
        <v>10</v>
      </c>
      <c r="G3">
        <v>7</v>
      </c>
      <c r="H3">
        <v>22</v>
      </c>
      <c r="I3" s="1" t="s">
        <v>0</v>
      </c>
    </row>
    <row r="4" spans="2:9" ht="15" x14ac:dyDescent="0.25">
      <c r="E4">
        <v>6</v>
      </c>
      <c r="F4">
        <v>7</v>
      </c>
      <c r="G4">
        <v>27</v>
      </c>
      <c r="H4">
        <v>5</v>
      </c>
      <c r="I4" s="1" t="s">
        <v>1</v>
      </c>
    </row>
    <row r="5" spans="2:9" ht="15" x14ac:dyDescent="0.25">
      <c r="E5">
        <v>6</v>
      </c>
      <c r="F5">
        <v>54</v>
      </c>
      <c r="G5">
        <v>12</v>
      </c>
      <c r="H5">
        <v>2</v>
      </c>
      <c r="I5" s="1" t="s">
        <v>2</v>
      </c>
    </row>
    <row r="6" spans="2:9" ht="15" x14ac:dyDescent="0.25">
      <c r="E6">
        <v>47</v>
      </c>
      <c r="F6">
        <v>9</v>
      </c>
      <c r="G6">
        <v>9</v>
      </c>
      <c r="H6">
        <v>9</v>
      </c>
      <c r="I6" s="1" t="s">
        <v>3</v>
      </c>
    </row>
    <row r="9" spans="2:9" ht="15" x14ac:dyDescent="0.25">
      <c r="E9" s="1" t="s">
        <v>7</v>
      </c>
      <c r="F9" s="1" t="s">
        <v>6</v>
      </c>
      <c r="G9" s="1" t="s">
        <v>5</v>
      </c>
      <c r="H9" s="1" t="s">
        <v>4</v>
      </c>
    </row>
    <row r="10" spans="2:9" ht="15" x14ac:dyDescent="0.25">
      <c r="E10">
        <f>$B$16-SUM(F10:H10)</f>
        <v>177</v>
      </c>
      <c r="F10">
        <f>G3+F3+E3</f>
        <v>35</v>
      </c>
      <c r="G10">
        <f>H4+H5+H6</f>
        <v>16</v>
      </c>
      <c r="H10">
        <f>H3</f>
        <v>22</v>
      </c>
      <c r="I10" s="1" t="s">
        <v>0</v>
      </c>
    </row>
    <row r="11" spans="2:9" ht="15" x14ac:dyDescent="0.25">
      <c r="E11">
        <f>$B$16-SUM(F11:H11)</f>
        <v>177</v>
      </c>
      <c r="F11">
        <f>+H4+F4+E4</f>
        <v>18</v>
      </c>
      <c r="G11">
        <f>G3+G5+G6</f>
        <v>28</v>
      </c>
      <c r="H11">
        <f>G4</f>
        <v>27</v>
      </c>
      <c r="I11" s="1" t="s">
        <v>1</v>
      </c>
    </row>
    <row r="12" spans="2:9" ht="15" x14ac:dyDescent="0.25">
      <c r="E12">
        <f>$B$16-SUM(F12:H12)</f>
        <v>150</v>
      </c>
      <c r="F12">
        <f>+H5+G5+E5</f>
        <v>20</v>
      </c>
      <c r="G12">
        <f>F3+F4+F6</f>
        <v>26</v>
      </c>
      <c r="H12">
        <f>F5</f>
        <v>54</v>
      </c>
      <c r="I12" s="1" t="s">
        <v>2</v>
      </c>
    </row>
    <row r="13" spans="2:9" ht="15" x14ac:dyDescent="0.25">
      <c r="E13">
        <f>$B$16-SUM(F13:H13)</f>
        <v>146</v>
      </c>
      <c r="F13">
        <f>+H6+G6+F6</f>
        <v>27</v>
      </c>
      <c r="G13">
        <f>+E3+E4+E5</f>
        <v>30</v>
      </c>
      <c r="H13">
        <f>E6</f>
        <v>47</v>
      </c>
      <c r="I13" s="1" t="s">
        <v>3</v>
      </c>
    </row>
    <row r="16" spans="2:9" x14ac:dyDescent="0.2">
      <c r="B16">
        <f>SUM(E3:H6)</f>
        <v>250</v>
      </c>
      <c r="C16" t="s">
        <v>8</v>
      </c>
    </row>
    <row r="18" spans="4:11" x14ac:dyDescent="0.2">
      <c r="D18" t="s">
        <v>12</v>
      </c>
      <c r="E18" t="s">
        <v>13</v>
      </c>
      <c r="G18" t="s">
        <v>11</v>
      </c>
      <c r="H18" t="s">
        <v>10</v>
      </c>
    </row>
    <row r="19" spans="4:11" ht="15" x14ac:dyDescent="0.25">
      <c r="D19" s="3">
        <f>(H10+E10)/(H10+G10+F10+E10)</f>
        <v>0.79600000000000004</v>
      </c>
      <c r="E19" s="3">
        <f>(2*H19*G19)/(H19+G19)</f>
        <v>0.4631578947368421</v>
      </c>
      <c r="G19" s="3">
        <f>H10/(H10+F10)</f>
        <v>0.38596491228070173</v>
      </c>
      <c r="H19" s="3">
        <f>H10/(H10+G10)</f>
        <v>0.57894736842105265</v>
      </c>
      <c r="I19" s="1" t="s">
        <v>0</v>
      </c>
    </row>
    <row r="20" spans="4:11" ht="15" x14ac:dyDescent="0.25">
      <c r="D20" s="3">
        <f t="shared" ref="D20:D22" si="0">(H11+E11)/(H11+G11+F11+E11)</f>
        <v>0.81599999999999995</v>
      </c>
      <c r="E20" s="3">
        <f t="shared" ref="E20:E22" si="1">(2*H20*G20)/(H20+G20)</f>
        <v>0.54</v>
      </c>
      <c r="G20" s="3">
        <f>H11/(H11+F11)</f>
        <v>0.6</v>
      </c>
      <c r="H20" s="3">
        <f>H11/(H11+G11)</f>
        <v>0.49090909090909091</v>
      </c>
      <c r="I20" s="1" t="s">
        <v>1</v>
      </c>
    </row>
    <row r="21" spans="4:11" ht="15" x14ac:dyDescent="0.25">
      <c r="D21" s="3">
        <f t="shared" si="0"/>
        <v>0.81599999999999995</v>
      </c>
      <c r="E21" s="3">
        <f t="shared" si="1"/>
        <v>0.70129870129870142</v>
      </c>
      <c r="G21" s="3">
        <f>H12/(H12+F12)</f>
        <v>0.72972972972972971</v>
      </c>
      <c r="H21" s="3">
        <f>H12/(H12+G12)</f>
        <v>0.67500000000000004</v>
      </c>
      <c r="I21" s="1" t="s">
        <v>2</v>
      </c>
    </row>
    <row r="22" spans="4:11" ht="15" x14ac:dyDescent="0.25">
      <c r="D22" s="3">
        <f t="shared" si="0"/>
        <v>0.77200000000000002</v>
      </c>
      <c r="E22" s="3">
        <f t="shared" si="1"/>
        <v>0.62251655629139069</v>
      </c>
      <c r="G22" s="3">
        <f>H13/(H13+F13)</f>
        <v>0.63513513513513509</v>
      </c>
      <c r="H22" s="3">
        <f t="shared" ref="H22" si="2">H13/(H13+G13)</f>
        <v>0.61038961038961037</v>
      </c>
      <c r="I22" s="1" t="s">
        <v>3</v>
      </c>
    </row>
    <row r="23" spans="4:11" ht="15" x14ac:dyDescent="0.25">
      <c r="E23" s="3">
        <f t="shared" ref="E23:G23" si="3">SUM(E19:E22)</f>
        <v>2.3269731523269344</v>
      </c>
      <c r="F23" s="3"/>
      <c r="G23" s="3">
        <f t="shared" si="3"/>
        <v>2.3508297771455666</v>
      </c>
      <c r="H23" s="3">
        <f>SUM(H19:H22)</f>
        <v>2.3552460697197541</v>
      </c>
      <c r="I23" s="1" t="s">
        <v>17</v>
      </c>
    </row>
    <row r="24" spans="4:11" x14ac:dyDescent="0.2">
      <c r="H24" t="s">
        <v>14</v>
      </c>
    </row>
    <row r="26" spans="4:11" x14ac:dyDescent="0.2">
      <c r="I26" s="2">
        <f>+SUM(H19:H22)/COUNT(H19:H22)</f>
        <v>0.58881151742993854</v>
      </c>
      <c r="K26" t="s">
        <v>14</v>
      </c>
    </row>
    <row r="27" spans="4:11" x14ac:dyDescent="0.2">
      <c r="I27" s="2">
        <f>+SUM(G19:G22)/COUNT(G19:G22)</f>
        <v>0.58770744428639166</v>
      </c>
      <c r="K27" t="s">
        <v>15</v>
      </c>
    </row>
    <row r="28" spans="4:11" x14ac:dyDescent="0.2">
      <c r="I28" s="2">
        <f>+SUM(E19:E22)/COUNT(H19:H22)</f>
        <v>0.58174328808173359</v>
      </c>
      <c r="K28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lab103 user</dc:creator>
  <cp:lastModifiedBy>Lab 507</cp:lastModifiedBy>
  <dcterms:created xsi:type="dcterms:W3CDTF">2024-08-29T13:45:40Z</dcterms:created>
  <dcterms:modified xsi:type="dcterms:W3CDTF">2024-08-29T18:14:13Z</dcterms:modified>
</cp:coreProperties>
</file>